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20" yWindow="105" windowWidth="15135" windowHeight="8790" activeTab="1"/>
  </bookViews>
  <sheets>
    <sheet name="Registro" sheetId="58686" r:id="rId1"/>
    <sheet name="220" sheetId="8" r:id="rId2"/>
    <sheet name="221" sheetId="58685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">'[5]204'!$D$46</definedName>
    <definedName name="ficha">#REF!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'[5]206-208'!$D$134</definedName>
    <definedName name="_Ind207">'[5]206-208'!$D$178</definedName>
    <definedName name="_Ind208">'[5]206-208'!$J$5</definedName>
    <definedName name="_Ind209">'[6]209'!$J$45</definedName>
    <definedName name="_Ind302">#REF!</definedName>
    <definedName name="_Ind303">'[2]Hoja1'!$AJ$5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'[1]Hoja1'!$D$53</definedName>
    <definedName name="_Ind82">'[4]82-125'!$D$5</definedName>
    <definedName name="_Ind83">'[3]Hoja1'!$J$5</definedName>
    <definedName name="_Ind84">'[3]Hoja1'!$P$5</definedName>
    <definedName name="_Ind85">'[3]Hoja1'!$V$5</definedName>
    <definedName name="_Ind86">'[3]Hoja1'!$AB$5</definedName>
    <definedName name="_Ind87">'[3]Hoja1'!$AH$5</definedName>
    <definedName name="_Ind88">'[3]Hoja1'!$AN$5</definedName>
    <definedName name="_Ind89">'[3]Hoja1'!$AT$5</definedName>
    <definedName name="_Ind90">'[3]Hoja1'!$AZ$5</definedName>
    <definedName name="_Ins303">#REF!</definedName>
  </definedNames>
  <calcPr calcId="125725"/>
</workbook>
</file>

<file path=xl/sharedStrings.xml><?xml version="1.0" encoding="utf-8"?>
<sst xmlns="http://schemas.openxmlformats.org/spreadsheetml/2006/main" count="43" uniqueCount="27">
  <si>
    <t>nº de indicador:</t>
  </si>
  <si>
    <t>función de transformación:</t>
  </si>
  <si>
    <t>Indicador:</t>
  </si>
  <si>
    <t>fórmula del indicador</t>
  </si>
  <si>
    <t>unidad del indicador:</t>
  </si>
  <si>
    <t>rango de valores del indicador: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</si>
  <si>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</si>
  <si>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</si>
  <si>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</si>
  <si>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</si>
  <si>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</si>
  <si>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0&lt;I&lt;100</t>
  </si>
  <si>
    <t>% de superficie de la cuenca visual libre de impacto</t>
  </si>
  <si>
    <t>CA=(0,00006*I^2) +0,004*I</t>
  </si>
  <si>
    <t>0 - 100</t>
  </si>
  <si>
    <t>% del ámbito de estudio desde el que se observa el impacto</t>
  </si>
  <si>
    <t>CA=(-0,0001*I^2) +1</t>
  </si>
  <si>
    <t>2 (T=0,25)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</si>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</sst>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72" formatCode="0.000"/>
  </numFmts>
  <fonts count="7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ck"/>
      <right style="dotted"/>
      <top/>
      <bottom style="thin"/>
    </border>
    <border>
      <left style="dotted"/>
      <right style="medium"/>
      <top/>
      <bottom style="thin"/>
    </border>
    <border>
      <left/>
      <right style="thick"/>
      <top/>
      <bottom/>
    </border>
    <border>
      <left style="thick"/>
      <right style="dotted"/>
      <top style="thin"/>
      <bottom style="thin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172" fontId="1" fillId="3" borderId="19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1" fontId="2" fillId="2" borderId="23" xfId="0" applyNumberFormat="1" applyFont="1" applyFill="1" applyBorder="1" applyAlignment="1">
      <alignment horizontal="center" vertical="center" wrapText="1"/>
    </xf>
    <xf numFmtId="172" fontId="2" fillId="2" borderId="2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1" fontId="2" fillId="2" borderId="2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1" fontId="2" fillId="2" borderId="29" xfId="0" applyNumberFormat="1" applyFont="1" applyFill="1" applyBorder="1" applyAlignment="1">
      <alignment horizontal="center" vertical="center" wrapText="1"/>
    </xf>
    <xf numFmtId="172" fontId="2" fillId="2" borderId="30" xfId="0" applyNumberFormat="1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'220'!$A$8:$A$26</c:f>
              <c:numCache/>
            </c:numRef>
          </c:xVal>
          <c:yVal>
            <c:numRef>
              <c:f>'220'!$B$8:$B$26</c:f>
              <c:numCache/>
            </c:numRef>
          </c:yVal>
          <c:smooth val="0"/>
        </c:ser>
        <c:axId val="5655240"/>
        <c:axId val="50897161"/>
      </c:scatterChart>
      <c:valAx>
        <c:axId val="5655240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3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0897161"/>
        <c:crosses val="autoZero"/>
        <c:crossBetween val="midCat"/>
        <c:dispUnits/>
      </c:valAx>
      <c:valAx>
        <c:axId val="5089716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655240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'221'!$A$8:$A$25</c:f>
              <c:numCache/>
            </c:numRef>
          </c:xVal>
          <c:yVal>
            <c:numRef>
              <c:f>'221'!$B$8:$B$25</c:f>
              <c:numCache/>
            </c:numRef>
          </c:yVal>
          <c:smooth val="0"/>
        </c:ser>
        <c:axId val="55421266"/>
        <c:axId val="29029347"/>
      </c:scatterChart>
      <c:valAx>
        <c:axId val="55421266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3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9029347"/>
        <c:crosses val="autoZero"/>
        <c:crossBetween val="midCat"/>
        <c:dispUnits/>
      </c:valAx>
      <c:valAx>
        <c:axId val="2902934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5421266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26</xdr:row>
      <xdr:rowOff>0</xdr:rowOff>
    </xdr:to>
    <xdr:sp macro="" fLocksText="0" textlink="">
      <xdr:nvSpPr>
        <xdr:cNvPr id="1026" name="Text Box 2"/>
        <xdr:cNvSpPr txBox="1">
          <a:spLocks noChangeArrowheads="1"/>
        </xdr:cNvSpPr>
      </xdr:nvSpPr>
      <xdr:spPr bwMode="auto">
        <a:xfrm>
          <a:off x="4429125" y="4772025"/>
          <a:ext cx="4543425" cy="9715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2.1.2 INTERVISIBILIDAD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2.1.2.1 Nº DE UNIDADES DE PAISAJE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Campo de visión o cuenca visual que te permite ver el proyecto.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Solo se considerarán aquellos impactos de carácter negativo.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</xdr:txBody>
    </xdr:sp>
    <xdr:clientData/>
  </xdr:twoCellAnchor>
  <xdr:twoCellAnchor editAs="oneCell">
    <xdr:from>
      <xdr:col>1</xdr:col>
      <xdr:colOff>428625</xdr:colOff>
      <xdr:row>2</xdr:row>
      <xdr:rowOff>0</xdr:rowOff>
    </xdr:from>
    <xdr:to>
      <xdr:col>1</xdr:col>
      <xdr:colOff>2286000</xdr:colOff>
      <xdr:row>3</xdr:row>
      <xdr:rowOff>0</xdr:rowOff>
    </xdr:to>
    <xdr:pic>
      <xdr:nvPicPr>
        <xdr:cNvPr id="102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143125" y="762000"/>
          <a:ext cx="1857375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3073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25</xdr:row>
      <xdr:rowOff>0</xdr:rowOff>
    </xdr:to>
    <xdr:sp macro="" fLocksText="0" textlink="">
      <xdr:nvSpPr>
        <xdr:cNvPr id="3074" name="Text Box 2"/>
        <xdr:cNvSpPr txBox="1">
          <a:spLocks noChangeArrowheads="1"/>
        </xdr:cNvSpPr>
      </xdr:nvSpPr>
      <xdr:spPr bwMode="auto">
        <a:xfrm>
          <a:off x="4429125" y="4772025"/>
          <a:ext cx="4543425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2.1.2 INTERVISIBILIDAD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2.1.2.2 INCIDENCIA VISUAL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Visibilidad del territorio desde los lugares accesibles a la población. Cantidad de superficie desde la que se ve el proyecto.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 editAs="oneCell">
    <xdr:from>
      <xdr:col>1</xdr:col>
      <xdr:colOff>638175</xdr:colOff>
      <xdr:row>2</xdr:row>
      <xdr:rowOff>0</xdr:rowOff>
    </xdr:from>
    <xdr:to>
      <xdr:col>1</xdr:col>
      <xdr:colOff>1647825</xdr:colOff>
      <xdr:row>3</xdr:row>
      <xdr:rowOff>0</xdr:rowOff>
    </xdr:to>
    <xdr:pic>
      <xdr:nvPicPr>
        <xdr:cNvPr id="3077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352675" y="762000"/>
          <a:ext cx="1009650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209-214%20Indicadores%20Procesos%20del%20medio%20bi&#243;tico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9-80"/>
      <sheetName val="81"/>
      <sheetName val="82-125"/>
      <sheetName val="126-127"/>
    </sheetNames>
    <sheetDataSet>
      <sheetData sheetId="0"/>
      <sheetData sheetId="1"/>
      <sheetData sheetId="2">
        <row r="5">
          <cell r="D5">
            <v>70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195-202"/>
      <sheetName val="203"/>
      <sheetName val="204"/>
      <sheetName val="205"/>
      <sheetName val="206-208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-211"/>
      <sheetName val="212-213"/>
    </sheetNames>
    <sheetDataSet>
      <sheetData sheetId="0"/>
      <sheetData sheetId="1" refreshError="1"/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18</v>
      </c>
      <c r="B1" t="s">
        <v>19</v>
      </c>
    </row>
    <row r="3" spans="1:2" ht="12.75">
      <c r="A3" t="s">
        <v>20</v>
      </c>
      <c r="B3" t="s">
        <v>21</v>
      </c>
    </row>
    <row r="4" ht="12.75">
      <c r="B4" t="s">
        <v>22</v>
      </c>
    </row>
    <row r="5" ht="12.75">
      <c r="B5" t="s">
        <v>23</v>
      </c>
    </row>
    <row r="6" ht="12.75">
      <c r="B6" t="s">
        <v>24</v>
      </c>
    </row>
    <row r="8" spans="1:2" ht="12.75">
      <c r="A8" t="s">
        <v>25</v>
      </c>
      <c r="B8" t="s">
        <v>26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D6" sqref="D6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220</v>
      </c>
      <c r="C1" s="3" t="s">
        <v>1</v>
      </c>
      <c r="D1" s="4" t="s">
        <v>13</v>
      </c>
      <c r="E1" s="5" t="s">
        <v>11</v>
      </c>
    </row>
    <row r="2" spans="1:5" ht="30" customHeight="1">
      <c r="A2" s="6" t="s">
        <v>2</v>
      </c>
      <c r="B2" s="7" t="s">
        <v>12</v>
      </c>
      <c r="C2" s="8"/>
      <c r="D2" s="9"/>
      <c r="E2" s="10"/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14</v>
      </c>
      <c r="C5" s="14" t="s">
        <v>6</v>
      </c>
      <c r="D5" s="15">
        <v>25</v>
      </c>
      <c r="E5" s="16"/>
    </row>
    <row r="6" spans="1:5" ht="30" customHeight="1" thickBot="1">
      <c r="A6" s="17" t="s">
        <v>7</v>
      </c>
      <c r="B6" s="34" t="s">
        <v>17</v>
      </c>
      <c r="C6" s="18" t="s">
        <v>8</v>
      </c>
      <c r="D6" s="19">
        <f>IF(D5&lt;0,"valor del indicador fuera de rango",IF(D5&lt;100,0.00006*(D5^2)+(0.004*D5),"valor del indicador fuera rango"))</f>
        <v>0.1375</v>
      </c>
      <c r="E6" s="20"/>
    </row>
    <row r="7" spans="1:5" ht="30" customHeight="1">
      <c r="A7" s="21" t="s">
        <v>9</v>
      </c>
      <c r="B7" s="22" t="s">
        <v>8</v>
      </c>
      <c r="C7" s="35" t="s">
        <v>10</v>
      </c>
      <c r="D7" s="36"/>
      <c r="E7" s="37"/>
    </row>
    <row r="8" spans="1:5" ht="12.95" customHeight="1">
      <c r="A8" s="23">
        <v>0</v>
      </c>
      <c r="B8" s="24">
        <f aca="true" t="shared" si="0" ref="B8:B26">0.00006*(A8^2)+0.004*A8</f>
        <v>0</v>
      </c>
      <c r="C8" s="25"/>
      <c r="D8" s="25"/>
      <c r="E8" s="26"/>
    </row>
    <row r="9" spans="1:5" ht="12.95" customHeight="1">
      <c r="A9" s="27">
        <v>10</v>
      </c>
      <c r="B9" s="24">
        <f t="shared" si="0"/>
        <v>0.046</v>
      </c>
      <c r="C9" s="28"/>
      <c r="D9" s="25"/>
      <c r="E9" s="26"/>
    </row>
    <row r="10" spans="1:5" ht="12.95" customHeight="1">
      <c r="A10" s="27">
        <v>20</v>
      </c>
      <c r="B10" s="24">
        <f t="shared" si="0"/>
        <v>0.10400000000000001</v>
      </c>
      <c r="C10" s="28"/>
      <c r="D10" s="25"/>
      <c r="E10" s="26"/>
    </row>
    <row r="11" spans="1:5" ht="12.95" customHeight="1">
      <c r="A11" s="27">
        <f aca="true" t="shared" si="1" ref="A11:A26">+A10+5</f>
        <v>25</v>
      </c>
      <c r="B11" s="24">
        <f t="shared" si="0"/>
        <v>0.1375</v>
      </c>
      <c r="C11" s="28"/>
      <c r="D11" s="25"/>
      <c r="E11" s="26"/>
    </row>
    <row r="12" spans="1:5" ht="12.95" customHeight="1">
      <c r="A12" s="27">
        <f t="shared" si="1"/>
        <v>30</v>
      </c>
      <c r="B12" s="24">
        <f t="shared" si="0"/>
        <v>0.174</v>
      </c>
      <c r="C12" s="28"/>
      <c r="D12" s="25"/>
      <c r="E12" s="26"/>
    </row>
    <row r="13" spans="1:5" ht="12.95" customHeight="1">
      <c r="A13" s="27">
        <f t="shared" si="1"/>
        <v>35</v>
      </c>
      <c r="B13" s="24">
        <f t="shared" si="0"/>
        <v>0.21350000000000002</v>
      </c>
      <c r="C13" s="28"/>
      <c r="D13" s="25"/>
      <c r="E13" s="26"/>
    </row>
    <row r="14" spans="1:5" ht="12.95" customHeight="1">
      <c r="A14" s="27">
        <f t="shared" si="1"/>
        <v>40</v>
      </c>
      <c r="B14" s="24">
        <f t="shared" si="0"/>
        <v>0.256</v>
      </c>
      <c r="C14" s="28"/>
      <c r="D14" s="25"/>
      <c r="E14" s="26"/>
    </row>
    <row r="15" spans="1:5" ht="12.95" customHeight="1">
      <c r="A15" s="27">
        <f t="shared" si="1"/>
        <v>45</v>
      </c>
      <c r="B15" s="24">
        <f t="shared" si="0"/>
        <v>0.3015</v>
      </c>
      <c r="C15" s="28"/>
      <c r="D15" s="25"/>
      <c r="E15" s="26"/>
    </row>
    <row r="16" spans="1:5" ht="12.95" customHeight="1">
      <c r="A16" s="27">
        <f t="shared" si="1"/>
        <v>50</v>
      </c>
      <c r="B16" s="24">
        <f t="shared" si="0"/>
        <v>0.35</v>
      </c>
      <c r="C16" s="28"/>
      <c r="D16" s="25"/>
      <c r="E16" s="26"/>
    </row>
    <row r="17" spans="1:5" ht="12.95" customHeight="1">
      <c r="A17" s="27">
        <f t="shared" si="1"/>
        <v>55</v>
      </c>
      <c r="B17" s="24">
        <f t="shared" si="0"/>
        <v>0.40149999999999997</v>
      </c>
      <c r="C17" s="28"/>
      <c r="D17" s="25"/>
      <c r="E17" s="26"/>
    </row>
    <row r="18" spans="1:5" ht="12.95" customHeight="1">
      <c r="A18" s="27">
        <f t="shared" si="1"/>
        <v>60</v>
      </c>
      <c r="B18" s="24">
        <f t="shared" si="0"/>
        <v>0.45599999999999996</v>
      </c>
      <c r="C18" s="28"/>
      <c r="D18" s="25"/>
      <c r="E18" s="26"/>
    </row>
    <row r="19" spans="1:5" ht="12.95" customHeight="1">
      <c r="A19" s="27">
        <f t="shared" si="1"/>
        <v>65</v>
      </c>
      <c r="B19" s="24">
        <f t="shared" si="0"/>
        <v>0.5135000000000001</v>
      </c>
      <c r="C19" s="28"/>
      <c r="D19" s="25"/>
      <c r="E19" s="26"/>
    </row>
    <row r="20" spans="1:5" ht="12.95" customHeight="1">
      <c r="A20" s="27">
        <f t="shared" si="1"/>
        <v>70</v>
      </c>
      <c r="B20" s="24">
        <f t="shared" si="0"/>
        <v>0.5740000000000001</v>
      </c>
      <c r="C20" s="28"/>
      <c r="D20" s="25"/>
      <c r="E20" s="26"/>
    </row>
    <row r="21" spans="1:5" ht="12.95" customHeight="1">
      <c r="A21" s="27">
        <f t="shared" si="1"/>
        <v>75</v>
      </c>
      <c r="B21" s="24">
        <f t="shared" si="0"/>
        <v>0.6375</v>
      </c>
      <c r="C21" s="28"/>
      <c r="D21" s="25"/>
      <c r="E21" s="26"/>
    </row>
    <row r="22" spans="1:5" ht="12.95" customHeight="1">
      <c r="A22" s="27">
        <f t="shared" si="1"/>
        <v>80</v>
      </c>
      <c r="B22" s="24">
        <f t="shared" si="0"/>
        <v>0.704</v>
      </c>
      <c r="C22" s="28"/>
      <c r="D22" s="25"/>
      <c r="E22" s="26"/>
    </row>
    <row r="23" spans="1:5" ht="12.95" customHeight="1">
      <c r="A23" s="27">
        <f t="shared" si="1"/>
        <v>85</v>
      </c>
      <c r="B23" s="24">
        <f t="shared" si="0"/>
        <v>0.7735000000000001</v>
      </c>
      <c r="C23" s="28"/>
      <c r="D23" s="25"/>
      <c r="E23" s="26"/>
    </row>
    <row r="24" spans="1:5" ht="12.95" customHeight="1">
      <c r="A24" s="27">
        <f t="shared" si="1"/>
        <v>90</v>
      </c>
      <c r="B24" s="24">
        <f t="shared" si="0"/>
        <v>0.846</v>
      </c>
      <c r="C24" s="28"/>
      <c r="D24" s="25"/>
      <c r="E24" s="26"/>
    </row>
    <row r="25" spans="1:5" ht="12.95" customHeight="1">
      <c r="A25" s="27">
        <f t="shared" si="1"/>
        <v>95</v>
      </c>
      <c r="B25" s="24">
        <f t="shared" si="0"/>
        <v>0.9215</v>
      </c>
      <c r="C25" s="28"/>
      <c r="D25" s="25"/>
      <c r="E25" s="26"/>
    </row>
    <row r="26" spans="1:5" ht="12.95" customHeight="1" thickBot="1">
      <c r="A26" s="32">
        <f t="shared" si="1"/>
        <v>100</v>
      </c>
      <c r="B26" s="33">
        <f t="shared" si="0"/>
        <v>1</v>
      </c>
      <c r="C26" s="29"/>
      <c r="D26" s="30"/>
      <c r="E26" s="31"/>
    </row>
    <row r="27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D6" sqref="D6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221</v>
      </c>
      <c r="C1" s="3" t="s">
        <v>1</v>
      </c>
      <c r="D1" s="4" t="s">
        <v>16</v>
      </c>
      <c r="E1" s="5" t="s">
        <v>11</v>
      </c>
    </row>
    <row r="2" spans="1:5" ht="30" customHeight="1">
      <c r="A2" s="6" t="s">
        <v>2</v>
      </c>
      <c r="B2" s="7" t="s">
        <v>15</v>
      </c>
      <c r="C2" s="8"/>
      <c r="D2" s="9"/>
      <c r="E2" s="10"/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14</v>
      </c>
      <c r="C5" s="14" t="s">
        <v>6</v>
      </c>
      <c r="D5" s="15">
        <v>20</v>
      </c>
      <c r="E5" s="16"/>
    </row>
    <row r="6" spans="1:5" ht="30" customHeight="1" thickBot="1">
      <c r="A6" s="17" t="s">
        <v>7</v>
      </c>
      <c r="B6" s="34" t="s">
        <v>17</v>
      </c>
      <c r="C6" s="18" t="s">
        <v>8</v>
      </c>
      <c r="D6" s="19">
        <f>IF(D5&lt;0,"valor del indicador fuera de rango",IF(D5&lt;100,-0.0001*(D5^2)+1,"valor del indicador fuera rango"))</f>
        <v>0.96</v>
      </c>
      <c r="E6" s="20"/>
    </row>
    <row r="7" spans="1:5" ht="30" customHeight="1">
      <c r="A7" s="21" t="s">
        <v>9</v>
      </c>
      <c r="B7" s="22" t="s">
        <v>8</v>
      </c>
      <c r="C7" s="35" t="s">
        <v>10</v>
      </c>
      <c r="D7" s="36"/>
      <c r="E7" s="37"/>
    </row>
    <row r="8" spans="1:5" ht="12.95" customHeight="1">
      <c r="A8" s="23">
        <v>0</v>
      </c>
      <c r="B8" s="24">
        <f aca="true" t="shared" si="0" ref="B8:B25">-0.0001*(A8^2)+1</f>
        <v>1</v>
      </c>
      <c r="C8" s="25"/>
      <c r="D8" s="25"/>
      <c r="E8" s="26"/>
    </row>
    <row r="9" spans="1:5" ht="12.95" customHeight="1">
      <c r="A9" s="27">
        <v>10</v>
      </c>
      <c r="B9" s="24">
        <f t="shared" si="0"/>
        <v>0.99</v>
      </c>
      <c r="C9" s="28"/>
      <c r="D9" s="25"/>
      <c r="E9" s="26"/>
    </row>
    <row r="10" spans="1:5" ht="12.95" customHeight="1">
      <c r="A10" s="27">
        <v>20</v>
      </c>
      <c r="B10" s="24">
        <f t="shared" si="0"/>
        <v>0.96</v>
      </c>
      <c r="C10" s="28"/>
      <c r="D10" s="25"/>
      <c r="E10" s="26"/>
    </row>
    <row r="11" spans="1:5" ht="12.95" customHeight="1">
      <c r="A11" s="27">
        <f aca="true" t="shared" si="1" ref="A11:A24">+A10+5</f>
        <v>25</v>
      </c>
      <c r="B11" s="24">
        <f t="shared" si="0"/>
        <v>0.9375</v>
      </c>
      <c r="C11" s="28"/>
      <c r="D11" s="25"/>
      <c r="E11" s="26"/>
    </row>
    <row r="12" spans="1:5" ht="12.95" customHeight="1">
      <c r="A12" s="27">
        <f t="shared" si="1"/>
        <v>30</v>
      </c>
      <c r="B12" s="24">
        <f t="shared" si="0"/>
        <v>0.91</v>
      </c>
      <c r="C12" s="28"/>
      <c r="D12" s="25"/>
      <c r="E12" s="26"/>
    </row>
    <row r="13" spans="1:5" ht="12.95" customHeight="1">
      <c r="A13" s="27">
        <f t="shared" si="1"/>
        <v>35</v>
      </c>
      <c r="B13" s="24">
        <f t="shared" si="0"/>
        <v>0.8775</v>
      </c>
      <c r="C13" s="28"/>
      <c r="D13" s="25"/>
      <c r="E13" s="26"/>
    </row>
    <row r="14" spans="1:5" ht="12.95" customHeight="1">
      <c r="A14" s="27">
        <f t="shared" si="1"/>
        <v>40</v>
      </c>
      <c r="B14" s="24">
        <f t="shared" si="0"/>
        <v>0.84</v>
      </c>
      <c r="C14" s="28"/>
      <c r="D14" s="25"/>
      <c r="E14" s="26"/>
    </row>
    <row r="15" spans="1:5" ht="12.95" customHeight="1">
      <c r="A15" s="27">
        <f t="shared" si="1"/>
        <v>45</v>
      </c>
      <c r="B15" s="24">
        <f t="shared" si="0"/>
        <v>0.7975</v>
      </c>
      <c r="C15" s="28"/>
      <c r="D15" s="25"/>
      <c r="E15" s="26"/>
    </row>
    <row r="16" spans="1:5" ht="12.95" customHeight="1">
      <c r="A16" s="27">
        <f t="shared" si="1"/>
        <v>50</v>
      </c>
      <c r="B16" s="24">
        <f t="shared" si="0"/>
        <v>0.75</v>
      </c>
      <c r="C16" s="28"/>
      <c r="D16" s="25"/>
      <c r="E16" s="26"/>
    </row>
    <row r="17" spans="1:5" ht="12.95" customHeight="1">
      <c r="A17" s="27">
        <f t="shared" si="1"/>
        <v>55</v>
      </c>
      <c r="B17" s="24">
        <f t="shared" si="0"/>
        <v>0.6975</v>
      </c>
      <c r="C17" s="28"/>
      <c r="D17" s="25"/>
      <c r="E17" s="26"/>
    </row>
    <row r="18" spans="1:5" ht="12.95" customHeight="1">
      <c r="A18" s="27">
        <f t="shared" si="1"/>
        <v>60</v>
      </c>
      <c r="B18" s="24">
        <f t="shared" si="0"/>
        <v>0.6399999999999999</v>
      </c>
      <c r="C18" s="28"/>
      <c r="D18" s="25"/>
      <c r="E18" s="26"/>
    </row>
    <row r="19" spans="1:5" ht="12.95" customHeight="1">
      <c r="A19" s="27">
        <f t="shared" si="1"/>
        <v>65</v>
      </c>
      <c r="B19" s="24">
        <f t="shared" si="0"/>
        <v>0.5774999999999999</v>
      </c>
      <c r="C19" s="28"/>
      <c r="D19" s="25"/>
      <c r="E19" s="26"/>
    </row>
    <row r="20" spans="1:5" ht="12.95" customHeight="1">
      <c r="A20" s="27">
        <f t="shared" si="1"/>
        <v>70</v>
      </c>
      <c r="B20" s="24">
        <f t="shared" si="0"/>
        <v>0.51</v>
      </c>
      <c r="C20" s="28"/>
      <c r="D20" s="25"/>
      <c r="E20" s="26"/>
    </row>
    <row r="21" spans="1:5" ht="12.95" customHeight="1">
      <c r="A21" s="27">
        <f t="shared" si="1"/>
        <v>75</v>
      </c>
      <c r="B21" s="24">
        <f t="shared" si="0"/>
        <v>0.4375</v>
      </c>
      <c r="C21" s="28"/>
      <c r="D21" s="25"/>
      <c r="E21" s="26"/>
    </row>
    <row r="22" spans="1:5" ht="12.95" customHeight="1">
      <c r="A22" s="27">
        <f t="shared" si="1"/>
        <v>80</v>
      </c>
      <c r="B22" s="24">
        <f t="shared" si="0"/>
        <v>0.36</v>
      </c>
      <c r="C22" s="28"/>
      <c r="D22" s="25"/>
      <c r="E22" s="26"/>
    </row>
    <row r="23" spans="1:5" ht="12.95" customHeight="1">
      <c r="A23" s="27">
        <f t="shared" si="1"/>
        <v>85</v>
      </c>
      <c r="B23" s="24">
        <f t="shared" si="0"/>
        <v>0.27749999999999997</v>
      </c>
      <c r="C23" s="28"/>
      <c r="D23" s="25"/>
      <c r="E23" s="26"/>
    </row>
    <row r="24" spans="1:5" ht="12.95" customHeight="1">
      <c r="A24" s="27">
        <f t="shared" si="1"/>
        <v>90</v>
      </c>
      <c r="B24" s="24">
        <f t="shared" si="0"/>
        <v>0.18999999999999995</v>
      </c>
      <c r="C24" s="28"/>
      <c r="D24" s="25"/>
      <c r="E24" s="26"/>
    </row>
    <row r="25" spans="1:5" ht="12.95" customHeight="1" thickBot="1">
      <c r="A25" s="32">
        <v>100</v>
      </c>
      <c r="B25" s="33">
        <f t="shared" si="0"/>
        <v>0</v>
      </c>
      <c r="C25" s="29"/>
      <c r="D25" s="30"/>
      <c r="E25" s="31"/>
    </row>
    <row r="26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iapenmal</cp:lastModifiedBy>
  <dcterms:created xsi:type="dcterms:W3CDTF">2007-07-16T11:55:43Z</dcterms:created>
  <dcterms:modified xsi:type="dcterms:W3CDTF">2012-12-04T11:14:33Z</dcterms:modified>
  <cp:category/>
  <cp:version/>
  <cp:contentType/>
  <cp:contentStatus/>
</cp:coreProperties>
</file>