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1"/>
  </bookViews>
  <sheets>
    <sheet name="Registro" sheetId="58686" r:id="rId1"/>
    <sheet name="220" sheetId="8" r:id="rId2"/>
    <sheet name="221" sheetId="58685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'[2]206-208'!$D$134</definedName>
    <definedName name="_Ind207">'[2]206-208'!$D$178</definedName>
    <definedName name="_Ind208">'[2]206-208'!$J$5</definedName>
    <definedName name="_Ind209">'[3]209'!$J$45</definedName>
    <definedName name="_Ind302">#REF!</definedName>
    <definedName name="_Ind303">'[5]Hoja1'!$AJ$5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'[6]Hoja1'!$D$53</definedName>
    <definedName name="_Ind82">'[7]82-125'!$D$5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  <definedName name="a">'[2]204'!$D$46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<sst xmlns="http://schemas.openxmlformats.org/spreadsheetml/2006/main" count="43" uniqueCount="27">
  <si>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</si>
  <si>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</si>
  <si>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</si>
  <si>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</si>
  <si>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</si>
  <si>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</si>
  <si>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</si>
  <si>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</si>
  <si>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</si>
  <si>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</si>
  <si>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</si>
  <si>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</si>
  <si>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% de superficie de la cuenca visual libre de impacto</t>
  </si>
  <si>
    <t>CA=(0,00006*I^2) +0,004*I</t>
  </si>
  <si>
    <t>0 - 100</t>
  </si>
  <si>
    <t>% del ámbito de estudio desde el que se observa el impacto</t>
  </si>
  <si>
    <t>CA=(-0,0001*I^2) +1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</si>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</sst>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0.000"/>
  </numFmts>
  <fonts count="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1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'220'!$A$8:$A$26</c:f>
              <c:numCache/>
            </c:numRef>
          </c:xVal>
          <c:yVal>
            <c:numRef>
              <c:f>'220'!$B$8:$B$26</c:f>
              <c:numCache/>
            </c:numRef>
          </c:yVal>
          <c:smooth val="0"/>
        </c:ser>
        <c:axId val="55230209"/>
        <c:axId val="27309834"/>
      </c:scatterChart>
      <c:valAx>
        <c:axId val="5523020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309834"/>
        <c:crosses val="autoZero"/>
        <c:crossBetween val="midCat"/>
        <c:dispUnits/>
      </c:valAx>
      <c:valAx>
        <c:axId val="273098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230209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'221'!$A$8:$A$25</c:f>
              <c:numCache/>
            </c:numRef>
          </c:xVal>
          <c:yVal>
            <c:numRef>
              <c:f>'221'!$B$8:$B$25</c:f>
              <c:numCache/>
            </c:numRef>
          </c:yVal>
          <c:smooth val="0"/>
        </c:ser>
        <c:axId val="44461915"/>
        <c:axId val="64612916"/>
      </c:scatterChart>
      <c:valAx>
        <c:axId val="444619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612916"/>
        <c:crosses val="autoZero"/>
        <c:crossBetween val="midCat"/>
        <c:dispUnits/>
      </c:valAx>
      <c:valAx>
        <c:axId val="646129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46191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 INTERVISIBILIDAD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2.1.2.1 POTENCIAL DE VISTAS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Campo de visión o cuenca visual que te permite ver el proyecto.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Solo se considerarán aquellos impactos de carácter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428625</xdr:colOff>
      <xdr:row>2</xdr:row>
      <xdr:rowOff>0</xdr:rowOff>
    </xdr:from>
    <xdr:to>
      <xdr:col>1</xdr:col>
      <xdr:colOff>2286000</xdr:colOff>
      <xdr:row>3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43125" y="762000"/>
          <a:ext cx="18573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 INTERVISIBILIDAD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2.1.2.2 INCIDENCIA VISUAL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Visibilidad del territorio desde los lugares accesibles a la población. Cantidad de superficie desde la que se ve el proyecto.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638175</xdr:colOff>
      <xdr:row>2</xdr:row>
      <xdr:rowOff>0</xdr:rowOff>
    </xdr:from>
    <xdr:to>
      <xdr:col>1</xdr:col>
      <xdr:colOff>1647825</xdr:colOff>
      <xdr:row>3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52675" y="762000"/>
          <a:ext cx="10096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18</v>
      </c>
      <c r="B1" t="s">
        <v>19</v>
      </c>
    </row>
    <row r="3" spans="1:2" ht="12.75">
      <c r="A3" t="s">
        <v>20</v>
      </c>
      <c r="B3" t="s">
        <v>21</v>
      </c>
    </row>
    <row r="4" ht="12.75">
      <c r="B4" t="s">
        <v>22</v>
      </c>
    </row>
    <row r="5" ht="12.75">
      <c r="B5" t="s">
        <v>23</v>
      </c>
    </row>
    <row r="6" ht="12.75">
      <c r="B6" t="s">
        <v>24</v>
      </c>
    </row>
    <row r="8" spans="1:2" ht="12.75">
      <c r="A8" t="s">
        <v>25</v>
      </c>
      <c r="B8" t="s">
        <v>26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10" zoomScaleNormal="110" workbookViewId="0" topLeftCell="C1">
      <selection activeCell="F5" sqref="F5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220</v>
      </c>
      <c r="C1" s="3" t="s">
        <v>1</v>
      </c>
      <c r="D1" s="4" t="s">
        <v>13</v>
      </c>
      <c r="E1" s="5" t="s">
        <v>11</v>
      </c>
    </row>
    <row r="2" spans="1:6" ht="30" customHeight="1">
      <c r="A2" s="6" t="s">
        <v>2</v>
      </c>
      <c r="B2" s="7" t="s">
        <v>12</v>
      </c>
      <c r="C2" s="8"/>
      <c r="D2" s="9"/>
      <c r="E2" s="10"/>
      <c r="F2" s="38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14</v>
      </c>
      <c r="C5" s="14" t="s">
        <v>6</v>
      </c>
      <c r="D5" s="15">
        <v>100</v>
      </c>
      <c r="E5" s="16"/>
    </row>
    <row r="6" spans="1:5" ht="30" customHeight="1" thickBot="1">
      <c r="A6" s="17" t="s">
        <v>7</v>
      </c>
      <c r="B6" s="34" t="s">
        <v>17</v>
      </c>
      <c r="C6" s="18" t="s">
        <v>8</v>
      </c>
      <c r="D6" s="19">
        <f>IF(D5&lt;0,"valor del indicador fuera de rango",IF(D5&lt;100.003,0.00006*(D5^2)+(0.004*D5),"valor del indicador fuera rango"))</f>
        <v>1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6">0.00006*(A8^2)+0.004*A8</f>
        <v>0</v>
      </c>
      <c r="C8" s="25"/>
      <c r="D8" s="25"/>
      <c r="E8" s="26"/>
    </row>
    <row r="9" spans="1:5" ht="12.95" customHeight="1">
      <c r="A9" s="27">
        <v>10</v>
      </c>
      <c r="B9" s="24">
        <f t="shared" si="0"/>
        <v>0.046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0.10400000000000001</v>
      </c>
      <c r="C10" s="28"/>
      <c r="D10" s="25"/>
      <c r="E10" s="26"/>
    </row>
    <row r="11" spans="1:5" ht="12.95" customHeight="1">
      <c r="A11" s="27">
        <f aca="true" t="shared" si="1" ref="A11:A26">+A10+5</f>
        <v>25</v>
      </c>
      <c r="B11" s="24">
        <f t="shared" si="0"/>
        <v>0.1375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0.174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0.21350000000000002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0.256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0.3015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0.35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0.40149999999999997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0.45599999999999996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0.5135000000000001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0.5740000000000001</v>
      </c>
      <c r="C20" s="28"/>
      <c r="D20" s="25"/>
      <c r="E20" s="26"/>
    </row>
    <row r="21" spans="1:5" ht="12.95" customHeight="1">
      <c r="A21" s="27">
        <f t="shared" si="1"/>
        <v>75</v>
      </c>
      <c r="B21" s="24">
        <f t="shared" si="0"/>
        <v>0.6375</v>
      </c>
      <c r="C21" s="28"/>
      <c r="D21" s="25"/>
      <c r="E21" s="26"/>
    </row>
    <row r="22" spans="1:5" ht="12.95" customHeight="1">
      <c r="A22" s="27">
        <f t="shared" si="1"/>
        <v>80</v>
      </c>
      <c r="B22" s="24">
        <f t="shared" si="0"/>
        <v>0.704</v>
      </c>
      <c r="C22" s="28"/>
      <c r="D22" s="25"/>
      <c r="E22" s="26"/>
    </row>
    <row r="23" spans="1:5" ht="12.95" customHeight="1">
      <c r="A23" s="27">
        <f t="shared" si="1"/>
        <v>85</v>
      </c>
      <c r="B23" s="24">
        <f t="shared" si="0"/>
        <v>0.7735000000000001</v>
      </c>
      <c r="C23" s="28"/>
      <c r="D23" s="25"/>
      <c r="E23" s="26"/>
    </row>
    <row r="24" spans="1:5" ht="12.95" customHeight="1">
      <c r="A24" s="27">
        <f t="shared" si="1"/>
        <v>90</v>
      </c>
      <c r="B24" s="24">
        <f t="shared" si="0"/>
        <v>0.846</v>
      </c>
      <c r="C24" s="28"/>
      <c r="D24" s="25"/>
      <c r="E24" s="26"/>
    </row>
    <row r="25" spans="1:5" ht="12.95" customHeight="1">
      <c r="A25" s="27">
        <f t="shared" si="1"/>
        <v>95</v>
      </c>
      <c r="B25" s="24">
        <f t="shared" si="0"/>
        <v>0.9215</v>
      </c>
      <c r="C25" s="28"/>
      <c r="D25" s="25"/>
      <c r="E25" s="26"/>
    </row>
    <row r="26" spans="1:5" ht="12.95" customHeight="1" thickBot="1">
      <c r="A26" s="32">
        <f t="shared" si="1"/>
        <v>100</v>
      </c>
      <c r="B26" s="33">
        <f t="shared" si="0"/>
        <v>1</v>
      </c>
      <c r="C26" s="29"/>
      <c r="D26" s="30"/>
      <c r="E26" s="31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" sqref="B1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221</v>
      </c>
      <c r="C1" s="3" t="s">
        <v>1</v>
      </c>
      <c r="D1" s="4" t="s">
        <v>16</v>
      </c>
      <c r="E1" s="5" t="s">
        <v>11</v>
      </c>
    </row>
    <row r="2" spans="1:5" ht="30" customHeight="1">
      <c r="A2" s="6" t="s">
        <v>2</v>
      </c>
      <c r="B2" s="7" t="s">
        <v>15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14</v>
      </c>
      <c r="C5" s="14" t="s">
        <v>6</v>
      </c>
      <c r="D5" s="15">
        <v>20</v>
      </c>
      <c r="E5" s="16"/>
    </row>
    <row r="6" spans="1:5" ht="30" customHeight="1" thickBot="1">
      <c r="A6" s="17" t="s">
        <v>7</v>
      </c>
      <c r="B6" s="34" t="s">
        <v>17</v>
      </c>
      <c r="C6" s="18" t="s">
        <v>8</v>
      </c>
      <c r="D6" s="19">
        <f>IF(D5&lt;0,"valor del indicador fuera de rango",IF(D5&lt;100,-0.0001*(D5^2)+1,"valor del indicador fuera rango"))</f>
        <v>0.96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5">-0.0001*(A8^2)+1</f>
        <v>1</v>
      </c>
      <c r="C8" s="25"/>
      <c r="D8" s="25"/>
      <c r="E8" s="26"/>
    </row>
    <row r="9" spans="1:5" ht="12.95" customHeight="1">
      <c r="A9" s="27">
        <v>10</v>
      </c>
      <c r="B9" s="24">
        <f t="shared" si="0"/>
        <v>0.99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0.96</v>
      </c>
      <c r="C10" s="28"/>
      <c r="D10" s="25"/>
      <c r="E10" s="26"/>
    </row>
    <row r="11" spans="1:5" ht="12.95" customHeight="1">
      <c r="A11" s="27">
        <f aca="true" t="shared" si="1" ref="A11:A24">+A10+5</f>
        <v>25</v>
      </c>
      <c r="B11" s="24">
        <f t="shared" si="0"/>
        <v>0.9375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0.91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0.8775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0.84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0.7975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0.75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0.6975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0.6399999999999999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0.5774999999999999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0.51</v>
      </c>
      <c r="C20" s="28"/>
      <c r="D20" s="25"/>
      <c r="E20" s="26"/>
    </row>
    <row r="21" spans="1:5" ht="12.95" customHeight="1">
      <c r="A21" s="27">
        <f t="shared" si="1"/>
        <v>75</v>
      </c>
      <c r="B21" s="24">
        <f t="shared" si="0"/>
        <v>0.4375</v>
      </c>
      <c r="C21" s="28"/>
      <c r="D21" s="25"/>
      <c r="E21" s="26"/>
    </row>
    <row r="22" spans="1:5" ht="12.95" customHeight="1">
      <c r="A22" s="27">
        <f t="shared" si="1"/>
        <v>80</v>
      </c>
      <c r="B22" s="24">
        <f t="shared" si="0"/>
        <v>0.36</v>
      </c>
      <c r="C22" s="28"/>
      <c r="D22" s="25"/>
      <c r="E22" s="26"/>
    </row>
    <row r="23" spans="1:5" ht="12.95" customHeight="1">
      <c r="A23" s="27">
        <f t="shared" si="1"/>
        <v>85</v>
      </c>
      <c r="B23" s="24">
        <f t="shared" si="0"/>
        <v>0.27749999999999997</v>
      </c>
      <c r="C23" s="28"/>
      <c r="D23" s="25"/>
      <c r="E23" s="26"/>
    </row>
    <row r="24" spans="1:5" ht="12.95" customHeight="1">
      <c r="A24" s="27">
        <f t="shared" si="1"/>
        <v>90</v>
      </c>
      <c r="B24" s="24">
        <f t="shared" si="0"/>
        <v>0.18999999999999995</v>
      </c>
      <c r="C24" s="28"/>
      <c r="D24" s="25"/>
      <c r="E24" s="26"/>
    </row>
    <row r="25" spans="1:5" ht="12.95" customHeight="1" thickBot="1">
      <c r="A25" s="32">
        <v>100</v>
      </c>
      <c r="B25" s="33">
        <f t="shared" si="0"/>
        <v>0</v>
      </c>
      <c r="C25" s="29"/>
      <c r="D25" s="30"/>
      <c r="E25" s="31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iapgoloz</cp:lastModifiedBy>
  <dcterms:created xsi:type="dcterms:W3CDTF">2007-07-16T11:55:43Z</dcterms:created>
  <dcterms:modified xsi:type="dcterms:W3CDTF">2015-05-14T15:09:30Z</dcterms:modified>
  <cp:category/>
  <cp:version/>
  <cp:contentType/>
  <cp:contentStatus/>
</cp:coreProperties>
</file>