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ario\Documents\TFM. Propuesta Final\TFM Addi\"/>
    </mc:Choice>
  </mc:AlternateContent>
  <bookViews>
    <workbookView xWindow="0" yWindow="0" windowWidth="20490" windowHeight="7530" firstSheet="2" activeTab="2"/>
  </bookViews>
  <sheets>
    <sheet name="simgesNervion2015" sheetId="1" r:id="rId1"/>
    <sheet name="aportaciones" sheetId="2" r:id="rId2"/>
    <sheet name="APORTACIONES TOTALES" sheetId="3" r:id="rId3"/>
    <sheet name="Hoja1" sheetId="4" r:id="rId4"/>
    <sheet name="ordunte" sheetId="5" r:id="rId5"/>
    <sheet name="undurraga" sheetId="6" r:id="rId6"/>
    <sheet name="lekubaso" sheetId="7" r:id="rId7"/>
    <sheet name="oiola" sheetId="8" r:id="rId8"/>
    <sheet name="artiba" sheetId="9" r:id="rId9"/>
    <sheet name="nocedal" sheetId="10" r:id="rId10"/>
    <sheet name="zollo" sheetId="11" r:id="rId11"/>
  </sheets>
  <calcPr calcId="171027"/>
</workbook>
</file>

<file path=xl/calcChain.xml><?xml version="1.0" encoding="utf-8"?>
<calcChain xmlns="http://schemas.openxmlformats.org/spreadsheetml/2006/main">
  <c r="L7" i="3" l="1"/>
  <c r="J7" i="3"/>
  <c r="J6" i="3" l="1"/>
  <c r="AU4" i="3"/>
  <c r="AU5" i="3"/>
  <c r="AU6" i="3"/>
  <c r="AU7" i="3"/>
  <c r="AU8" i="3"/>
  <c r="AU9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AU553" i="3"/>
  <c r="AU554" i="3"/>
  <c r="AU555" i="3"/>
  <c r="AU556" i="3"/>
  <c r="AU557" i="3"/>
  <c r="AU558" i="3"/>
  <c r="AU559" i="3"/>
  <c r="AU560" i="3"/>
  <c r="AU561" i="3"/>
  <c r="AU562" i="3"/>
  <c r="AU563" i="3"/>
  <c r="AU564" i="3"/>
  <c r="AU565" i="3"/>
  <c r="AU566" i="3"/>
  <c r="AU567" i="3"/>
  <c r="AU568" i="3"/>
  <c r="AU569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586" i="3"/>
  <c r="AU587" i="3"/>
  <c r="AU588" i="3"/>
  <c r="AU589" i="3"/>
  <c r="AU590" i="3"/>
  <c r="AU591" i="3"/>
  <c r="AU592" i="3"/>
  <c r="AU593" i="3"/>
  <c r="AU594" i="3"/>
  <c r="AU595" i="3"/>
  <c r="AU596" i="3"/>
  <c r="AU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U637" i="3"/>
  <c r="AU638" i="3"/>
  <c r="AU639" i="3"/>
  <c r="AU640" i="3"/>
  <c r="AU641" i="3"/>
  <c r="AU642" i="3"/>
  <c r="AU643" i="3"/>
  <c r="AU644" i="3"/>
  <c r="AU645" i="3"/>
  <c r="AU646" i="3"/>
  <c r="AU647" i="3"/>
  <c r="AU648" i="3"/>
  <c r="AU649" i="3"/>
  <c r="AU650" i="3"/>
  <c r="AU651" i="3"/>
  <c r="AU652" i="3"/>
  <c r="AU653" i="3"/>
  <c r="AU654" i="3"/>
  <c r="AU655" i="3"/>
  <c r="AU656" i="3"/>
  <c r="AU657" i="3"/>
  <c r="AU658" i="3"/>
  <c r="AU659" i="3"/>
  <c r="AU660" i="3"/>
  <c r="AU661" i="3"/>
  <c r="AU662" i="3"/>
  <c r="AU663" i="3"/>
  <c r="AU664" i="3"/>
  <c r="AU665" i="3"/>
  <c r="AU666" i="3"/>
  <c r="AU667" i="3"/>
  <c r="AU668" i="3"/>
  <c r="AU669" i="3"/>
  <c r="AU670" i="3"/>
  <c r="AU671" i="3"/>
  <c r="AU672" i="3"/>
  <c r="AU673" i="3"/>
  <c r="AU674" i="3"/>
  <c r="AU675" i="3"/>
  <c r="AU676" i="3"/>
  <c r="AU677" i="3"/>
  <c r="AU678" i="3"/>
  <c r="AU679" i="3"/>
  <c r="AU680" i="3"/>
  <c r="AU681" i="3"/>
  <c r="AU682" i="3"/>
  <c r="AU683" i="3"/>
  <c r="AU684" i="3"/>
  <c r="AU685" i="3"/>
  <c r="AU686" i="3"/>
  <c r="AU687" i="3"/>
  <c r="AU688" i="3"/>
  <c r="AU689" i="3"/>
  <c r="AU690" i="3"/>
  <c r="AU691" i="3"/>
  <c r="AU692" i="3"/>
  <c r="AU693" i="3"/>
  <c r="AU694" i="3"/>
  <c r="AU695" i="3"/>
  <c r="AU696" i="3"/>
  <c r="AU697" i="3"/>
  <c r="AU698" i="3"/>
  <c r="AU699" i="3"/>
  <c r="AU700" i="3"/>
  <c r="AU701" i="3"/>
  <c r="AU702" i="3"/>
  <c r="AU703" i="3"/>
  <c r="AU704" i="3"/>
  <c r="AU705" i="3"/>
  <c r="AU706" i="3"/>
  <c r="AU707" i="3"/>
  <c r="AU708" i="3"/>
  <c r="AU709" i="3"/>
  <c r="AU710" i="3"/>
  <c r="AU711" i="3"/>
  <c r="AU712" i="3"/>
  <c r="AU713" i="3"/>
  <c r="AU714" i="3"/>
  <c r="AU715" i="3"/>
  <c r="AU716" i="3"/>
  <c r="AU717" i="3"/>
  <c r="AU718" i="3"/>
  <c r="AU719" i="3"/>
  <c r="AU720" i="3"/>
  <c r="AU721" i="3"/>
  <c r="AU722" i="3"/>
  <c r="AU723" i="3"/>
  <c r="AU724" i="3"/>
  <c r="AU725" i="3"/>
  <c r="AU726" i="3"/>
  <c r="AU727" i="3"/>
  <c r="AU728" i="3"/>
  <c r="AU729" i="3"/>
  <c r="AU730" i="3"/>
  <c r="AU731" i="3"/>
  <c r="AU732" i="3"/>
  <c r="AU733" i="3"/>
  <c r="AU734" i="3"/>
  <c r="AU735" i="3"/>
  <c r="AU736" i="3"/>
  <c r="AU737" i="3"/>
  <c r="AU738" i="3"/>
  <c r="AU739" i="3"/>
  <c r="AU740" i="3"/>
  <c r="AU741" i="3"/>
  <c r="AU742" i="3"/>
  <c r="AU743" i="3"/>
  <c r="AU744" i="3"/>
  <c r="AU745" i="3"/>
  <c r="AU746" i="3"/>
  <c r="AU747" i="3"/>
  <c r="AU748" i="3"/>
  <c r="AU749" i="3"/>
  <c r="AU750" i="3"/>
  <c r="AU751" i="3"/>
  <c r="AU752" i="3"/>
  <c r="AU753" i="3"/>
  <c r="AU754" i="3"/>
  <c r="AU755" i="3"/>
  <c r="AU756" i="3"/>
  <c r="AU757" i="3"/>
  <c r="AU758" i="3"/>
  <c r="AU759" i="3"/>
  <c r="AU760" i="3"/>
  <c r="AU761" i="3"/>
  <c r="AU762" i="3"/>
  <c r="AU763" i="3"/>
  <c r="AU764" i="3"/>
  <c r="AU765" i="3"/>
  <c r="AU766" i="3"/>
  <c r="AU767" i="3"/>
  <c r="AU768" i="3"/>
  <c r="AU769" i="3"/>
  <c r="AU770" i="3"/>
  <c r="AU771" i="3"/>
  <c r="AU772" i="3"/>
  <c r="AU773" i="3"/>
  <c r="AU774" i="3"/>
  <c r="AU775" i="3"/>
  <c r="AU776" i="3"/>
  <c r="AU777" i="3"/>
  <c r="AU778" i="3"/>
  <c r="AU779" i="3"/>
  <c r="AU780" i="3"/>
  <c r="AU781" i="3"/>
  <c r="AU782" i="3"/>
  <c r="AU783" i="3"/>
  <c r="AU784" i="3"/>
  <c r="AU785" i="3"/>
  <c r="AU786" i="3"/>
  <c r="AU787" i="3"/>
  <c r="AU788" i="3"/>
  <c r="AU789" i="3"/>
  <c r="AU790" i="3"/>
  <c r="AU791" i="3"/>
  <c r="AU792" i="3"/>
  <c r="AU793" i="3"/>
  <c r="AU794" i="3"/>
  <c r="AU795" i="3"/>
  <c r="AU796" i="3"/>
  <c r="AU797" i="3"/>
  <c r="AU798" i="3"/>
  <c r="AU799" i="3"/>
  <c r="AU800" i="3"/>
  <c r="AU801" i="3"/>
  <c r="AU802" i="3"/>
  <c r="AU803" i="3"/>
  <c r="AU804" i="3"/>
  <c r="AU805" i="3"/>
  <c r="AU806" i="3"/>
  <c r="AU807" i="3"/>
  <c r="AU808" i="3"/>
  <c r="AU809" i="3"/>
  <c r="AU810" i="3"/>
  <c r="AU811" i="3"/>
  <c r="AU812" i="3"/>
  <c r="AU813" i="3"/>
  <c r="AU814" i="3"/>
  <c r="AU815" i="3"/>
  <c r="AU816" i="3"/>
  <c r="AU817" i="3"/>
  <c r="AU818" i="3"/>
  <c r="AU819" i="3"/>
  <c r="AU820" i="3"/>
  <c r="AU821" i="3"/>
  <c r="AU822" i="3"/>
  <c r="AU823" i="3"/>
  <c r="AU824" i="3"/>
  <c r="AU825" i="3"/>
  <c r="AU826" i="3"/>
  <c r="AU827" i="3"/>
  <c r="AU828" i="3"/>
  <c r="AU829" i="3"/>
  <c r="AU830" i="3"/>
  <c r="AU831" i="3"/>
  <c r="AU832" i="3"/>
  <c r="AU833" i="3"/>
  <c r="AU834" i="3"/>
  <c r="AU835" i="3"/>
  <c r="AU836" i="3"/>
  <c r="AU837" i="3"/>
  <c r="AU838" i="3"/>
  <c r="AU839" i="3"/>
  <c r="AU840" i="3"/>
  <c r="AU841" i="3"/>
  <c r="AU842" i="3"/>
  <c r="AU843" i="3"/>
  <c r="AU844" i="3"/>
  <c r="AU845" i="3"/>
  <c r="AU846" i="3"/>
  <c r="AU847" i="3"/>
  <c r="AU848" i="3"/>
  <c r="AU849" i="3"/>
  <c r="AU850" i="3"/>
  <c r="AU851" i="3"/>
  <c r="AU852" i="3"/>
  <c r="AU853" i="3"/>
  <c r="AU854" i="3"/>
  <c r="AU855" i="3"/>
  <c r="AU856" i="3"/>
  <c r="AU857" i="3"/>
  <c r="AU858" i="3"/>
  <c r="AU859" i="3"/>
  <c r="AU860" i="3"/>
  <c r="AU861" i="3"/>
  <c r="AU3" i="3"/>
  <c r="E6" i="3" l="1"/>
  <c r="AI6" i="3" l="1"/>
  <c r="AD6" i="3"/>
  <c r="Y6" i="3"/>
  <c r="T6" i="3"/>
  <c r="AM6" i="3" s="1"/>
  <c r="O6" i="3"/>
  <c r="AN6" i="3" l="1"/>
  <c r="AO6" i="3" s="1"/>
  <c r="AP6" i="3"/>
  <c r="I846" i="3"/>
  <c r="D846" i="3"/>
  <c r="I845" i="3"/>
  <c r="D845" i="3"/>
  <c r="I844" i="3"/>
  <c r="D844" i="3"/>
  <c r="I843" i="3"/>
  <c r="D843" i="3"/>
  <c r="I842" i="3"/>
  <c r="D842" i="3"/>
  <c r="I841" i="3"/>
  <c r="D841" i="3"/>
  <c r="I840" i="3"/>
  <c r="D840" i="3"/>
  <c r="I839" i="3"/>
  <c r="D839" i="3"/>
  <c r="I838" i="3"/>
  <c r="D838" i="3"/>
  <c r="I837" i="3"/>
  <c r="D837" i="3"/>
  <c r="I836" i="3"/>
  <c r="D836" i="3"/>
  <c r="I835" i="3"/>
  <c r="D835" i="3"/>
  <c r="I834" i="3"/>
  <c r="D834" i="3"/>
  <c r="I833" i="3"/>
  <c r="D833" i="3"/>
  <c r="I832" i="3"/>
  <c r="D832" i="3"/>
  <c r="I831" i="3"/>
  <c r="D831" i="3"/>
  <c r="I830" i="3"/>
  <c r="D830" i="3"/>
  <c r="I829" i="3"/>
  <c r="D829" i="3"/>
  <c r="I828" i="3"/>
  <c r="D828" i="3"/>
  <c r="I827" i="3"/>
  <c r="D827" i="3"/>
  <c r="I826" i="3"/>
  <c r="D826" i="3"/>
  <c r="I825" i="3"/>
  <c r="D825" i="3"/>
  <c r="I824" i="3"/>
  <c r="D824" i="3"/>
  <c r="I823" i="3"/>
  <c r="D823" i="3"/>
  <c r="I822" i="3"/>
  <c r="D822" i="3"/>
  <c r="I821" i="3"/>
  <c r="D821" i="3"/>
  <c r="I820" i="3"/>
  <c r="D820" i="3"/>
  <c r="I819" i="3"/>
  <c r="D819" i="3"/>
  <c r="I818" i="3"/>
  <c r="D818" i="3"/>
  <c r="I817" i="3"/>
  <c r="D817" i="3"/>
  <c r="I816" i="3"/>
  <c r="D816" i="3"/>
  <c r="I815" i="3"/>
  <c r="D815" i="3"/>
  <c r="I814" i="3"/>
  <c r="D814" i="3"/>
  <c r="I813" i="3"/>
  <c r="D813" i="3"/>
  <c r="I812" i="3"/>
  <c r="D812" i="3"/>
  <c r="I811" i="3"/>
  <c r="D811" i="3"/>
  <c r="I810" i="3"/>
  <c r="D810" i="3"/>
  <c r="I809" i="3"/>
  <c r="D809" i="3"/>
  <c r="I808" i="3"/>
  <c r="D808" i="3"/>
  <c r="I807" i="3"/>
  <c r="D807" i="3"/>
  <c r="I806" i="3"/>
  <c r="D806" i="3"/>
  <c r="I805" i="3"/>
  <c r="D805" i="3"/>
  <c r="I804" i="3"/>
  <c r="D804" i="3"/>
  <c r="I803" i="3"/>
  <c r="D803" i="3"/>
  <c r="I802" i="3"/>
  <c r="D802" i="3"/>
  <c r="I801" i="3"/>
  <c r="D801" i="3"/>
  <c r="I800" i="3"/>
  <c r="D800" i="3"/>
  <c r="I799" i="3"/>
  <c r="D799" i="3"/>
  <c r="I798" i="3"/>
  <c r="D798" i="3"/>
  <c r="I797" i="3"/>
  <c r="D797" i="3"/>
  <c r="I796" i="3"/>
  <c r="D796" i="3"/>
  <c r="I795" i="3"/>
  <c r="D795" i="3"/>
  <c r="I794" i="3"/>
  <c r="D794" i="3"/>
  <c r="I793" i="3"/>
  <c r="D793" i="3"/>
  <c r="I792" i="3"/>
  <c r="D792" i="3"/>
  <c r="I791" i="3"/>
  <c r="D791" i="3"/>
  <c r="I790" i="3"/>
  <c r="D790" i="3"/>
  <c r="I789" i="3"/>
  <c r="D789" i="3"/>
  <c r="I788" i="3"/>
  <c r="D788" i="3"/>
  <c r="I787" i="3"/>
  <c r="D787" i="3"/>
  <c r="I786" i="3"/>
  <c r="D786" i="3"/>
  <c r="I785" i="3"/>
  <c r="D785" i="3"/>
  <c r="I784" i="3"/>
  <c r="D784" i="3"/>
  <c r="I783" i="3"/>
  <c r="D783" i="3"/>
  <c r="I782" i="3"/>
  <c r="D782" i="3"/>
  <c r="I781" i="3"/>
  <c r="D781" i="3"/>
  <c r="I780" i="3"/>
  <c r="D780" i="3"/>
  <c r="I779" i="3"/>
  <c r="D779" i="3"/>
  <c r="I778" i="3"/>
  <c r="D778" i="3"/>
  <c r="I777" i="3"/>
  <c r="D777" i="3"/>
  <c r="I776" i="3"/>
  <c r="D776" i="3"/>
  <c r="I775" i="3"/>
  <c r="D775" i="3"/>
  <c r="I774" i="3"/>
  <c r="D774" i="3"/>
  <c r="I773" i="3"/>
  <c r="D773" i="3"/>
  <c r="I772" i="3"/>
  <c r="D772" i="3"/>
  <c r="I771" i="3"/>
  <c r="D771" i="3"/>
  <c r="I770" i="3"/>
  <c r="D770" i="3"/>
  <c r="I769" i="3"/>
  <c r="D769" i="3"/>
  <c r="I768" i="3"/>
  <c r="D768" i="3"/>
  <c r="I767" i="3"/>
  <c r="D767" i="3"/>
  <c r="I766" i="3"/>
  <c r="D766" i="3"/>
  <c r="I765" i="3"/>
  <c r="D765" i="3"/>
  <c r="I764" i="3"/>
  <c r="D764" i="3"/>
  <c r="I763" i="3"/>
  <c r="D763" i="3"/>
  <c r="I762" i="3"/>
  <c r="D762" i="3"/>
  <c r="I761" i="3"/>
  <c r="D761" i="3"/>
  <c r="I760" i="3"/>
  <c r="D760" i="3"/>
  <c r="I759" i="3"/>
  <c r="D759" i="3"/>
  <c r="I758" i="3"/>
  <c r="D758" i="3"/>
  <c r="I757" i="3"/>
  <c r="D757" i="3"/>
  <c r="I756" i="3"/>
  <c r="D756" i="3"/>
  <c r="I755" i="3"/>
  <c r="D755" i="3"/>
  <c r="I754" i="3"/>
  <c r="D754" i="3"/>
  <c r="I753" i="3"/>
  <c r="D753" i="3"/>
  <c r="I752" i="3"/>
  <c r="D752" i="3"/>
  <c r="I751" i="3"/>
  <c r="D751" i="3"/>
  <c r="I750" i="3"/>
  <c r="D750" i="3"/>
  <c r="I749" i="3"/>
  <c r="D749" i="3"/>
  <c r="I748" i="3"/>
  <c r="D748" i="3"/>
  <c r="I747" i="3"/>
  <c r="D747" i="3"/>
  <c r="I746" i="3"/>
  <c r="D746" i="3"/>
  <c r="I745" i="3"/>
  <c r="D745" i="3"/>
  <c r="I744" i="3"/>
  <c r="D744" i="3"/>
  <c r="I743" i="3"/>
  <c r="D743" i="3"/>
  <c r="I742" i="3"/>
  <c r="D742" i="3"/>
  <c r="I741" i="3"/>
  <c r="D741" i="3"/>
  <c r="I740" i="3"/>
  <c r="D740" i="3"/>
  <c r="I739" i="3"/>
  <c r="D739" i="3"/>
  <c r="I738" i="3"/>
  <c r="D738" i="3"/>
  <c r="I737" i="3"/>
  <c r="D737" i="3"/>
  <c r="I736" i="3"/>
  <c r="D736" i="3"/>
  <c r="I735" i="3"/>
  <c r="D735" i="3"/>
  <c r="I734" i="3"/>
  <c r="D734" i="3"/>
  <c r="I733" i="3"/>
  <c r="D733" i="3"/>
  <c r="I732" i="3"/>
  <c r="D732" i="3"/>
  <c r="I731" i="3"/>
  <c r="D731" i="3"/>
  <c r="I730" i="3"/>
  <c r="D730" i="3"/>
  <c r="I729" i="3"/>
  <c r="D729" i="3"/>
  <c r="I728" i="3"/>
  <c r="D728" i="3"/>
  <c r="I727" i="3"/>
  <c r="D727" i="3"/>
  <c r="I726" i="3"/>
  <c r="D726" i="3"/>
  <c r="I725" i="3"/>
  <c r="D725" i="3"/>
  <c r="I724" i="3"/>
  <c r="D724" i="3"/>
  <c r="I723" i="3"/>
  <c r="D723" i="3"/>
  <c r="I722" i="3"/>
  <c r="D722" i="3"/>
  <c r="I721" i="3"/>
  <c r="D721" i="3"/>
  <c r="I720" i="3"/>
  <c r="D720" i="3"/>
  <c r="I719" i="3"/>
  <c r="D719" i="3"/>
  <c r="I718" i="3"/>
  <c r="D718" i="3"/>
  <c r="I717" i="3"/>
  <c r="D717" i="3"/>
  <c r="I716" i="3"/>
  <c r="D716" i="3"/>
  <c r="I715" i="3"/>
  <c r="D715" i="3"/>
  <c r="I714" i="3"/>
  <c r="D714" i="3"/>
  <c r="I713" i="3"/>
  <c r="D713" i="3"/>
  <c r="I712" i="3"/>
  <c r="D712" i="3"/>
  <c r="I711" i="3"/>
  <c r="D711" i="3"/>
  <c r="I710" i="3"/>
  <c r="D710" i="3"/>
  <c r="I709" i="3"/>
  <c r="D709" i="3"/>
  <c r="I708" i="3"/>
  <c r="D708" i="3"/>
  <c r="I707" i="3"/>
  <c r="D707" i="3"/>
  <c r="I706" i="3"/>
  <c r="D706" i="3"/>
  <c r="I705" i="3"/>
  <c r="D705" i="3"/>
  <c r="I704" i="3"/>
  <c r="D704" i="3"/>
  <c r="I703" i="3"/>
  <c r="D703" i="3"/>
  <c r="I702" i="3"/>
  <c r="D702" i="3"/>
  <c r="I701" i="3"/>
  <c r="D701" i="3"/>
  <c r="I700" i="3"/>
  <c r="D700" i="3"/>
  <c r="I699" i="3"/>
  <c r="D699" i="3"/>
  <c r="I698" i="3"/>
  <c r="D698" i="3"/>
  <c r="I697" i="3"/>
  <c r="D697" i="3"/>
  <c r="I696" i="3"/>
  <c r="D696" i="3"/>
  <c r="I695" i="3"/>
  <c r="D695" i="3"/>
  <c r="I694" i="3"/>
  <c r="D694" i="3"/>
  <c r="I693" i="3"/>
  <c r="D693" i="3"/>
  <c r="I692" i="3"/>
  <c r="D692" i="3"/>
  <c r="I691" i="3"/>
  <c r="D691" i="3"/>
  <c r="I690" i="3"/>
  <c r="D690" i="3"/>
  <c r="I689" i="3"/>
  <c r="D689" i="3"/>
  <c r="I688" i="3"/>
  <c r="D688" i="3"/>
  <c r="I687" i="3"/>
  <c r="D687" i="3"/>
  <c r="I686" i="3"/>
  <c r="D686" i="3"/>
  <c r="I685" i="3"/>
  <c r="D685" i="3"/>
  <c r="I684" i="3"/>
  <c r="D684" i="3"/>
  <c r="I683" i="3"/>
  <c r="D683" i="3"/>
  <c r="I682" i="3"/>
  <c r="D682" i="3"/>
  <c r="I681" i="3"/>
  <c r="D681" i="3"/>
  <c r="I680" i="3"/>
  <c r="D680" i="3"/>
  <c r="I679" i="3"/>
  <c r="D679" i="3"/>
  <c r="I678" i="3"/>
  <c r="D678" i="3"/>
  <c r="I677" i="3"/>
  <c r="D677" i="3"/>
  <c r="I676" i="3"/>
  <c r="D676" i="3"/>
  <c r="I675" i="3"/>
  <c r="D675" i="3"/>
  <c r="I674" i="3"/>
  <c r="D674" i="3"/>
  <c r="I673" i="3"/>
  <c r="D673" i="3"/>
  <c r="I672" i="3"/>
  <c r="D672" i="3"/>
  <c r="I671" i="3"/>
  <c r="D671" i="3"/>
  <c r="I670" i="3"/>
  <c r="D670" i="3"/>
  <c r="I669" i="3"/>
  <c r="D669" i="3"/>
  <c r="I668" i="3"/>
  <c r="D668" i="3"/>
  <c r="I667" i="3"/>
  <c r="D667" i="3"/>
  <c r="I666" i="3"/>
  <c r="D666" i="3"/>
  <c r="I665" i="3"/>
  <c r="D665" i="3"/>
  <c r="I664" i="3"/>
  <c r="D664" i="3"/>
  <c r="I663" i="3"/>
  <c r="D663" i="3"/>
  <c r="I662" i="3"/>
  <c r="D662" i="3"/>
  <c r="I661" i="3"/>
  <c r="D661" i="3"/>
  <c r="I660" i="3"/>
  <c r="D660" i="3"/>
  <c r="I659" i="3"/>
  <c r="D659" i="3"/>
  <c r="I658" i="3"/>
  <c r="D658" i="3"/>
  <c r="I657" i="3"/>
  <c r="D657" i="3"/>
  <c r="I656" i="3"/>
  <c r="D656" i="3"/>
  <c r="I655" i="3"/>
  <c r="D655" i="3"/>
  <c r="I654" i="3"/>
  <c r="D654" i="3"/>
  <c r="I653" i="3"/>
  <c r="D653" i="3"/>
  <c r="I652" i="3"/>
  <c r="D652" i="3"/>
  <c r="I651" i="3"/>
  <c r="D651" i="3"/>
  <c r="I650" i="3"/>
  <c r="D650" i="3"/>
  <c r="I649" i="3"/>
  <c r="D649" i="3"/>
  <c r="I648" i="3"/>
  <c r="D648" i="3"/>
  <c r="I647" i="3"/>
  <c r="D647" i="3"/>
  <c r="I646" i="3"/>
  <c r="D646" i="3"/>
  <c r="I645" i="3"/>
  <c r="D645" i="3"/>
  <c r="I644" i="3"/>
  <c r="D644" i="3"/>
  <c r="I643" i="3"/>
  <c r="D643" i="3"/>
  <c r="I642" i="3"/>
  <c r="D642" i="3"/>
  <c r="I641" i="3"/>
  <c r="D641" i="3"/>
  <c r="I640" i="3"/>
  <c r="D640" i="3"/>
  <c r="I639" i="3"/>
  <c r="D639" i="3"/>
  <c r="I638" i="3"/>
  <c r="D638" i="3"/>
  <c r="I637" i="3"/>
  <c r="D637" i="3"/>
  <c r="I636" i="3"/>
  <c r="D636" i="3"/>
  <c r="I635" i="3"/>
  <c r="D635" i="3"/>
  <c r="I634" i="3"/>
  <c r="D634" i="3"/>
  <c r="I633" i="3"/>
  <c r="D633" i="3"/>
  <c r="I632" i="3"/>
  <c r="D632" i="3"/>
  <c r="I631" i="3"/>
  <c r="D631" i="3"/>
  <c r="I630" i="3"/>
  <c r="D630" i="3"/>
  <c r="I629" i="3"/>
  <c r="D629" i="3"/>
  <c r="I628" i="3"/>
  <c r="D628" i="3"/>
  <c r="I627" i="3"/>
  <c r="D627" i="3"/>
  <c r="I626" i="3"/>
  <c r="D626" i="3"/>
  <c r="I625" i="3"/>
  <c r="D625" i="3"/>
  <c r="I624" i="3"/>
  <c r="D624" i="3"/>
  <c r="I623" i="3"/>
  <c r="D623" i="3"/>
  <c r="I622" i="3"/>
  <c r="D622" i="3"/>
  <c r="I621" i="3"/>
  <c r="D621" i="3"/>
  <c r="I620" i="3"/>
  <c r="D620" i="3"/>
  <c r="I619" i="3"/>
  <c r="D619" i="3"/>
  <c r="I618" i="3"/>
  <c r="D618" i="3"/>
  <c r="I617" i="3"/>
  <c r="D617" i="3"/>
  <c r="I616" i="3"/>
  <c r="D616" i="3"/>
  <c r="I615" i="3"/>
  <c r="D615" i="3"/>
  <c r="I614" i="3"/>
  <c r="D614" i="3"/>
  <c r="I613" i="3"/>
  <c r="D613" i="3"/>
  <c r="I612" i="3"/>
  <c r="D612" i="3"/>
  <c r="I611" i="3"/>
  <c r="D611" i="3"/>
  <c r="I610" i="3"/>
  <c r="D610" i="3"/>
  <c r="I609" i="3"/>
  <c r="D609" i="3"/>
  <c r="I608" i="3"/>
  <c r="D608" i="3"/>
  <c r="I607" i="3"/>
  <c r="D607" i="3"/>
  <c r="I606" i="3"/>
  <c r="D606" i="3"/>
  <c r="I605" i="3"/>
  <c r="D605" i="3"/>
  <c r="I604" i="3"/>
  <c r="D604" i="3"/>
  <c r="I603" i="3"/>
  <c r="D603" i="3"/>
  <c r="I602" i="3"/>
  <c r="D602" i="3"/>
  <c r="I601" i="3"/>
  <c r="D601" i="3"/>
  <c r="I600" i="3"/>
  <c r="D600" i="3"/>
  <c r="I599" i="3"/>
  <c r="D599" i="3"/>
  <c r="I598" i="3"/>
  <c r="D598" i="3"/>
  <c r="I597" i="3"/>
  <c r="D597" i="3"/>
  <c r="I596" i="3"/>
  <c r="D596" i="3"/>
  <c r="I595" i="3"/>
  <c r="D595" i="3"/>
  <c r="I594" i="3"/>
  <c r="D594" i="3"/>
  <c r="I593" i="3"/>
  <c r="D593" i="3"/>
  <c r="I592" i="3"/>
  <c r="D592" i="3"/>
  <c r="I591" i="3"/>
  <c r="D591" i="3"/>
  <c r="I590" i="3"/>
  <c r="D590" i="3"/>
  <c r="I589" i="3"/>
  <c r="D589" i="3"/>
  <c r="I588" i="3"/>
  <c r="D588" i="3"/>
  <c r="I587" i="3"/>
  <c r="D587" i="3"/>
  <c r="I586" i="3"/>
  <c r="D586" i="3"/>
  <c r="I585" i="3"/>
  <c r="D585" i="3"/>
  <c r="I584" i="3"/>
  <c r="D584" i="3"/>
  <c r="I583" i="3"/>
  <c r="D583" i="3"/>
  <c r="I582" i="3"/>
  <c r="D582" i="3"/>
  <c r="I581" i="3"/>
  <c r="D581" i="3"/>
  <c r="I580" i="3"/>
  <c r="D580" i="3"/>
  <c r="I579" i="3"/>
  <c r="D579" i="3"/>
  <c r="I578" i="3"/>
  <c r="D578" i="3"/>
  <c r="I577" i="3"/>
  <c r="D577" i="3"/>
  <c r="I576" i="3"/>
  <c r="D576" i="3"/>
  <c r="I575" i="3"/>
  <c r="D575" i="3"/>
  <c r="I574" i="3"/>
  <c r="D574" i="3"/>
  <c r="I573" i="3"/>
  <c r="D573" i="3"/>
  <c r="I572" i="3"/>
  <c r="D572" i="3"/>
  <c r="I571" i="3"/>
  <c r="D571" i="3"/>
  <c r="I570" i="3"/>
  <c r="D570" i="3"/>
  <c r="I569" i="3"/>
  <c r="D569" i="3"/>
  <c r="I568" i="3"/>
  <c r="D568" i="3"/>
  <c r="I567" i="3"/>
  <c r="D567" i="3"/>
  <c r="I566" i="3"/>
  <c r="D566" i="3"/>
  <c r="I565" i="3"/>
  <c r="D565" i="3"/>
  <c r="I564" i="3"/>
  <c r="D564" i="3"/>
  <c r="I563" i="3"/>
  <c r="D563" i="3"/>
  <c r="I562" i="3"/>
  <c r="D562" i="3"/>
  <c r="I561" i="3"/>
  <c r="D561" i="3"/>
  <c r="I560" i="3"/>
  <c r="D560" i="3"/>
  <c r="I559" i="3"/>
  <c r="D559" i="3"/>
  <c r="I558" i="3"/>
  <c r="D558" i="3"/>
  <c r="I557" i="3"/>
  <c r="D557" i="3"/>
  <c r="I556" i="3"/>
  <c r="D556" i="3"/>
  <c r="I555" i="3"/>
  <c r="D555" i="3"/>
  <c r="I554" i="3"/>
  <c r="D554" i="3"/>
  <c r="I553" i="3"/>
  <c r="D553" i="3"/>
  <c r="I552" i="3"/>
  <c r="D552" i="3"/>
  <c r="I551" i="3"/>
  <c r="D551" i="3"/>
  <c r="I550" i="3"/>
  <c r="D550" i="3"/>
  <c r="I549" i="3"/>
  <c r="D549" i="3"/>
  <c r="I548" i="3"/>
  <c r="D548" i="3"/>
  <c r="I547" i="3"/>
  <c r="D547" i="3"/>
  <c r="I546" i="3"/>
  <c r="D546" i="3"/>
  <c r="I545" i="3"/>
  <c r="D545" i="3"/>
  <c r="I544" i="3"/>
  <c r="D544" i="3"/>
  <c r="I543" i="3"/>
  <c r="D543" i="3"/>
  <c r="I542" i="3"/>
  <c r="D542" i="3"/>
  <c r="I541" i="3"/>
  <c r="D541" i="3"/>
  <c r="I540" i="3"/>
  <c r="D540" i="3"/>
  <c r="I539" i="3"/>
  <c r="D539" i="3"/>
  <c r="I538" i="3"/>
  <c r="D538" i="3"/>
  <c r="I537" i="3"/>
  <c r="D537" i="3"/>
  <c r="I536" i="3"/>
  <c r="D536" i="3"/>
  <c r="I535" i="3"/>
  <c r="D535" i="3"/>
  <c r="I534" i="3"/>
  <c r="D534" i="3"/>
  <c r="I533" i="3"/>
  <c r="D533" i="3"/>
  <c r="I532" i="3"/>
  <c r="D532" i="3"/>
  <c r="I531" i="3"/>
  <c r="D531" i="3"/>
  <c r="I530" i="3"/>
  <c r="D530" i="3"/>
  <c r="I529" i="3"/>
  <c r="D529" i="3"/>
  <c r="I528" i="3"/>
  <c r="D528" i="3"/>
  <c r="I527" i="3"/>
  <c r="D527" i="3"/>
  <c r="I526" i="3"/>
  <c r="D526" i="3"/>
  <c r="I525" i="3"/>
  <c r="D525" i="3"/>
  <c r="I524" i="3"/>
  <c r="D524" i="3"/>
  <c r="I523" i="3"/>
  <c r="D523" i="3"/>
  <c r="I522" i="3"/>
  <c r="D522" i="3"/>
  <c r="I521" i="3"/>
  <c r="D521" i="3"/>
  <c r="I520" i="3"/>
  <c r="D520" i="3"/>
  <c r="I519" i="3"/>
  <c r="D519" i="3"/>
  <c r="I518" i="3"/>
  <c r="D518" i="3"/>
  <c r="I517" i="3"/>
  <c r="D517" i="3"/>
  <c r="I516" i="3"/>
  <c r="D516" i="3"/>
  <c r="I515" i="3"/>
  <c r="D515" i="3"/>
  <c r="I514" i="3"/>
  <c r="D514" i="3"/>
  <c r="I513" i="3"/>
  <c r="D513" i="3"/>
  <c r="I512" i="3"/>
  <c r="D512" i="3"/>
  <c r="I511" i="3"/>
  <c r="D511" i="3"/>
  <c r="I510" i="3"/>
  <c r="D510" i="3"/>
  <c r="I509" i="3"/>
  <c r="D509" i="3"/>
  <c r="I508" i="3"/>
  <c r="D508" i="3"/>
  <c r="I507" i="3"/>
  <c r="D507" i="3"/>
  <c r="I506" i="3"/>
  <c r="D506" i="3"/>
  <c r="I505" i="3"/>
  <c r="D505" i="3"/>
  <c r="I504" i="3"/>
  <c r="D504" i="3"/>
  <c r="I503" i="3"/>
  <c r="D503" i="3"/>
  <c r="I502" i="3"/>
  <c r="D502" i="3"/>
  <c r="I501" i="3"/>
  <c r="D501" i="3"/>
  <c r="I500" i="3"/>
  <c r="D500" i="3"/>
  <c r="I499" i="3"/>
  <c r="D499" i="3"/>
  <c r="I498" i="3"/>
  <c r="D498" i="3"/>
  <c r="I497" i="3"/>
  <c r="D497" i="3"/>
  <c r="I496" i="3"/>
  <c r="D496" i="3"/>
  <c r="I495" i="3"/>
  <c r="D495" i="3"/>
  <c r="I494" i="3"/>
  <c r="D494" i="3"/>
  <c r="I493" i="3"/>
  <c r="D493" i="3"/>
  <c r="I492" i="3"/>
  <c r="D492" i="3"/>
  <c r="I491" i="3"/>
  <c r="D491" i="3"/>
  <c r="I490" i="3"/>
  <c r="D490" i="3"/>
  <c r="I489" i="3"/>
  <c r="D489" i="3"/>
  <c r="I488" i="3"/>
  <c r="D488" i="3"/>
  <c r="I487" i="3"/>
  <c r="D487" i="3"/>
  <c r="I486" i="3"/>
  <c r="D486" i="3"/>
  <c r="I485" i="3"/>
  <c r="D485" i="3"/>
  <c r="I484" i="3"/>
  <c r="D484" i="3"/>
  <c r="I483" i="3"/>
  <c r="D483" i="3"/>
  <c r="I482" i="3"/>
  <c r="D482" i="3"/>
  <c r="I481" i="3"/>
  <c r="D481" i="3"/>
  <c r="I480" i="3"/>
  <c r="D480" i="3"/>
  <c r="I479" i="3"/>
  <c r="D479" i="3"/>
  <c r="I478" i="3"/>
  <c r="D478" i="3"/>
  <c r="I477" i="3"/>
  <c r="D477" i="3"/>
  <c r="I476" i="3"/>
  <c r="D476" i="3"/>
  <c r="I475" i="3"/>
  <c r="D475" i="3"/>
  <c r="I474" i="3"/>
  <c r="D474" i="3"/>
  <c r="I473" i="3"/>
  <c r="D473" i="3"/>
  <c r="I472" i="3"/>
  <c r="D472" i="3"/>
  <c r="I471" i="3"/>
  <c r="D471" i="3"/>
  <c r="I470" i="3"/>
  <c r="D470" i="3"/>
  <c r="I469" i="3"/>
  <c r="D469" i="3"/>
  <c r="I468" i="3"/>
  <c r="D468" i="3"/>
  <c r="I467" i="3"/>
  <c r="D467" i="3"/>
  <c r="I466" i="3"/>
  <c r="D466" i="3"/>
  <c r="I465" i="3"/>
  <c r="D465" i="3"/>
  <c r="I464" i="3"/>
  <c r="D464" i="3"/>
  <c r="I463" i="3"/>
  <c r="D463" i="3"/>
  <c r="I462" i="3"/>
  <c r="D462" i="3"/>
  <c r="I461" i="3"/>
  <c r="D461" i="3"/>
  <c r="I460" i="3"/>
  <c r="D460" i="3"/>
  <c r="I459" i="3"/>
  <c r="D459" i="3"/>
  <c r="I458" i="3"/>
  <c r="D458" i="3"/>
  <c r="I457" i="3"/>
  <c r="D457" i="3"/>
  <c r="I456" i="3"/>
  <c r="D456" i="3"/>
  <c r="I455" i="3"/>
  <c r="D455" i="3"/>
  <c r="I454" i="3"/>
  <c r="D454" i="3"/>
  <c r="I453" i="3"/>
  <c r="D453" i="3"/>
  <c r="I452" i="3"/>
  <c r="D452" i="3"/>
  <c r="I451" i="3"/>
  <c r="D451" i="3"/>
  <c r="I450" i="3"/>
  <c r="D450" i="3"/>
  <c r="I449" i="3"/>
  <c r="D449" i="3"/>
  <c r="I448" i="3"/>
  <c r="D448" i="3"/>
  <c r="I447" i="3"/>
  <c r="D447" i="3"/>
  <c r="I446" i="3"/>
  <c r="D446" i="3"/>
  <c r="I445" i="3"/>
  <c r="D445" i="3"/>
  <c r="I444" i="3"/>
  <c r="D444" i="3"/>
  <c r="I443" i="3"/>
  <c r="D443" i="3"/>
  <c r="I442" i="3"/>
  <c r="D442" i="3"/>
  <c r="I441" i="3"/>
  <c r="D441" i="3"/>
  <c r="I440" i="3"/>
  <c r="D440" i="3"/>
  <c r="I439" i="3"/>
  <c r="D439" i="3"/>
  <c r="I438" i="3"/>
  <c r="D438" i="3"/>
  <c r="I437" i="3"/>
  <c r="D437" i="3"/>
  <c r="I436" i="3"/>
  <c r="D436" i="3"/>
  <c r="I435" i="3"/>
  <c r="D435" i="3"/>
  <c r="I434" i="3"/>
  <c r="D434" i="3"/>
  <c r="I433" i="3"/>
  <c r="D433" i="3"/>
  <c r="I432" i="3"/>
  <c r="D432" i="3"/>
  <c r="I431" i="3"/>
  <c r="D431" i="3"/>
  <c r="I430" i="3"/>
  <c r="D430" i="3"/>
  <c r="I429" i="3"/>
  <c r="D429" i="3"/>
  <c r="I428" i="3"/>
  <c r="D428" i="3"/>
  <c r="I427" i="3"/>
  <c r="D427" i="3"/>
  <c r="I426" i="3"/>
  <c r="D426" i="3"/>
  <c r="I425" i="3"/>
  <c r="D425" i="3"/>
  <c r="I424" i="3"/>
  <c r="D424" i="3"/>
  <c r="I423" i="3"/>
  <c r="D423" i="3"/>
  <c r="I422" i="3"/>
  <c r="D422" i="3"/>
  <c r="I421" i="3"/>
  <c r="D421" i="3"/>
  <c r="I420" i="3"/>
  <c r="D420" i="3"/>
  <c r="I419" i="3"/>
  <c r="D419" i="3"/>
  <c r="I418" i="3"/>
  <c r="D418" i="3"/>
  <c r="I417" i="3"/>
  <c r="D417" i="3"/>
  <c r="I416" i="3"/>
  <c r="D416" i="3"/>
  <c r="I415" i="3"/>
  <c r="D415" i="3"/>
  <c r="I414" i="3"/>
  <c r="D414" i="3"/>
  <c r="I413" i="3"/>
  <c r="D413" i="3"/>
  <c r="I412" i="3"/>
  <c r="D412" i="3"/>
  <c r="I411" i="3"/>
  <c r="D411" i="3"/>
  <c r="I410" i="3"/>
  <c r="D410" i="3"/>
  <c r="I409" i="3"/>
  <c r="D409" i="3"/>
  <c r="I408" i="3"/>
  <c r="D408" i="3"/>
  <c r="I407" i="3"/>
  <c r="D407" i="3"/>
  <c r="I406" i="3"/>
  <c r="D406" i="3"/>
  <c r="I405" i="3"/>
  <c r="D405" i="3"/>
  <c r="I404" i="3"/>
  <c r="D404" i="3"/>
  <c r="I403" i="3"/>
  <c r="D403" i="3"/>
  <c r="I402" i="3"/>
  <c r="D402" i="3"/>
  <c r="I401" i="3"/>
  <c r="D401" i="3"/>
  <c r="I400" i="3"/>
  <c r="D400" i="3"/>
  <c r="I399" i="3"/>
  <c r="D399" i="3"/>
  <c r="I398" i="3"/>
  <c r="D398" i="3"/>
  <c r="I397" i="3"/>
  <c r="D397" i="3"/>
  <c r="I396" i="3"/>
  <c r="D396" i="3"/>
  <c r="I395" i="3"/>
  <c r="D395" i="3"/>
  <c r="I394" i="3"/>
  <c r="D394" i="3"/>
  <c r="I393" i="3"/>
  <c r="D393" i="3"/>
  <c r="I392" i="3"/>
  <c r="D392" i="3"/>
  <c r="I391" i="3"/>
  <c r="D391" i="3"/>
  <c r="I390" i="3"/>
  <c r="D390" i="3"/>
  <c r="I389" i="3"/>
  <c r="D389" i="3"/>
  <c r="I388" i="3"/>
  <c r="D388" i="3"/>
  <c r="I387" i="3"/>
  <c r="D387" i="3"/>
  <c r="I386" i="3"/>
  <c r="D386" i="3"/>
  <c r="I385" i="3"/>
  <c r="D385" i="3"/>
  <c r="I384" i="3"/>
  <c r="D384" i="3"/>
  <c r="I383" i="3"/>
  <c r="D383" i="3"/>
  <c r="I382" i="3"/>
  <c r="D382" i="3"/>
  <c r="I381" i="3"/>
  <c r="D381" i="3"/>
  <c r="I380" i="3"/>
  <c r="D380" i="3"/>
  <c r="I379" i="3"/>
  <c r="D379" i="3"/>
  <c r="I378" i="3"/>
  <c r="D378" i="3"/>
  <c r="I377" i="3"/>
  <c r="D377" i="3"/>
  <c r="I376" i="3"/>
  <c r="D376" i="3"/>
  <c r="I375" i="3"/>
  <c r="D375" i="3"/>
  <c r="I374" i="3"/>
  <c r="D374" i="3"/>
  <c r="I373" i="3"/>
  <c r="D373" i="3"/>
  <c r="I372" i="3"/>
  <c r="D372" i="3"/>
  <c r="I371" i="3"/>
  <c r="D371" i="3"/>
  <c r="I370" i="3"/>
  <c r="D370" i="3"/>
  <c r="I369" i="3"/>
  <c r="D369" i="3"/>
  <c r="I368" i="3"/>
  <c r="D368" i="3"/>
  <c r="I367" i="3"/>
  <c r="D367" i="3"/>
  <c r="I366" i="3"/>
  <c r="D366" i="3"/>
  <c r="I365" i="3"/>
  <c r="D365" i="3"/>
  <c r="I364" i="3"/>
  <c r="D364" i="3"/>
  <c r="I363" i="3"/>
  <c r="D363" i="3"/>
  <c r="I362" i="3"/>
  <c r="D362" i="3"/>
  <c r="I361" i="3"/>
  <c r="D361" i="3"/>
  <c r="I360" i="3"/>
  <c r="D360" i="3"/>
  <c r="I359" i="3"/>
  <c r="D359" i="3"/>
  <c r="I358" i="3"/>
  <c r="D358" i="3"/>
  <c r="I357" i="3"/>
  <c r="D357" i="3"/>
  <c r="I356" i="3"/>
  <c r="D356" i="3"/>
  <c r="I355" i="3"/>
  <c r="D355" i="3"/>
  <c r="I354" i="3"/>
  <c r="D354" i="3"/>
  <c r="I353" i="3"/>
  <c r="D353" i="3"/>
  <c r="I352" i="3"/>
  <c r="D352" i="3"/>
  <c r="I351" i="3"/>
  <c r="D351" i="3"/>
  <c r="I350" i="3"/>
  <c r="D350" i="3"/>
  <c r="I349" i="3"/>
  <c r="D349" i="3"/>
  <c r="I348" i="3"/>
  <c r="D348" i="3"/>
  <c r="I347" i="3"/>
  <c r="D347" i="3"/>
  <c r="I346" i="3"/>
  <c r="D346" i="3"/>
  <c r="I345" i="3"/>
  <c r="D345" i="3"/>
  <c r="I344" i="3"/>
  <c r="D344" i="3"/>
  <c r="I343" i="3"/>
  <c r="D343" i="3"/>
  <c r="I342" i="3"/>
  <c r="D342" i="3"/>
  <c r="I341" i="3"/>
  <c r="D341" i="3"/>
  <c r="I340" i="3"/>
  <c r="D340" i="3"/>
  <c r="I339" i="3"/>
  <c r="D339" i="3"/>
  <c r="I338" i="3"/>
  <c r="D338" i="3"/>
  <c r="I337" i="3"/>
  <c r="D337" i="3"/>
  <c r="I336" i="3"/>
  <c r="D336" i="3"/>
  <c r="I335" i="3"/>
  <c r="D335" i="3"/>
  <c r="I334" i="3"/>
  <c r="D334" i="3"/>
  <c r="I333" i="3"/>
  <c r="D333" i="3"/>
  <c r="I332" i="3"/>
  <c r="D332" i="3"/>
  <c r="I331" i="3"/>
  <c r="D331" i="3"/>
  <c r="I330" i="3"/>
  <c r="D330" i="3"/>
  <c r="I329" i="3"/>
  <c r="D329" i="3"/>
  <c r="I328" i="3"/>
  <c r="D328" i="3"/>
  <c r="I327" i="3"/>
  <c r="D327" i="3"/>
  <c r="I326" i="3"/>
  <c r="D326" i="3"/>
  <c r="I325" i="3"/>
  <c r="D325" i="3"/>
  <c r="I324" i="3"/>
  <c r="D324" i="3"/>
  <c r="I323" i="3"/>
  <c r="D323" i="3"/>
  <c r="I322" i="3"/>
  <c r="D322" i="3"/>
  <c r="I321" i="3"/>
  <c r="D321" i="3"/>
  <c r="I320" i="3"/>
  <c r="D320" i="3"/>
  <c r="I319" i="3"/>
  <c r="D319" i="3"/>
  <c r="I318" i="3"/>
  <c r="D318" i="3"/>
  <c r="I317" i="3"/>
  <c r="D317" i="3"/>
  <c r="I316" i="3"/>
  <c r="D316" i="3"/>
  <c r="I315" i="3"/>
  <c r="D315" i="3"/>
  <c r="I314" i="3"/>
  <c r="D314" i="3"/>
  <c r="I313" i="3"/>
  <c r="D313" i="3"/>
  <c r="I312" i="3"/>
  <c r="D312" i="3"/>
  <c r="I311" i="3"/>
  <c r="D311" i="3"/>
  <c r="I310" i="3"/>
  <c r="D310" i="3"/>
  <c r="I309" i="3"/>
  <c r="D309" i="3"/>
  <c r="I308" i="3"/>
  <c r="D308" i="3"/>
  <c r="I307" i="3"/>
  <c r="D307" i="3"/>
  <c r="I306" i="3"/>
  <c r="D306" i="3"/>
  <c r="I305" i="3"/>
  <c r="D305" i="3"/>
  <c r="I304" i="3"/>
  <c r="D304" i="3"/>
  <c r="I303" i="3"/>
  <c r="D303" i="3"/>
  <c r="I302" i="3"/>
  <c r="D302" i="3"/>
  <c r="I301" i="3"/>
  <c r="D301" i="3"/>
  <c r="I300" i="3"/>
  <c r="D300" i="3"/>
  <c r="I299" i="3"/>
  <c r="D299" i="3"/>
  <c r="I298" i="3"/>
  <c r="D298" i="3"/>
  <c r="I297" i="3"/>
  <c r="D297" i="3"/>
  <c r="I296" i="3"/>
  <c r="D296" i="3"/>
  <c r="I295" i="3"/>
  <c r="D295" i="3"/>
  <c r="I294" i="3"/>
  <c r="D294" i="3"/>
  <c r="I293" i="3"/>
  <c r="D293" i="3"/>
  <c r="I292" i="3"/>
  <c r="D292" i="3"/>
  <c r="I291" i="3"/>
  <c r="D291" i="3"/>
  <c r="I290" i="3"/>
  <c r="D290" i="3"/>
  <c r="I289" i="3"/>
  <c r="D289" i="3"/>
  <c r="I288" i="3"/>
  <c r="D288" i="3"/>
  <c r="I287" i="3"/>
  <c r="D287" i="3"/>
  <c r="I286" i="3"/>
  <c r="D286" i="3"/>
  <c r="I285" i="3"/>
  <c r="D285" i="3"/>
  <c r="I284" i="3"/>
  <c r="D284" i="3"/>
  <c r="I283" i="3"/>
  <c r="D283" i="3"/>
  <c r="I282" i="3"/>
  <c r="D282" i="3"/>
  <c r="I281" i="3"/>
  <c r="D281" i="3"/>
  <c r="I280" i="3"/>
  <c r="D280" i="3"/>
  <c r="I279" i="3"/>
  <c r="D279" i="3"/>
  <c r="I278" i="3"/>
  <c r="D278" i="3"/>
  <c r="I277" i="3"/>
  <c r="D277" i="3"/>
  <c r="I276" i="3"/>
  <c r="D276" i="3"/>
  <c r="I275" i="3"/>
  <c r="D275" i="3"/>
  <c r="I274" i="3"/>
  <c r="D274" i="3"/>
  <c r="I273" i="3"/>
  <c r="D273" i="3"/>
  <c r="I272" i="3"/>
  <c r="D272" i="3"/>
  <c r="I271" i="3"/>
  <c r="D271" i="3"/>
  <c r="I270" i="3"/>
  <c r="D270" i="3"/>
  <c r="I269" i="3"/>
  <c r="D269" i="3"/>
  <c r="I268" i="3"/>
  <c r="D268" i="3"/>
  <c r="I267" i="3"/>
  <c r="D267" i="3"/>
  <c r="I266" i="3"/>
  <c r="D266" i="3"/>
  <c r="I265" i="3"/>
  <c r="D265" i="3"/>
  <c r="I264" i="3"/>
  <c r="D264" i="3"/>
  <c r="I263" i="3"/>
  <c r="D263" i="3"/>
  <c r="I262" i="3"/>
  <c r="D262" i="3"/>
  <c r="I261" i="3"/>
  <c r="D261" i="3"/>
  <c r="I260" i="3"/>
  <c r="D260" i="3"/>
  <c r="I259" i="3"/>
  <c r="D259" i="3"/>
  <c r="I258" i="3"/>
  <c r="D258" i="3"/>
  <c r="I257" i="3"/>
  <c r="D257" i="3"/>
  <c r="I256" i="3"/>
  <c r="D256" i="3"/>
  <c r="I255" i="3"/>
  <c r="D255" i="3"/>
  <c r="I254" i="3"/>
  <c r="D254" i="3"/>
  <c r="I253" i="3"/>
  <c r="D253" i="3"/>
  <c r="I252" i="3"/>
  <c r="D252" i="3"/>
  <c r="I251" i="3"/>
  <c r="D251" i="3"/>
  <c r="I250" i="3"/>
  <c r="D250" i="3"/>
  <c r="I249" i="3"/>
  <c r="D249" i="3"/>
  <c r="I248" i="3"/>
  <c r="D248" i="3"/>
  <c r="I247" i="3"/>
  <c r="D247" i="3"/>
  <c r="I246" i="3"/>
  <c r="D246" i="3"/>
  <c r="I245" i="3"/>
  <c r="D245" i="3"/>
  <c r="I244" i="3"/>
  <c r="D244" i="3"/>
  <c r="I243" i="3"/>
  <c r="D243" i="3"/>
  <c r="I242" i="3"/>
  <c r="D242" i="3"/>
  <c r="I241" i="3"/>
  <c r="D241" i="3"/>
  <c r="I240" i="3"/>
  <c r="D240" i="3"/>
  <c r="I239" i="3"/>
  <c r="D239" i="3"/>
  <c r="I238" i="3"/>
  <c r="D238" i="3"/>
  <c r="I237" i="3"/>
  <c r="D237" i="3"/>
  <c r="I236" i="3"/>
  <c r="D236" i="3"/>
  <c r="I235" i="3"/>
  <c r="D235" i="3"/>
  <c r="I234" i="3"/>
  <c r="D234" i="3"/>
  <c r="I233" i="3"/>
  <c r="D233" i="3"/>
  <c r="I232" i="3"/>
  <c r="D232" i="3"/>
  <c r="I231" i="3"/>
  <c r="D231" i="3"/>
  <c r="I230" i="3"/>
  <c r="D230" i="3"/>
  <c r="I229" i="3"/>
  <c r="D229" i="3"/>
  <c r="I228" i="3"/>
  <c r="D228" i="3"/>
  <c r="I227" i="3"/>
  <c r="D227" i="3"/>
  <c r="I226" i="3"/>
  <c r="D226" i="3"/>
  <c r="I225" i="3"/>
  <c r="D225" i="3"/>
  <c r="I224" i="3"/>
  <c r="D224" i="3"/>
  <c r="I223" i="3"/>
  <c r="D223" i="3"/>
  <c r="I222" i="3"/>
  <c r="D222" i="3"/>
  <c r="I221" i="3"/>
  <c r="D221" i="3"/>
  <c r="I220" i="3"/>
  <c r="D220" i="3"/>
  <c r="I219" i="3"/>
  <c r="D219" i="3"/>
  <c r="I218" i="3"/>
  <c r="D218" i="3"/>
  <c r="I217" i="3"/>
  <c r="D217" i="3"/>
  <c r="I216" i="3"/>
  <c r="D216" i="3"/>
  <c r="I215" i="3"/>
  <c r="D215" i="3"/>
  <c r="I214" i="3"/>
  <c r="D214" i="3"/>
  <c r="I213" i="3"/>
  <c r="D213" i="3"/>
  <c r="I212" i="3"/>
  <c r="D212" i="3"/>
  <c r="I211" i="3"/>
  <c r="D211" i="3"/>
  <c r="I210" i="3"/>
  <c r="D210" i="3"/>
  <c r="I209" i="3"/>
  <c r="D209" i="3"/>
  <c r="I208" i="3"/>
  <c r="D208" i="3"/>
  <c r="I207" i="3"/>
  <c r="D207" i="3"/>
  <c r="I206" i="3"/>
  <c r="D206" i="3"/>
  <c r="I205" i="3"/>
  <c r="D205" i="3"/>
  <c r="I204" i="3"/>
  <c r="D204" i="3"/>
  <c r="I203" i="3"/>
  <c r="D203" i="3"/>
  <c r="I202" i="3"/>
  <c r="D202" i="3"/>
  <c r="I201" i="3"/>
  <c r="D201" i="3"/>
  <c r="I200" i="3"/>
  <c r="D200" i="3"/>
  <c r="I199" i="3"/>
  <c r="D199" i="3"/>
  <c r="I198" i="3"/>
  <c r="D198" i="3"/>
  <c r="I197" i="3"/>
  <c r="D197" i="3"/>
  <c r="I196" i="3"/>
  <c r="D196" i="3"/>
  <c r="I195" i="3"/>
  <c r="D195" i="3"/>
  <c r="I194" i="3"/>
  <c r="D194" i="3"/>
  <c r="I193" i="3"/>
  <c r="D193" i="3"/>
  <c r="I192" i="3"/>
  <c r="D192" i="3"/>
  <c r="I191" i="3"/>
  <c r="D191" i="3"/>
  <c r="I190" i="3"/>
  <c r="D190" i="3"/>
  <c r="I189" i="3"/>
  <c r="D189" i="3"/>
  <c r="I188" i="3"/>
  <c r="D188" i="3"/>
  <c r="I187" i="3"/>
  <c r="D187" i="3"/>
  <c r="I186" i="3"/>
  <c r="D186" i="3"/>
  <c r="I185" i="3"/>
  <c r="D185" i="3"/>
  <c r="I184" i="3"/>
  <c r="D184" i="3"/>
  <c r="I183" i="3"/>
  <c r="D183" i="3"/>
  <c r="I182" i="3"/>
  <c r="D182" i="3"/>
  <c r="I181" i="3"/>
  <c r="D181" i="3"/>
  <c r="I180" i="3"/>
  <c r="D180" i="3"/>
  <c r="I179" i="3"/>
  <c r="D179" i="3"/>
  <c r="I178" i="3"/>
  <c r="D178" i="3"/>
  <c r="I177" i="3"/>
  <c r="D177" i="3"/>
  <c r="I176" i="3"/>
  <c r="D176" i="3"/>
  <c r="I175" i="3"/>
  <c r="D175" i="3"/>
  <c r="I174" i="3"/>
  <c r="D174" i="3"/>
  <c r="I173" i="3"/>
  <c r="D173" i="3"/>
  <c r="I172" i="3"/>
  <c r="D172" i="3"/>
  <c r="I171" i="3"/>
  <c r="D171" i="3"/>
  <c r="I170" i="3"/>
  <c r="D170" i="3"/>
  <c r="I169" i="3"/>
  <c r="D169" i="3"/>
  <c r="I168" i="3"/>
  <c r="D168" i="3"/>
  <c r="I167" i="3"/>
  <c r="D167" i="3"/>
  <c r="I166" i="3"/>
  <c r="D166" i="3"/>
  <c r="I165" i="3"/>
  <c r="D165" i="3"/>
  <c r="I164" i="3"/>
  <c r="D164" i="3"/>
  <c r="I163" i="3"/>
  <c r="D163" i="3"/>
  <c r="I162" i="3"/>
  <c r="D162" i="3"/>
  <c r="I161" i="3"/>
  <c r="D161" i="3"/>
  <c r="I160" i="3"/>
  <c r="D160" i="3"/>
  <c r="I159" i="3"/>
  <c r="D159" i="3"/>
  <c r="I158" i="3"/>
  <c r="D158" i="3"/>
  <c r="I157" i="3"/>
  <c r="D157" i="3"/>
  <c r="I156" i="3"/>
  <c r="D156" i="3"/>
  <c r="I155" i="3"/>
  <c r="D155" i="3"/>
  <c r="I154" i="3"/>
  <c r="D154" i="3"/>
  <c r="I153" i="3"/>
  <c r="D153" i="3"/>
  <c r="I152" i="3"/>
  <c r="D152" i="3"/>
  <c r="I151" i="3"/>
  <c r="D151" i="3"/>
  <c r="I150" i="3"/>
  <c r="D150" i="3"/>
  <c r="I149" i="3"/>
  <c r="D149" i="3"/>
  <c r="I148" i="3"/>
  <c r="D148" i="3"/>
  <c r="I147" i="3"/>
  <c r="D147" i="3"/>
  <c r="I146" i="3"/>
  <c r="D146" i="3"/>
  <c r="I145" i="3"/>
  <c r="D145" i="3"/>
  <c r="I144" i="3"/>
  <c r="D144" i="3"/>
  <c r="I143" i="3"/>
  <c r="D143" i="3"/>
  <c r="I142" i="3"/>
  <c r="D142" i="3"/>
  <c r="I141" i="3"/>
  <c r="D141" i="3"/>
  <c r="I140" i="3"/>
  <c r="D140" i="3"/>
  <c r="I139" i="3"/>
  <c r="D139" i="3"/>
  <c r="I138" i="3"/>
  <c r="D138" i="3"/>
  <c r="I137" i="3"/>
  <c r="D137" i="3"/>
  <c r="I136" i="3"/>
  <c r="D136" i="3"/>
  <c r="I135" i="3"/>
  <c r="D135" i="3"/>
  <c r="I134" i="3"/>
  <c r="D134" i="3"/>
  <c r="I133" i="3"/>
  <c r="D133" i="3"/>
  <c r="I132" i="3"/>
  <c r="D132" i="3"/>
  <c r="I131" i="3"/>
  <c r="D131" i="3"/>
  <c r="I130" i="3"/>
  <c r="D130" i="3"/>
  <c r="I129" i="3"/>
  <c r="D129" i="3"/>
  <c r="I128" i="3"/>
  <c r="D128" i="3"/>
  <c r="I127" i="3"/>
  <c r="D127" i="3"/>
  <c r="I126" i="3"/>
  <c r="D126" i="3"/>
  <c r="I125" i="3"/>
  <c r="D125" i="3"/>
  <c r="I124" i="3"/>
  <c r="D124" i="3"/>
  <c r="I123" i="3"/>
  <c r="D123" i="3"/>
  <c r="I122" i="3"/>
  <c r="D122" i="3"/>
  <c r="I121" i="3"/>
  <c r="D121" i="3"/>
  <c r="I120" i="3"/>
  <c r="D120" i="3"/>
  <c r="I119" i="3"/>
  <c r="D119" i="3"/>
  <c r="I118" i="3"/>
  <c r="D118" i="3"/>
  <c r="I117" i="3"/>
  <c r="D117" i="3"/>
  <c r="I116" i="3"/>
  <c r="D116" i="3"/>
  <c r="I115" i="3"/>
  <c r="D115" i="3"/>
  <c r="I114" i="3"/>
  <c r="D114" i="3"/>
  <c r="I113" i="3"/>
  <c r="D113" i="3"/>
  <c r="I112" i="3"/>
  <c r="D112" i="3"/>
  <c r="I111" i="3"/>
  <c r="D111" i="3"/>
  <c r="I110" i="3"/>
  <c r="D110" i="3"/>
  <c r="I109" i="3"/>
  <c r="D109" i="3"/>
  <c r="I108" i="3"/>
  <c r="D108" i="3"/>
  <c r="I107" i="3"/>
  <c r="D107" i="3"/>
  <c r="I106" i="3"/>
  <c r="D106" i="3"/>
  <c r="I105" i="3"/>
  <c r="D105" i="3"/>
  <c r="I104" i="3"/>
  <c r="D104" i="3"/>
  <c r="I103" i="3"/>
  <c r="D103" i="3"/>
  <c r="I102" i="3"/>
  <c r="D102" i="3"/>
  <c r="I101" i="3"/>
  <c r="D101" i="3"/>
  <c r="I100" i="3"/>
  <c r="D100" i="3"/>
  <c r="I99" i="3"/>
  <c r="D99" i="3"/>
  <c r="I98" i="3"/>
  <c r="D98" i="3"/>
  <c r="I97" i="3"/>
  <c r="D97" i="3"/>
  <c r="I96" i="3"/>
  <c r="D96" i="3"/>
  <c r="I95" i="3"/>
  <c r="D95" i="3"/>
  <c r="I94" i="3"/>
  <c r="D94" i="3"/>
  <c r="I93" i="3"/>
  <c r="D93" i="3"/>
  <c r="I92" i="3"/>
  <c r="D92" i="3"/>
  <c r="I91" i="3"/>
  <c r="D91" i="3"/>
  <c r="I90" i="3"/>
  <c r="D90" i="3"/>
  <c r="I89" i="3"/>
  <c r="D89" i="3"/>
  <c r="I88" i="3"/>
  <c r="D88" i="3"/>
  <c r="I87" i="3"/>
  <c r="D87" i="3"/>
  <c r="I86" i="3"/>
  <c r="D86" i="3"/>
  <c r="I85" i="3"/>
  <c r="D85" i="3"/>
  <c r="I84" i="3"/>
  <c r="D84" i="3"/>
  <c r="I83" i="3"/>
  <c r="D83" i="3"/>
  <c r="I82" i="3"/>
  <c r="D82" i="3"/>
  <c r="I81" i="3"/>
  <c r="D81" i="3"/>
  <c r="I80" i="3"/>
  <c r="D80" i="3"/>
  <c r="I79" i="3"/>
  <c r="D79" i="3"/>
  <c r="I78" i="3"/>
  <c r="D78" i="3"/>
  <c r="I77" i="3"/>
  <c r="D77" i="3"/>
  <c r="I76" i="3"/>
  <c r="D76" i="3"/>
  <c r="I75" i="3"/>
  <c r="D75" i="3"/>
  <c r="I74" i="3"/>
  <c r="D74" i="3"/>
  <c r="I73" i="3"/>
  <c r="D73" i="3"/>
  <c r="I72" i="3"/>
  <c r="D72" i="3"/>
  <c r="I71" i="3"/>
  <c r="D71" i="3"/>
  <c r="I70" i="3"/>
  <c r="D70" i="3"/>
  <c r="I69" i="3"/>
  <c r="D69" i="3"/>
  <c r="I68" i="3"/>
  <c r="D68" i="3"/>
  <c r="I67" i="3"/>
  <c r="D67" i="3"/>
  <c r="I66" i="3"/>
  <c r="D66" i="3"/>
  <c r="I65" i="3"/>
  <c r="D65" i="3"/>
  <c r="I64" i="3"/>
  <c r="D64" i="3"/>
  <c r="I63" i="3"/>
  <c r="D63" i="3"/>
  <c r="I62" i="3"/>
  <c r="D62" i="3"/>
  <c r="I61" i="3"/>
  <c r="D61" i="3"/>
  <c r="I60" i="3"/>
  <c r="D60" i="3"/>
  <c r="I59" i="3"/>
  <c r="D59" i="3"/>
  <c r="I58" i="3"/>
  <c r="D58" i="3"/>
  <c r="I57" i="3"/>
  <c r="D57" i="3"/>
  <c r="I56" i="3"/>
  <c r="D56" i="3"/>
  <c r="I55" i="3"/>
  <c r="D55" i="3"/>
  <c r="I54" i="3"/>
  <c r="D54" i="3"/>
  <c r="I53" i="3"/>
  <c r="D53" i="3"/>
  <c r="I52" i="3"/>
  <c r="D52" i="3"/>
  <c r="I51" i="3"/>
  <c r="D51" i="3"/>
  <c r="I50" i="3"/>
  <c r="D50" i="3"/>
  <c r="I49" i="3"/>
  <c r="D49" i="3"/>
  <c r="I48" i="3"/>
  <c r="D48" i="3"/>
  <c r="I47" i="3"/>
  <c r="D47" i="3"/>
  <c r="I46" i="3"/>
  <c r="D46" i="3"/>
  <c r="I45" i="3"/>
  <c r="D45" i="3"/>
  <c r="I44" i="3"/>
  <c r="D44" i="3"/>
  <c r="I43" i="3"/>
  <c r="D43" i="3"/>
  <c r="I42" i="3"/>
  <c r="D42" i="3"/>
  <c r="I41" i="3"/>
  <c r="D41" i="3"/>
  <c r="I40" i="3"/>
  <c r="D40" i="3"/>
  <c r="I39" i="3"/>
  <c r="D39" i="3"/>
  <c r="I38" i="3"/>
  <c r="D38" i="3"/>
  <c r="I37" i="3"/>
  <c r="D37" i="3"/>
  <c r="I36" i="3"/>
  <c r="D36" i="3"/>
  <c r="I35" i="3"/>
  <c r="D35" i="3"/>
  <c r="I34" i="3"/>
  <c r="D34" i="3"/>
  <c r="I33" i="3"/>
  <c r="D33" i="3"/>
  <c r="I32" i="3"/>
  <c r="D32" i="3"/>
  <c r="I31" i="3"/>
  <c r="D31" i="3"/>
  <c r="I30" i="3"/>
  <c r="D30" i="3"/>
  <c r="I29" i="3"/>
  <c r="D29" i="3"/>
  <c r="I28" i="3"/>
  <c r="D28" i="3"/>
  <c r="I27" i="3"/>
  <c r="D27" i="3"/>
  <c r="I26" i="3"/>
  <c r="D26" i="3"/>
  <c r="I25" i="3"/>
  <c r="D25" i="3"/>
  <c r="I24" i="3"/>
  <c r="D24" i="3"/>
  <c r="I23" i="3"/>
  <c r="D23" i="3"/>
  <c r="I22" i="3"/>
  <c r="D22" i="3"/>
  <c r="I21" i="3"/>
  <c r="D21" i="3"/>
  <c r="I20" i="3"/>
  <c r="D20" i="3"/>
  <c r="I19" i="3"/>
  <c r="D19" i="3"/>
  <c r="I18" i="3"/>
  <c r="D18" i="3"/>
  <c r="I17" i="3"/>
  <c r="D17" i="3"/>
  <c r="I16" i="3"/>
  <c r="D16" i="3"/>
  <c r="I15" i="3"/>
  <c r="D15" i="3"/>
  <c r="I14" i="3"/>
  <c r="D14" i="3"/>
  <c r="I13" i="3"/>
  <c r="D13" i="3"/>
  <c r="I12" i="3"/>
  <c r="D12" i="3"/>
  <c r="I11" i="3"/>
  <c r="D11" i="3"/>
  <c r="I10" i="3"/>
  <c r="D10" i="3"/>
  <c r="I9" i="3"/>
  <c r="D9" i="3"/>
  <c r="I8" i="3"/>
  <c r="D8" i="3"/>
  <c r="I7" i="3"/>
  <c r="D7" i="3"/>
  <c r="AE6" i="3" l="1"/>
  <c r="AD7" i="3" s="1"/>
  <c r="U6" i="3"/>
  <c r="K6" i="3"/>
  <c r="AJ6" i="3"/>
  <c r="AK7" i="3" s="1"/>
  <c r="P6" i="3"/>
  <c r="O7" i="3" s="1"/>
  <c r="F6" i="3"/>
  <c r="E7" i="3" s="1"/>
  <c r="Z6" i="3"/>
  <c r="AA7" i="3" s="1"/>
  <c r="T7" i="3"/>
  <c r="V7" i="3"/>
  <c r="AI7" i="3"/>
  <c r="AF7" i="3" l="1"/>
  <c r="Q7" i="3"/>
  <c r="Y7" i="3"/>
  <c r="AM7" i="3" s="1"/>
  <c r="AP7" i="3" s="1"/>
  <c r="G7" i="3"/>
  <c r="AN7" i="3" l="1"/>
  <c r="AO7" i="3" s="1"/>
  <c r="AJ7" i="3" l="1"/>
  <c r="AI8" i="3" s="1"/>
  <c r="K7" i="3"/>
  <c r="P7" i="3"/>
  <c r="O8" i="3" s="1"/>
  <c r="AE7" i="3"/>
  <c r="AF8" i="3" s="1"/>
  <c r="Z7" i="3"/>
  <c r="Y8" i="3" s="1"/>
  <c r="U7" i="3"/>
  <c r="T8" i="3" s="1"/>
  <c r="F7" i="3"/>
  <c r="E8" i="3" s="1"/>
  <c r="L8" i="3" l="1"/>
  <c r="J8" i="3"/>
  <c r="AK8" i="3"/>
  <c r="Q8" i="3"/>
  <c r="V8" i="3"/>
  <c r="AD8" i="3"/>
  <c r="AM8" i="3" s="1"/>
  <c r="AA8" i="3"/>
  <c r="G8" i="3"/>
  <c r="AN8" i="3" l="1"/>
  <c r="AO8" i="3" s="1"/>
  <c r="AP8" i="3"/>
  <c r="K8" i="3" l="1"/>
  <c r="U8" i="3"/>
  <c r="T9" i="3" s="1"/>
  <c r="P8" i="3"/>
  <c r="Q9" i="3" s="1"/>
  <c r="AJ8" i="3"/>
  <c r="AI9" i="3" s="1"/>
  <c r="AE8" i="3"/>
  <c r="AF9" i="3" s="1"/>
  <c r="Z8" i="3"/>
  <c r="Y9" i="3" s="1"/>
  <c r="F8" i="3"/>
  <c r="G9" i="3" s="1"/>
  <c r="V9" i="3" l="1"/>
  <c r="J9" i="3"/>
  <c r="L9" i="3"/>
  <c r="AD9" i="3"/>
  <c r="AA9" i="3"/>
  <c r="E9" i="3"/>
  <c r="O9" i="3"/>
  <c r="AK9" i="3"/>
  <c r="AM9" i="3" l="1"/>
  <c r="AP9" i="3" s="1"/>
  <c r="AN9" i="3" l="1"/>
  <c r="AO9" i="3" s="1"/>
  <c r="P9" i="3" l="1"/>
  <c r="Q10" i="3" s="1"/>
  <c r="F9" i="3"/>
  <c r="E10" i="3" s="1"/>
  <c r="AJ9" i="3"/>
  <c r="AI10" i="3" s="1"/>
  <c r="Z9" i="3"/>
  <c r="AA10" i="3" s="1"/>
  <c r="AE9" i="3"/>
  <c r="AD10" i="3" s="1"/>
  <c r="U9" i="3"/>
  <c r="T10" i="3" s="1"/>
  <c r="K9" i="3"/>
  <c r="G10" i="3"/>
  <c r="V10" i="3"/>
  <c r="J10" i="3" l="1"/>
  <c r="L10" i="3"/>
  <c r="Y10" i="3"/>
  <c r="O10" i="3"/>
  <c r="AF10" i="3"/>
  <c r="AK10" i="3"/>
  <c r="AM10" i="3" l="1"/>
  <c r="AP10" i="3" s="1"/>
  <c r="AN10" i="3" l="1"/>
  <c r="F10" i="3" s="1"/>
  <c r="G11" i="3" s="1"/>
  <c r="U10" i="3" l="1"/>
  <c r="V11" i="3" s="1"/>
  <c r="Z10" i="3"/>
  <c r="AA11" i="3" s="1"/>
  <c r="E11" i="3"/>
  <c r="AO10" i="3"/>
  <c r="AJ10" i="3"/>
  <c r="AI11" i="3" s="1"/>
  <c r="P10" i="3"/>
  <c r="AE10" i="3"/>
  <c r="AF11" i="3" s="1"/>
  <c r="K10" i="3"/>
  <c r="AK11" i="3"/>
  <c r="Y11" i="3"/>
  <c r="T11" i="3"/>
  <c r="AD11" i="3" l="1"/>
  <c r="J11" i="3"/>
  <c r="L11" i="3"/>
  <c r="O11" i="3"/>
  <c r="Q11" i="3"/>
  <c r="AM11" i="3" l="1"/>
  <c r="AN11" i="3" s="1"/>
  <c r="AE11" i="3" s="1"/>
  <c r="AD12" i="3" s="1"/>
  <c r="K11" i="3" l="1"/>
  <c r="J12" i="3" s="1"/>
  <c r="F11" i="3"/>
  <c r="G12" i="3" s="1"/>
  <c r="Z11" i="3"/>
  <c r="U11" i="3"/>
  <c r="T12" i="3" s="1"/>
  <c r="AO11" i="3"/>
  <c r="AJ11" i="3"/>
  <c r="AF12" i="3"/>
  <c r="P11" i="3"/>
  <c r="Q12" i="3" s="1"/>
  <c r="AP11" i="3"/>
  <c r="O12" i="3"/>
  <c r="E12" i="3"/>
  <c r="V12" i="3"/>
  <c r="AA12" i="3" l="1"/>
  <c r="Y12" i="3"/>
  <c r="L12" i="3"/>
  <c r="AI12" i="3"/>
  <c r="AK12" i="3"/>
  <c r="AM12" i="3"/>
  <c r="AP12" i="3" s="1"/>
  <c r="AN12" i="3" l="1"/>
  <c r="AO12" i="3" s="1"/>
  <c r="U12" i="3" l="1"/>
  <c r="V13" i="3" s="1"/>
  <c r="AJ12" i="3"/>
  <c r="AI13" i="3" s="1"/>
  <c r="F12" i="3"/>
  <c r="AE12" i="3"/>
  <c r="AF13" i="3" s="1"/>
  <c r="Z12" i="3"/>
  <c r="P12" i="3"/>
  <c r="Q13" i="3" s="1"/>
  <c r="K12" i="3"/>
  <c r="AK13" i="3"/>
  <c r="J13" i="3" l="1"/>
  <c r="L13" i="3"/>
  <c r="AD13" i="3"/>
  <c r="T13" i="3"/>
  <c r="O13" i="3"/>
  <c r="Y13" i="3"/>
  <c r="AA13" i="3"/>
  <c r="E13" i="3"/>
  <c r="G13" i="3"/>
  <c r="AM13" i="3" l="1"/>
  <c r="AP13" i="3" s="1"/>
  <c r="AN13" i="3" l="1"/>
  <c r="AO13" i="3" s="1"/>
  <c r="AJ13" i="3" l="1"/>
  <c r="AI14" i="3" s="1"/>
  <c r="F13" i="3"/>
  <c r="E14" i="3" s="1"/>
  <c r="AE13" i="3"/>
  <c r="Z13" i="3"/>
  <c r="P13" i="3"/>
  <c r="U13" i="3"/>
  <c r="V14" i="3" s="1"/>
  <c r="K13" i="3"/>
  <c r="J14" i="3" l="1"/>
  <c r="L14" i="3"/>
  <c r="AK14" i="3"/>
  <c r="G14" i="3"/>
  <c r="T14" i="3"/>
  <c r="Y14" i="3"/>
  <c r="AA14" i="3"/>
  <c r="AD14" i="3"/>
  <c r="AF14" i="3"/>
  <c r="O14" i="3"/>
  <c r="Q14" i="3"/>
  <c r="AM14" i="3" l="1"/>
  <c r="AN14" i="3" s="1"/>
  <c r="AP14" i="3" l="1"/>
  <c r="AO14" i="3"/>
  <c r="Z14" i="3"/>
  <c r="U14" i="3"/>
  <c r="AJ14" i="3"/>
  <c r="F14" i="3"/>
  <c r="K14" i="3"/>
  <c r="AE14" i="3"/>
  <c r="P14" i="3"/>
  <c r="J15" i="3" l="1"/>
  <c r="L15" i="3"/>
  <c r="Q15" i="3"/>
  <c r="O15" i="3"/>
  <c r="AK15" i="3"/>
  <c r="AI15" i="3"/>
  <c r="G15" i="3"/>
  <c r="E15" i="3"/>
  <c r="AD15" i="3"/>
  <c r="AF15" i="3"/>
  <c r="T15" i="3"/>
  <c r="V15" i="3"/>
  <c r="AA15" i="3"/>
  <c r="Y15" i="3"/>
  <c r="AM15" i="3" l="1"/>
  <c r="AP15" i="3" l="1"/>
  <c r="AN15" i="3"/>
  <c r="AO15" i="3" l="1"/>
  <c r="K15" i="3"/>
  <c r="P15" i="3"/>
  <c r="AE15" i="3"/>
  <c r="F15" i="3"/>
  <c r="AJ15" i="3"/>
  <c r="U15" i="3"/>
  <c r="Z15" i="3"/>
  <c r="J16" i="3" l="1"/>
  <c r="L16" i="3"/>
  <c r="Y16" i="3"/>
  <c r="AA16" i="3"/>
  <c r="AD16" i="3"/>
  <c r="AF16" i="3"/>
  <c r="E16" i="3"/>
  <c r="G16" i="3"/>
  <c r="T16" i="3"/>
  <c r="V16" i="3"/>
  <c r="O16" i="3"/>
  <c r="Q16" i="3"/>
  <c r="AI16" i="3"/>
  <c r="AK16" i="3"/>
  <c r="AM16" i="3" l="1"/>
  <c r="AP16" i="3" l="1"/>
  <c r="AN16" i="3"/>
  <c r="AO16" i="3" l="1"/>
  <c r="U16" i="3"/>
  <c r="AE16" i="3"/>
  <c r="F16" i="3"/>
  <c r="Z16" i="3"/>
  <c r="P16" i="3"/>
  <c r="AJ16" i="3"/>
  <c r="K16" i="3"/>
  <c r="J17" i="3" l="1"/>
  <c r="L17" i="3"/>
  <c r="G17" i="3"/>
  <c r="E17" i="3"/>
  <c r="Y17" i="3"/>
  <c r="AA17" i="3"/>
  <c r="AK17" i="3"/>
  <c r="AI17" i="3"/>
  <c r="AD17" i="3"/>
  <c r="AF17" i="3"/>
  <c r="O17" i="3"/>
  <c r="Q17" i="3"/>
  <c r="T17" i="3"/>
  <c r="V17" i="3"/>
  <c r="AM17" i="3" l="1"/>
  <c r="AP17" i="3" l="1"/>
  <c r="AN17" i="3"/>
  <c r="AO17" i="3" l="1"/>
  <c r="AE17" i="3"/>
  <c r="U17" i="3"/>
  <c r="F17" i="3"/>
  <c r="AJ17" i="3"/>
  <c r="Z17" i="3"/>
  <c r="K17" i="3"/>
  <c r="P17" i="3"/>
  <c r="J18" i="3" l="1"/>
  <c r="L18" i="3"/>
  <c r="O18" i="3"/>
  <c r="Q18" i="3"/>
  <c r="E18" i="3"/>
  <c r="G18" i="3"/>
  <c r="AI18" i="3"/>
  <c r="AK18" i="3"/>
  <c r="T18" i="3"/>
  <c r="V18" i="3"/>
  <c r="Y18" i="3"/>
  <c r="AA18" i="3"/>
  <c r="AD18" i="3"/>
  <c r="AF18" i="3"/>
  <c r="AM18" i="3" l="1"/>
  <c r="AP18" i="3" l="1"/>
  <c r="AN18" i="3"/>
  <c r="AO18" i="3" l="1"/>
  <c r="U18" i="3"/>
  <c r="P18" i="3"/>
  <c r="F18" i="3"/>
  <c r="AJ18" i="3"/>
  <c r="Z18" i="3"/>
  <c r="K18" i="3"/>
  <c r="AE18" i="3"/>
  <c r="J19" i="3" l="1"/>
  <c r="L19" i="3"/>
  <c r="AD19" i="3"/>
  <c r="AF19" i="3"/>
  <c r="E19" i="3"/>
  <c r="G19" i="3"/>
  <c r="AI19" i="3"/>
  <c r="AK19" i="3"/>
  <c r="Q19" i="3"/>
  <c r="O19" i="3"/>
  <c r="AA19" i="3"/>
  <c r="Y19" i="3"/>
  <c r="V19" i="3"/>
  <c r="T19" i="3"/>
  <c r="AM19" i="3" l="1"/>
  <c r="AP19" i="3" l="1"/>
  <c r="AN19" i="3"/>
  <c r="AO19" i="3" l="1"/>
  <c r="U19" i="3"/>
  <c r="Z19" i="3"/>
  <c r="AJ19" i="3"/>
  <c r="P19" i="3"/>
  <c r="F19" i="3"/>
  <c r="K19" i="3"/>
  <c r="AE19" i="3"/>
  <c r="J20" i="3" l="1"/>
  <c r="L20" i="3"/>
  <c r="AF20" i="3"/>
  <c r="AD20" i="3"/>
  <c r="AI20" i="3"/>
  <c r="AK20" i="3"/>
  <c r="O20" i="3"/>
  <c r="Q20" i="3"/>
  <c r="AA20" i="3"/>
  <c r="Y20" i="3"/>
  <c r="G20" i="3"/>
  <c r="E20" i="3"/>
  <c r="T20" i="3"/>
  <c r="V20" i="3"/>
  <c r="AM20" i="3" l="1"/>
  <c r="AP20" i="3" l="1"/>
  <c r="AN20" i="3"/>
  <c r="AO20" i="3" l="1"/>
  <c r="Z20" i="3"/>
  <c r="AE20" i="3"/>
  <c r="F20" i="3"/>
  <c r="AJ20" i="3"/>
  <c r="P20" i="3"/>
  <c r="K20" i="3"/>
  <c r="U20" i="3"/>
  <c r="J21" i="3" l="1"/>
  <c r="L21" i="3"/>
  <c r="T21" i="3"/>
  <c r="V21" i="3"/>
  <c r="E21" i="3"/>
  <c r="G21" i="3"/>
  <c r="AI21" i="3"/>
  <c r="AK21" i="3"/>
  <c r="AF21" i="3"/>
  <c r="AD21" i="3"/>
  <c r="O21" i="3"/>
  <c r="Q21" i="3"/>
  <c r="Y21" i="3"/>
  <c r="AA21" i="3"/>
  <c r="AM21" i="3" l="1"/>
  <c r="AP21" i="3" l="1"/>
  <c r="AN21" i="3"/>
  <c r="AO21" i="3" l="1"/>
  <c r="AE21" i="3"/>
  <c r="Z21" i="3"/>
  <c r="F21" i="3"/>
  <c r="P21" i="3"/>
  <c r="K21" i="3"/>
  <c r="AJ21" i="3"/>
  <c r="U21" i="3"/>
  <c r="J22" i="3" l="1"/>
  <c r="L22" i="3"/>
  <c r="T22" i="3"/>
  <c r="V22" i="3"/>
  <c r="E22" i="3"/>
  <c r="G22" i="3"/>
  <c r="Q22" i="3"/>
  <c r="O22" i="3"/>
  <c r="AK22" i="3"/>
  <c r="AI22" i="3"/>
  <c r="AA22" i="3"/>
  <c r="Y22" i="3"/>
  <c r="AD22" i="3"/>
  <c r="AF22" i="3"/>
  <c r="AM22" i="3" l="1"/>
  <c r="AP22" i="3" l="1"/>
  <c r="AN22" i="3"/>
  <c r="AO22" i="3" l="1"/>
  <c r="Z22" i="3"/>
  <c r="AJ22" i="3"/>
  <c r="U22" i="3"/>
  <c r="F22" i="3"/>
  <c r="P22" i="3"/>
  <c r="K22" i="3"/>
  <c r="AE22" i="3"/>
  <c r="J23" i="3" l="1"/>
  <c r="L23" i="3"/>
  <c r="AD23" i="3"/>
  <c r="AF23" i="3"/>
  <c r="V23" i="3"/>
  <c r="T23" i="3"/>
  <c r="G23" i="3"/>
  <c r="E23" i="3"/>
  <c r="AK23" i="3"/>
  <c r="AI23" i="3"/>
  <c r="Q23" i="3"/>
  <c r="O23" i="3"/>
  <c r="AA23" i="3"/>
  <c r="Y23" i="3"/>
  <c r="AM23" i="3" l="1"/>
  <c r="AP23" i="3" l="1"/>
  <c r="AN23" i="3"/>
  <c r="AO23" i="3" l="1"/>
  <c r="U23" i="3"/>
  <c r="F23" i="3"/>
  <c r="Z23" i="3"/>
  <c r="P23" i="3"/>
  <c r="K23" i="3"/>
  <c r="AJ23" i="3"/>
  <c r="AE23" i="3"/>
  <c r="J24" i="3" l="1"/>
  <c r="L24" i="3"/>
  <c r="AF24" i="3"/>
  <c r="AD24" i="3"/>
  <c r="AA24" i="3"/>
  <c r="Y24" i="3"/>
  <c r="Q24" i="3"/>
  <c r="O24" i="3"/>
  <c r="AK24" i="3"/>
  <c r="AI24" i="3"/>
  <c r="E24" i="3"/>
  <c r="G24" i="3"/>
  <c r="V24" i="3"/>
  <c r="T24" i="3"/>
  <c r="AM24" i="3" l="1"/>
  <c r="AP24" i="3" l="1"/>
  <c r="AN24" i="3"/>
  <c r="AO24" i="3" l="1"/>
  <c r="Z24" i="3"/>
  <c r="F24" i="3"/>
  <c r="AJ24" i="3"/>
  <c r="P24" i="3"/>
  <c r="AE24" i="3"/>
  <c r="U24" i="3"/>
  <c r="K24" i="3"/>
  <c r="J25" i="3" l="1"/>
  <c r="L25" i="3"/>
  <c r="AI25" i="3"/>
  <c r="AK25" i="3"/>
  <c r="O25" i="3"/>
  <c r="Q25" i="3"/>
  <c r="T25" i="3"/>
  <c r="V25" i="3"/>
  <c r="E25" i="3"/>
  <c r="G25" i="3"/>
  <c r="AD25" i="3"/>
  <c r="AF25" i="3"/>
  <c r="Y25" i="3"/>
  <c r="AA25" i="3"/>
  <c r="AM25" i="3" l="1"/>
  <c r="AP25" i="3" l="1"/>
  <c r="AN25" i="3"/>
  <c r="AO25" i="3" l="1"/>
  <c r="F25" i="3"/>
  <c r="U25" i="3"/>
  <c r="AJ25" i="3"/>
  <c r="Z25" i="3"/>
  <c r="K25" i="3"/>
  <c r="AE25" i="3"/>
  <c r="P25" i="3"/>
  <c r="J26" i="3" l="1"/>
  <c r="L26" i="3"/>
  <c r="Q26" i="3"/>
  <c r="O26" i="3"/>
  <c r="AK26" i="3"/>
  <c r="AI26" i="3"/>
  <c r="AA26" i="3"/>
  <c r="Y26" i="3"/>
  <c r="AD26" i="3"/>
  <c r="AF26" i="3"/>
  <c r="T26" i="3"/>
  <c r="V26" i="3"/>
  <c r="E26" i="3"/>
  <c r="G26" i="3"/>
  <c r="AM26" i="3" l="1"/>
  <c r="AN26" i="3" s="1"/>
  <c r="F26" i="3" s="1"/>
  <c r="E27" i="3" s="1"/>
  <c r="AP26" i="3" l="1"/>
  <c r="G27" i="3"/>
  <c r="AO26" i="3"/>
  <c r="AJ26" i="3"/>
  <c r="K26" i="3"/>
  <c r="U26" i="3"/>
  <c r="P26" i="3"/>
  <c r="Z26" i="3"/>
  <c r="AE26" i="3"/>
  <c r="J27" i="3" l="1"/>
  <c r="L27" i="3"/>
  <c r="Q27" i="3"/>
  <c r="O27" i="3"/>
  <c r="T27" i="3"/>
  <c r="V27" i="3"/>
  <c r="AD27" i="3"/>
  <c r="AF27" i="3"/>
  <c r="AA27" i="3"/>
  <c r="Y27" i="3"/>
  <c r="AI27" i="3"/>
  <c r="AK27" i="3"/>
  <c r="AM27" i="3" l="1"/>
  <c r="AP27" i="3" l="1"/>
  <c r="AN27" i="3"/>
  <c r="AO27" i="3" l="1"/>
  <c r="U27" i="3"/>
  <c r="AJ27" i="3"/>
  <c r="K27" i="3"/>
  <c r="Z27" i="3"/>
  <c r="P27" i="3"/>
  <c r="F27" i="3"/>
  <c r="AE27" i="3"/>
  <c r="J28" i="3" l="1"/>
  <c r="L28" i="3"/>
  <c r="AF28" i="3"/>
  <c r="AD28" i="3"/>
  <c r="AA28" i="3"/>
  <c r="Y28" i="3"/>
  <c r="E28" i="3"/>
  <c r="G28" i="3"/>
  <c r="AI28" i="3"/>
  <c r="AK28" i="3"/>
  <c r="O28" i="3"/>
  <c r="Q28" i="3"/>
  <c r="T28" i="3"/>
  <c r="V28" i="3"/>
  <c r="AM28" i="3" l="1"/>
  <c r="AP28" i="3" l="1"/>
  <c r="AN28" i="3"/>
  <c r="AO28" i="3" l="1"/>
  <c r="F28" i="3"/>
  <c r="P28" i="3"/>
  <c r="U28" i="3"/>
  <c r="Z28" i="3"/>
  <c r="AJ28" i="3"/>
  <c r="K28" i="3"/>
  <c r="AE28" i="3"/>
  <c r="J29" i="3" l="1"/>
  <c r="L29" i="3"/>
  <c r="AF29" i="3"/>
  <c r="AD29" i="3"/>
  <c r="T29" i="3"/>
  <c r="V29" i="3"/>
  <c r="AA29" i="3"/>
  <c r="Y29" i="3"/>
  <c r="O29" i="3"/>
  <c r="Q29" i="3"/>
  <c r="AK29" i="3"/>
  <c r="AI29" i="3"/>
  <c r="E29" i="3"/>
  <c r="G29" i="3"/>
  <c r="AM29" i="3" l="1"/>
  <c r="AN29" i="3" s="1"/>
  <c r="AE29" i="3" s="1"/>
  <c r="AP29" i="3" l="1"/>
  <c r="AF30" i="3"/>
  <c r="AD30" i="3"/>
  <c r="P29" i="3"/>
  <c r="AJ29" i="3"/>
  <c r="U29" i="3"/>
  <c r="Z29" i="3"/>
  <c r="AO29" i="3"/>
  <c r="K29" i="3"/>
  <c r="F29" i="3"/>
  <c r="J30" i="3" l="1"/>
  <c r="L30" i="3"/>
  <c r="E30" i="3"/>
  <c r="G30" i="3"/>
  <c r="V30" i="3"/>
  <c r="T30" i="3"/>
  <c r="AI30" i="3"/>
  <c r="AK30" i="3"/>
  <c r="O30" i="3"/>
  <c r="Q30" i="3"/>
  <c r="AA30" i="3"/>
  <c r="Y30" i="3"/>
  <c r="AM30" i="3" l="1"/>
  <c r="AN30" i="3" l="1"/>
  <c r="AP30" i="3"/>
  <c r="AO30" i="3" l="1"/>
  <c r="AJ30" i="3"/>
  <c r="F30" i="3"/>
  <c r="Z30" i="3"/>
  <c r="AE30" i="3"/>
  <c r="U30" i="3"/>
  <c r="P30" i="3"/>
  <c r="K30" i="3"/>
  <c r="J31" i="3" l="1"/>
  <c r="L31" i="3"/>
  <c r="Q31" i="3"/>
  <c r="O31" i="3"/>
  <c r="Y31" i="3"/>
  <c r="AA31" i="3"/>
  <c r="G31" i="3"/>
  <c r="E31" i="3"/>
  <c r="V31" i="3"/>
  <c r="T31" i="3"/>
  <c r="AI31" i="3"/>
  <c r="AK31" i="3"/>
  <c r="AD31" i="3"/>
  <c r="AF31" i="3"/>
  <c r="AM31" i="3" l="1"/>
  <c r="AN31" i="3" l="1"/>
  <c r="AP31" i="3"/>
  <c r="AO31" i="3" l="1"/>
  <c r="F31" i="3"/>
  <c r="K31" i="3"/>
  <c r="P31" i="3"/>
  <c r="Z31" i="3"/>
  <c r="AJ31" i="3"/>
  <c r="AE31" i="3"/>
  <c r="U31" i="3"/>
  <c r="J32" i="3" l="1"/>
  <c r="L32" i="3"/>
  <c r="V32" i="3"/>
  <c r="T32" i="3"/>
  <c r="O32" i="3"/>
  <c r="Q32" i="3"/>
  <c r="AF32" i="3"/>
  <c r="AD32" i="3"/>
  <c r="AK32" i="3"/>
  <c r="AI32" i="3"/>
  <c r="E32" i="3"/>
  <c r="G32" i="3"/>
  <c r="Y32" i="3"/>
  <c r="AA32" i="3"/>
  <c r="AM32" i="3" l="1"/>
  <c r="AN32" i="3" s="1"/>
  <c r="F32" i="3" s="1"/>
  <c r="E33" i="3" s="1"/>
  <c r="AP32" i="3" l="1"/>
  <c r="G33" i="3"/>
  <c r="AO32" i="3"/>
  <c r="U32" i="3"/>
  <c r="AJ32" i="3"/>
  <c r="K32" i="3"/>
  <c r="Z32" i="3"/>
  <c r="AE32" i="3"/>
  <c r="P32" i="3"/>
  <c r="J33" i="3" l="1"/>
  <c r="L33" i="3"/>
  <c r="AF33" i="3"/>
  <c r="AD33" i="3"/>
  <c r="Y33" i="3"/>
  <c r="AA33" i="3"/>
  <c r="Q33" i="3"/>
  <c r="O33" i="3"/>
  <c r="AM33" i="3" s="1"/>
  <c r="AP33" i="3" s="1"/>
  <c r="AI33" i="3"/>
  <c r="AK33" i="3"/>
  <c r="V33" i="3"/>
  <c r="T33" i="3"/>
  <c r="AN33" i="3" l="1"/>
  <c r="AO33" i="3" s="1"/>
  <c r="F33" i="3" l="1"/>
  <c r="E34" i="3" s="1"/>
  <c r="AE33" i="3"/>
  <c r="AF34" i="3" s="1"/>
  <c r="AJ33" i="3"/>
  <c r="AK34" i="3" s="1"/>
  <c r="Z33" i="3"/>
  <c r="Y34" i="3" s="1"/>
  <c r="U33" i="3"/>
  <c r="T34" i="3" s="1"/>
  <c r="K33" i="3"/>
  <c r="P33" i="3"/>
  <c r="O34" i="3" s="1"/>
  <c r="AD34" i="3"/>
  <c r="J34" i="3" l="1"/>
  <c r="L34" i="3"/>
  <c r="AI34" i="3"/>
  <c r="Q34" i="3"/>
  <c r="G34" i="3"/>
  <c r="V34" i="3"/>
  <c r="AA34" i="3"/>
  <c r="AM34" i="3" l="1"/>
  <c r="AP34" i="3" s="1"/>
  <c r="AN34" i="3" l="1"/>
  <c r="AO34" i="3" s="1"/>
  <c r="AE34" i="3" l="1"/>
  <c r="AF35" i="3" s="1"/>
  <c r="F34" i="3"/>
  <c r="Z34" i="3"/>
  <c r="Y35" i="3" s="1"/>
  <c r="K34" i="3"/>
  <c r="L35" i="3" s="1"/>
  <c r="U34" i="3"/>
  <c r="T35" i="3" s="1"/>
  <c r="AJ34" i="3"/>
  <c r="P34" i="3"/>
  <c r="Q35" i="3" s="1"/>
  <c r="J35" i="3"/>
  <c r="G35" i="3"/>
  <c r="E35" i="3"/>
  <c r="AK35" i="3"/>
  <c r="AI35" i="3"/>
  <c r="O35" i="3" l="1"/>
  <c r="AD35" i="3"/>
  <c r="AA35" i="3"/>
  <c r="V35" i="3"/>
  <c r="AM35" i="3" l="1"/>
  <c r="AN35" i="3" s="1"/>
  <c r="AO35" i="3" s="1"/>
  <c r="AP35" i="3" l="1"/>
  <c r="K35" i="3"/>
  <c r="AE35" i="3"/>
  <c r="P35" i="3"/>
  <c r="Z35" i="3"/>
  <c r="U35" i="3"/>
  <c r="AJ35" i="3"/>
  <c r="F35" i="3"/>
  <c r="J36" i="3" l="1"/>
  <c r="L36" i="3"/>
  <c r="Y36" i="3"/>
  <c r="AA36" i="3"/>
  <c r="E36" i="3"/>
  <c r="G36" i="3"/>
  <c r="O36" i="3"/>
  <c r="Q36" i="3"/>
  <c r="AF36" i="3"/>
  <c r="AD36" i="3"/>
  <c r="AI36" i="3"/>
  <c r="AK36" i="3"/>
  <c r="T36" i="3"/>
  <c r="V36" i="3"/>
  <c r="AM36" i="3" l="1"/>
  <c r="AN36" i="3" l="1"/>
  <c r="AO36" i="3" s="1"/>
  <c r="AP36" i="3"/>
  <c r="U36" i="3" l="1"/>
  <c r="F36" i="3"/>
  <c r="P36" i="3"/>
  <c r="AE36" i="3"/>
  <c r="AJ36" i="3"/>
  <c r="Z36" i="3"/>
  <c r="K36" i="3"/>
  <c r="J37" i="3" l="1"/>
  <c r="L37" i="3"/>
  <c r="O37" i="3"/>
  <c r="Q37" i="3"/>
  <c r="AD37" i="3"/>
  <c r="AF37" i="3"/>
  <c r="Y37" i="3"/>
  <c r="AA37" i="3"/>
  <c r="E37" i="3"/>
  <c r="G37" i="3"/>
  <c r="AI37" i="3"/>
  <c r="AK37" i="3"/>
  <c r="T37" i="3"/>
  <c r="V37" i="3"/>
  <c r="AM37" i="3" l="1"/>
  <c r="AN37" i="3" l="1"/>
  <c r="AO37" i="3" s="1"/>
  <c r="AP37" i="3"/>
  <c r="AJ37" i="3" l="1"/>
  <c r="U37" i="3"/>
  <c r="F37" i="3"/>
  <c r="K37" i="3"/>
  <c r="Z37" i="3"/>
  <c r="AE37" i="3"/>
  <c r="P37" i="3"/>
  <c r="J38" i="3" l="1"/>
  <c r="L38" i="3"/>
  <c r="Q38" i="3"/>
  <c r="O38" i="3"/>
  <c r="G38" i="3"/>
  <c r="E38" i="3"/>
  <c r="AF38" i="3"/>
  <c r="AD38" i="3"/>
  <c r="V38" i="3"/>
  <c r="T38" i="3"/>
  <c r="AA38" i="3"/>
  <c r="Y38" i="3"/>
  <c r="AK38" i="3"/>
  <c r="AI38" i="3"/>
  <c r="AM38" i="3" l="1"/>
  <c r="AN38" i="3" l="1"/>
  <c r="AO38" i="3" s="1"/>
  <c r="AP38" i="3"/>
  <c r="AE38" i="3" l="1"/>
  <c r="Z38" i="3"/>
  <c r="K38" i="3"/>
  <c r="AJ38" i="3"/>
  <c r="F38" i="3"/>
  <c r="P38" i="3"/>
  <c r="U38" i="3"/>
  <c r="J39" i="3" l="1"/>
  <c r="L39" i="3"/>
  <c r="AK39" i="3"/>
  <c r="AI39" i="3"/>
  <c r="T39" i="3"/>
  <c r="V39" i="3"/>
  <c r="Y39" i="3"/>
  <c r="AA39" i="3"/>
  <c r="O39" i="3"/>
  <c r="Q39" i="3"/>
  <c r="G39" i="3"/>
  <c r="E39" i="3"/>
  <c r="AF39" i="3"/>
  <c r="AD39" i="3"/>
  <c r="AM39" i="3" l="1"/>
  <c r="AN39" i="3" l="1"/>
  <c r="AO39" i="3" s="1"/>
  <c r="AP39" i="3"/>
  <c r="Z39" i="3" l="1"/>
  <c r="P39" i="3"/>
  <c r="F39" i="3"/>
  <c r="AJ39" i="3"/>
  <c r="AE39" i="3"/>
  <c r="K39" i="3"/>
  <c r="U39" i="3"/>
  <c r="J40" i="3" l="1"/>
  <c r="L40" i="3"/>
  <c r="AF40" i="3"/>
  <c r="AD40" i="3"/>
  <c r="Y40" i="3"/>
  <c r="AA40" i="3"/>
  <c r="AK40" i="3"/>
  <c r="AI40" i="3"/>
  <c r="O40" i="3"/>
  <c r="Q40" i="3"/>
  <c r="T40" i="3"/>
  <c r="V40" i="3"/>
  <c r="E40" i="3"/>
  <c r="G40" i="3"/>
  <c r="AM40" i="3" l="1"/>
  <c r="AN40" i="3" l="1"/>
  <c r="AO40" i="3" s="1"/>
  <c r="AP40" i="3"/>
  <c r="U40" i="3" l="1"/>
  <c r="AE40" i="3"/>
  <c r="F40" i="3"/>
  <c r="AJ40" i="3"/>
  <c r="Z40" i="3"/>
  <c r="P40" i="3"/>
  <c r="K40" i="3"/>
  <c r="J41" i="3" l="1"/>
  <c r="L41" i="3"/>
  <c r="AI41" i="3"/>
  <c r="AK41" i="3"/>
  <c r="E41" i="3"/>
  <c r="G41" i="3"/>
  <c r="AD41" i="3"/>
  <c r="AF41" i="3"/>
  <c r="O41" i="3"/>
  <c r="Q41" i="3"/>
  <c r="AA41" i="3"/>
  <c r="Y41" i="3"/>
  <c r="T41" i="3"/>
  <c r="V41" i="3"/>
  <c r="AM41" i="3" l="1"/>
  <c r="AN41" i="3" l="1"/>
  <c r="AO41" i="3" s="1"/>
  <c r="AP41" i="3"/>
  <c r="P41" i="3" l="1"/>
  <c r="F41" i="3"/>
  <c r="Z41" i="3"/>
  <c r="U41" i="3"/>
  <c r="K41" i="3"/>
  <c r="AJ41" i="3"/>
  <c r="AE41" i="3"/>
  <c r="J42" i="3" l="1"/>
  <c r="L42" i="3"/>
  <c r="T42" i="3"/>
  <c r="V42" i="3"/>
  <c r="AD42" i="3"/>
  <c r="AF42" i="3"/>
  <c r="AA42" i="3"/>
  <c r="Y42" i="3"/>
  <c r="AK42" i="3"/>
  <c r="AI42" i="3"/>
  <c r="E42" i="3"/>
  <c r="G42" i="3"/>
  <c r="O42" i="3"/>
  <c r="Q42" i="3"/>
  <c r="AM42" i="3" l="1"/>
  <c r="AP42" i="3" s="1"/>
  <c r="AN42" i="3" l="1"/>
  <c r="AO42" i="3" s="1"/>
  <c r="K42" i="3" l="1"/>
  <c r="Z42" i="3"/>
  <c r="AJ42" i="3"/>
  <c r="AK43" i="3" s="1"/>
  <c r="U42" i="3"/>
  <c r="T43" i="3" s="1"/>
  <c r="F42" i="3"/>
  <c r="E43" i="3" s="1"/>
  <c r="P42" i="3"/>
  <c r="Q43" i="3" s="1"/>
  <c r="AE42" i="3"/>
  <c r="AF43" i="3" s="1"/>
  <c r="O43" i="3"/>
  <c r="AA43" i="3"/>
  <c r="Y43" i="3"/>
  <c r="J43" i="3" l="1"/>
  <c r="L43" i="3"/>
  <c r="AI43" i="3"/>
  <c r="G43" i="3"/>
  <c r="AD43" i="3"/>
  <c r="V43" i="3"/>
  <c r="AM43" i="3" l="1"/>
  <c r="AN43" i="3" s="1"/>
  <c r="AO43" i="3" s="1"/>
  <c r="AP43" i="3" l="1"/>
  <c r="AJ43" i="3"/>
  <c r="AE43" i="3"/>
  <c r="F43" i="3"/>
  <c r="Z43" i="3"/>
  <c r="U43" i="3"/>
  <c r="K43" i="3"/>
  <c r="P43" i="3"/>
  <c r="J44" i="3" l="1"/>
  <c r="L44" i="3"/>
  <c r="Y44" i="3"/>
  <c r="AA44" i="3"/>
  <c r="Q44" i="3"/>
  <c r="O44" i="3"/>
  <c r="G44" i="3"/>
  <c r="E44" i="3"/>
  <c r="AF44" i="3"/>
  <c r="AD44" i="3"/>
  <c r="V44" i="3"/>
  <c r="T44" i="3"/>
  <c r="AK44" i="3"/>
  <c r="AI44" i="3"/>
  <c r="AM44" i="3" l="1"/>
  <c r="AP44" i="3" s="1"/>
  <c r="AN44" i="3" l="1"/>
  <c r="AO44" i="3" s="1"/>
  <c r="F44" i="3" l="1"/>
  <c r="G45" i="3" s="1"/>
  <c r="K44" i="3"/>
  <c r="AJ44" i="3"/>
  <c r="AK45" i="3" s="1"/>
  <c r="AE44" i="3"/>
  <c r="AD45" i="3" s="1"/>
  <c r="P44" i="3"/>
  <c r="O45" i="3" s="1"/>
  <c r="U44" i="3"/>
  <c r="T45" i="3" s="1"/>
  <c r="Z44" i="3"/>
  <c r="AA45" i="3" s="1"/>
  <c r="J45" i="3" l="1"/>
  <c r="L45" i="3"/>
  <c r="AI45" i="3"/>
  <c r="Q45" i="3"/>
  <c r="E45" i="3"/>
  <c r="AF45" i="3"/>
  <c r="Y45" i="3"/>
  <c r="V45" i="3"/>
  <c r="AM45" i="3" l="1"/>
  <c r="AP45" i="3" s="1"/>
  <c r="AN45" i="3" l="1"/>
  <c r="AO45" i="3" s="1"/>
  <c r="AJ45" i="3"/>
  <c r="AK46" i="3" s="1"/>
  <c r="P45" i="3"/>
  <c r="O46" i="3" s="1"/>
  <c r="AE45" i="3"/>
  <c r="AF46" i="3" s="1"/>
  <c r="F45" i="3"/>
  <c r="G46" i="3" s="1"/>
  <c r="K45" i="3"/>
  <c r="Z45" i="3"/>
  <c r="Y46" i="3" s="1"/>
  <c r="U45" i="3"/>
  <c r="T46" i="3" s="1"/>
  <c r="Q46" i="3"/>
  <c r="AA46" i="3"/>
  <c r="J46" i="3" l="1"/>
  <c r="L46" i="3"/>
  <c r="AI46" i="3"/>
  <c r="AD46" i="3"/>
  <c r="E46" i="3"/>
  <c r="V46" i="3"/>
  <c r="AM46" i="3" l="1"/>
  <c r="AP46" i="3" s="1"/>
  <c r="AN46" i="3" l="1"/>
  <c r="AO46" i="3" s="1"/>
  <c r="AE46" i="3" l="1"/>
  <c r="AD47" i="3" s="1"/>
  <c r="U46" i="3"/>
  <c r="V47" i="3" s="1"/>
  <c r="Z46" i="3"/>
  <c r="Y47" i="3" s="1"/>
  <c r="F46" i="3"/>
  <c r="P46" i="3"/>
  <c r="AJ46" i="3"/>
  <c r="K46" i="3"/>
  <c r="T47" i="3"/>
  <c r="J47" i="3" l="1"/>
  <c r="L47" i="3"/>
  <c r="AA47" i="3"/>
  <c r="Q47" i="3"/>
  <c r="O47" i="3"/>
  <c r="E47" i="3"/>
  <c r="G47" i="3"/>
  <c r="AF47" i="3"/>
  <c r="AI47" i="3"/>
  <c r="AK47" i="3"/>
  <c r="AM47" i="3" l="1"/>
  <c r="AP47" i="3" l="1"/>
  <c r="AN47" i="3"/>
  <c r="AO47" i="3" l="1"/>
  <c r="AJ47" i="3"/>
  <c r="AE47" i="3"/>
  <c r="Z47" i="3"/>
  <c r="K47" i="3"/>
  <c r="F47" i="3"/>
  <c r="P47" i="3"/>
  <c r="U47" i="3"/>
  <c r="J48" i="3" l="1"/>
  <c r="L48" i="3"/>
  <c r="T48" i="3"/>
  <c r="V48" i="3"/>
  <c r="Y48" i="3"/>
  <c r="AA48" i="3"/>
  <c r="O48" i="3"/>
  <c r="Q48" i="3"/>
  <c r="AD48" i="3"/>
  <c r="AF48" i="3"/>
  <c r="G48" i="3"/>
  <c r="E48" i="3"/>
  <c r="AI48" i="3"/>
  <c r="AK48" i="3"/>
  <c r="AM48" i="3" l="1"/>
  <c r="AN48" i="3" l="1"/>
  <c r="AP48" i="3"/>
  <c r="AO48" i="3" l="1"/>
  <c r="Z48" i="3"/>
  <c r="AE48" i="3"/>
  <c r="AJ48" i="3"/>
  <c r="U48" i="3"/>
  <c r="F48" i="3"/>
  <c r="K48" i="3"/>
  <c r="P48" i="3"/>
  <c r="J49" i="3" l="1"/>
  <c r="L49" i="3"/>
  <c r="O49" i="3"/>
  <c r="Q49" i="3"/>
  <c r="AI49" i="3"/>
  <c r="AK49" i="3"/>
  <c r="V49" i="3"/>
  <c r="T49" i="3"/>
  <c r="AF49" i="3"/>
  <c r="AD49" i="3"/>
  <c r="E49" i="3"/>
  <c r="G49" i="3"/>
  <c r="Y49" i="3"/>
  <c r="AA49" i="3"/>
  <c r="AM49" i="3" l="1"/>
  <c r="AN49" i="3" l="1"/>
  <c r="AP49" i="3"/>
  <c r="AO49" i="3" l="1"/>
  <c r="AE49" i="3"/>
  <c r="P49" i="3"/>
  <c r="AJ49" i="3"/>
  <c r="K49" i="3"/>
  <c r="U49" i="3"/>
  <c r="Z49" i="3"/>
  <c r="F49" i="3"/>
  <c r="J50" i="3" l="1"/>
  <c r="L50" i="3"/>
  <c r="G50" i="3"/>
  <c r="E50" i="3"/>
  <c r="AI50" i="3"/>
  <c r="AK50" i="3"/>
  <c r="Y50" i="3"/>
  <c r="AA50" i="3"/>
  <c r="O50" i="3"/>
  <c r="Q50" i="3"/>
  <c r="V50" i="3"/>
  <c r="T50" i="3"/>
  <c r="AD50" i="3"/>
  <c r="AF50" i="3"/>
  <c r="AM50" i="3" l="1"/>
  <c r="AN50" i="3" l="1"/>
  <c r="AP50" i="3"/>
  <c r="AO50" i="3" l="1"/>
  <c r="AE50" i="3"/>
  <c r="P50" i="3"/>
  <c r="F50" i="3"/>
  <c r="K50" i="3"/>
  <c r="AJ50" i="3"/>
  <c r="U50" i="3"/>
  <c r="Z50" i="3"/>
  <c r="J51" i="3" l="1"/>
  <c r="L51" i="3"/>
  <c r="AA51" i="3"/>
  <c r="Y51" i="3"/>
  <c r="G51" i="3"/>
  <c r="E51" i="3"/>
  <c r="V51" i="3"/>
  <c r="T51" i="3"/>
  <c r="Q51" i="3"/>
  <c r="O51" i="3"/>
  <c r="AK51" i="3"/>
  <c r="AI51" i="3"/>
  <c r="AD51" i="3"/>
  <c r="AF51" i="3"/>
  <c r="AM51" i="3" l="1"/>
  <c r="AN51" i="3" l="1"/>
  <c r="AP51" i="3"/>
  <c r="AO51" i="3" l="1"/>
  <c r="P51" i="3"/>
  <c r="U51" i="3"/>
  <c r="F51" i="3"/>
  <c r="Z51" i="3"/>
  <c r="AE51" i="3"/>
  <c r="K51" i="3"/>
  <c r="AJ51" i="3"/>
  <c r="J52" i="3" l="1"/>
  <c r="L52" i="3"/>
  <c r="AI52" i="3"/>
  <c r="AK52" i="3"/>
  <c r="E52" i="3"/>
  <c r="G52" i="3"/>
  <c r="Y52" i="3"/>
  <c r="AA52" i="3"/>
  <c r="T52" i="3"/>
  <c r="V52" i="3"/>
  <c r="AD52" i="3"/>
  <c r="AF52" i="3"/>
  <c r="O52" i="3"/>
  <c r="Q52" i="3"/>
  <c r="AM52" i="3" l="1"/>
  <c r="AN52" i="3" l="1"/>
  <c r="AP52" i="3"/>
  <c r="AO52" i="3" l="1"/>
  <c r="U52" i="3"/>
  <c r="AE52" i="3"/>
  <c r="P52" i="3"/>
  <c r="Z52" i="3"/>
  <c r="F52" i="3"/>
  <c r="AJ52" i="3"/>
  <c r="K52" i="3"/>
  <c r="J53" i="3" l="1"/>
  <c r="L53" i="3"/>
  <c r="Q53" i="3"/>
  <c r="O53" i="3"/>
  <c r="AA53" i="3"/>
  <c r="Y53" i="3"/>
  <c r="AI53" i="3"/>
  <c r="AK53" i="3"/>
  <c r="AD53" i="3"/>
  <c r="AF53" i="3"/>
  <c r="E53" i="3"/>
  <c r="G53" i="3"/>
  <c r="V53" i="3"/>
  <c r="T53" i="3"/>
  <c r="AM53" i="3" l="1"/>
  <c r="AP53" i="3" s="1"/>
  <c r="AN53" i="3" l="1"/>
  <c r="AO53" i="3" s="1"/>
  <c r="P53" i="3" l="1"/>
  <c r="Q54" i="3" s="1"/>
  <c r="K53" i="3"/>
  <c r="AE53" i="3"/>
  <c r="AF54" i="3" s="1"/>
  <c r="F53" i="3"/>
  <c r="G54" i="3" s="1"/>
  <c r="AJ53" i="3"/>
  <c r="AK54" i="3" s="1"/>
  <c r="U53" i="3"/>
  <c r="V54" i="3" s="1"/>
  <c r="Z53" i="3"/>
  <c r="AA54" i="3" s="1"/>
  <c r="AI54" i="3" l="1"/>
  <c r="J54" i="3"/>
  <c r="L54" i="3"/>
  <c r="T54" i="3"/>
  <c r="E54" i="3"/>
  <c r="O54" i="3"/>
  <c r="Y54" i="3"/>
  <c r="AD54" i="3"/>
  <c r="AM54" i="3" l="1"/>
  <c r="AN54" i="3" s="1"/>
  <c r="AO54" i="3" s="1"/>
  <c r="P54" i="3" l="1"/>
  <c r="Q55" i="3" s="1"/>
  <c r="K54" i="3"/>
  <c r="U54" i="3"/>
  <c r="T55" i="3" s="1"/>
  <c r="AP54" i="3"/>
  <c r="Z54" i="3"/>
  <c r="Y55" i="3" s="1"/>
  <c r="F54" i="3"/>
  <c r="G55" i="3" s="1"/>
  <c r="AE54" i="3"/>
  <c r="AD55" i="3" s="1"/>
  <c r="AJ54" i="3"/>
  <c r="AK55" i="3" s="1"/>
  <c r="AA55" i="3"/>
  <c r="E55" i="3"/>
  <c r="AF55" i="3"/>
  <c r="O55" i="3"/>
  <c r="AI55" i="3" l="1"/>
  <c r="V55" i="3"/>
  <c r="J55" i="3"/>
  <c r="AM55" i="3" s="1"/>
  <c r="L55" i="3"/>
  <c r="AN55" i="3" l="1"/>
  <c r="AO55" i="3" s="1"/>
  <c r="AP55" i="3"/>
  <c r="Z55" i="3" l="1"/>
  <c r="AJ55" i="3"/>
  <c r="F55" i="3"/>
  <c r="AE55" i="3"/>
  <c r="K55" i="3"/>
  <c r="U55" i="3"/>
  <c r="P55" i="3"/>
  <c r="J56" i="3" l="1"/>
  <c r="L56" i="3"/>
  <c r="AD56" i="3"/>
  <c r="AF56" i="3"/>
  <c r="O56" i="3"/>
  <c r="Q56" i="3"/>
  <c r="E56" i="3"/>
  <c r="G56" i="3"/>
  <c r="V56" i="3"/>
  <c r="T56" i="3"/>
  <c r="AI56" i="3"/>
  <c r="AK56" i="3"/>
  <c r="Y56" i="3"/>
  <c r="AA56" i="3"/>
  <c r="AM56" i="3" l="1"/>
  <c r="AN56" i="3" l="1"/>
  <c r="AO56" i="3" s="1"/>
  <c r="AP56" i="3"/>
  <c r="U56" i="3" l="1"/>
  <c r="AJ56" i="3"/>
  <c r="F56" i="3"/>
  <c r="Z56" i="3"/>
  <c r="P56" i="3"/>
  <c r="AE56" i="3"/>
  <c r="K56" i="3"/>
  <c r="J57" i="3" l="1"/>
  <c r="L57" i="3"/>
  <c r="AA57" i="3"/>
  <c r="Y57" i="3"/>
  <c r="E57" i="3"/>
  <c r="G57" i="3"/>
  <c r="AD57" i="3"/>
  <c r="AF57" i="3"/>
  <c r="AK57" i="3"/>
  <c r="AI57" i="3"/>
  <c r="Q57" i="3"/>
  <c r="O57" i="3"/>
  <c r="T57" i="3"/>
  <c r="V57" i="3"/>
  <c r="AM57" i="3" l="1"/>
  <c r="AN57" i="3" l="1"/>
  <c r="AO57" i="3" s="1"/>
  <c r="AP57" i="3"/>
  <c r="P57" i="3" l="1"/>
  <c r="AJ57" i="3"/>
  <c r="U57" i="3"/>
  <c r="AE57" i="3"/>
  <c r="K57" i="3"/>
  <c r="Z57" i="3"/>
  <c r="F57" i="3"/>
  <c r="J58" i="3" l="1"/>
  <c r="L58" i="3"/>
  <c r="AF58" i="3"/>
  <c r="AD58" i="3"/>
  <c r="E58" i="3"/>
  <c r="G58" i="3"/>
  <c r="V58" i="3"/>
  <c r="T58" i="3"/>
  <c r="Y58" i="3"/>
  <c r="AA58" i="3"/>
  <c r="AK58" i="3"/>
  <c r="AI58" i="3"/>
  <c r="O58" i="3"/>
  <c r="Q58" i="3"/>
  <c r="AM58" i="3" l="1"/>
  <c r="AN58" i="3" l="1"/>
  <c r="AO58" i="3" s="1"/>
  <c r="AP58" i="3"/>
  <c r="P58" i="3" l="1"/>
  <c r="F58" i="3"/>
  <c r="AJ58" i="3"/>
  <c r="Z58" i="3"/>
  <c r="AE58" i="3"/>
  <c r="K58" i="3"/>
  <c r="U58" i="3"/>
  <c r="J59" i="3" l="1"/>
  <c r="L59" i="3"/>
  <c r="AA59" i="3"/>
  <c r="Y59" i="3"/>
  <c r="T59" i="3"/>
  <c r="V59" i="3"/>
  <c r="AI59" i="3"/>
  <c r="AK59" i="3"/>
  <c r="E59" i="3"/>
  <c r="G59" i="3"/>
  <c r="AF59" i="3"/>
  <c r="AD59" i="3"/>
  <c r="O59" i="3"/>
  <c r="Q59" i="3"/>
  <c r="AM59" i="3" l="1"/>
  <c r="AN59" i="3" l="1"/>
  <c r="AO59" i="3" s="1"/>
  <c r="AP59" i="3"/>
  <c r="AE59" i="3" l="1"/>
  <c r="P59" i="3"/>
  <c r="F59" i="3"/>
  <c r="Z59" i="3"/>
  <c r="U59" i="3"/>
  <c r="AJ59" i="3"/>
  <c r="K59" i="3"/>
  <c r="J60" i="3" l="1"/>
  <c r="L60" i="3"/>
  <c r="Y60" i="3"/>
  <c r="AA60" i="3"/>
  <c r="E60" i="3"/>
  <c r="G60" i="3"/>
  <c r="O60" i="3"/>
  <c r="Q60" i="3"/>
  <c r="AI60" i="3"/>
  <c r="AK60" i="3"/>
  <c r="V60" i="3"/>
  <c r="T60" i="3"/>
  <c r="AD60" i="3"/>
  <c r="AF60" i="3"/>
  <c r="AM60" i="3" l="1"/>
  <c r="AN60" i="3" l="1"/>
  <c r="AO60" i="3" s="1"/>
  <c r="AP60" i="3"/>
  <c r="U60" i="3" l="1"/>
  <c r="AJ60" i="3"/>
  <c r="F60" i="3"/>
  <c r="AE60" i="3"/>
  <c r="K60" i="3"/>
  <c r="Z60" i="3"/>
  <c r="P60" i="3"/>
  <c r="J61" i="3" l="1"/>
  <c r="L61" i="3"/>
  <c r="AD61" i="3"/>
  <c r="AF61" i="3"/>
  <c r="O61" i="3"/>
  <c r="Q61" i="3"/>
  <c r="E61" i="3"/>
  <c r="G61" i="3"/>
  <c r="AI61" i="3"/>
  <c r="AK61" i="3"/>
  <c r="Y61" i="3"/>
  <c r="AA61" i="3"/>
  <c r="T61" i="3"/>
  <c r="V61" i="3"/>
  <c r="AM61" i="3" l="1"/>
  <c r="AN61" i="3" l="1"/>
  <c r="AO61" i="3" s="1"/>
  <c r="AP61" i="3"/>
  <c r="K61" i="3" l="1"/>
  <c r="P61" i="3"/>
  <c r="Z61" i="3"/>
  <c r="F61" i="3"/>
  <c r="AJ61" i="3"/>
  <c r="U61" i="3"/>
  <c r="AE61" i="3"/>
  <c r="J62" i="3" l="1"/>
  <c r="L62" i="3"/>
  <c r="G62" i="3"/>
  <c r="E62" i="3"/>
  <c r="AD62" i="3"/>
  <c r="AF62" i="3"/>
  <c r="Y62" i="3"/>
  <c r="AA62" i="3"/>
  <c r="O62" i="3"/>
  <c r="Q62" i="3"/>
  <c r="V62" i="3"/>
  <c r="T62" i="3"/>
  <c r="AK62" i="3"/>
  <c r="AI62" i="3"/>
  <c r="AM62" i="3" l="1"/>
  <c r="AN62" i="3" l="1"/>
  <c r="AO62" i="3" s="1"/>
  <c r="AP62" i="3"/>
  <c r="AJ62" i="3" l="1"/>
  <c r="AE62" i="3"/>
  <c r="K62" i="3"/>
  <c r="P62" i="3"/>
  <c r="U62" i="3"/>
  <c r="F62" i="3"/>
  <c r="Z62" i="3"/>
  <c r="J63" i="3" l="1"/>
  <c r="L63" i="3"/>
  <c r="O63" i="3"/>
  <c r="Q63" i="3"/>
  <c r="Y63" i="3"/>
  <c r="AA63" i="3"/>
  <c r="E63" i="3"/>
  <c r="G63" i="3"/>
  <c r="AD63" i="3"/>
  <c r="AF63" i="3"/>
  <c r="T63" i="3"/>
  <c r="V63" i="3"/>
  <c r="AI63" i="3"/>
  <c r="AK63" i="3"/>
  <c r="AM63" i="3" l="1"/>
  <c r="AN63" i="3" l="1"/>
  <c r="AO63" i="3" s="1"/>
  <c r="AP63" i="3"/>
  <c r="U63" i="3" l="1"/>
  <c r="F63" i="3"/>
  <c r="K63" i="3"/>
  <c r="AE63" i="3"/>
  <c r="AJ63" i="3"/>
  <c r="P63" i="3"/>
  <c r="Z63" i="3"/>
  <c r="J64" i="3" l="1"/>
  <c r="L64" i="3"/>
  <c r="AF64" i="3"/>
  <c r="AD64" i="3"/>
  <c r="Y64" i="3"/>
  <c r="AA64" i="3"/>
  <c r="O64" i="3"/>
  <c r="Q64" i="3"/>
  <c r="E64" i="3"/>
  <c r="G64" i="3"/>
  <c r="AK64" i="3"/>
  <c r="AI64" i="3"/>
  <c r="T64" i="3"/>
  <c r="V64" i="3"/>
  <c r="AM64" i="3" l="1"/>
  <c r="AN64" i="3" l="1"/>
  <c r="AO64" i="3" s="1"/>
  <c r="AP64" i="3"/>
  <c r="AJ64" i="3" l="1"/>
  <c r="U64" i="3"/>
  <c r="F64" i="3"/>
  <c r="AE64" i="3"/>
  <c r="Z64" i="3"/>
  <c r="K64" i="3"/>
  <c r="P64" i="3"/>
  <c r="J65" i="3" l="1"/>
  <c r="L65" i="3"/>
  <c r="AD65" i="3"/>
  <c r="AF65" i="3"/>
  <c r="O65" i="3"/>
  <c r="Q65" i="3"/>
  <c r="E65" i="3"/>
  <c r="G65" i="3"/>
  <c r="T65" i="3"/>
  <c r="V65" i="3"/>
  <c r="AA65" i="3"/>
  <c r="Y65" i="3"/>
  <c r="AI65" i="3"/>
  <c r="AK65" i="3"/>
  <c r="AM65" i="3" l="1"/>
  <c r="AN65" i="3" l="1"/>
  <c r="AO65" i="3" s="1"/>
  <c r="AP65" i="3"/>
  <c r="Z65" i="3" l="1"/>
  <c r="F65" i="3"/>
  <c r="P65" i="3"/>
  <c r="U65" i="3"/>
  <c r="AJ65" i="3"/>
  <c r="AE65" i="3"/>
  <c r="K65" i="3"/>
  <c r="J66" i="3" l="1"/>
  <c r="L66" i="3"/>
  <c r="T66" i="3"/>
  <c r="V66" i="3"/>
  <c r="O66" i="3"/>
  <c r="Q66" i="3"/>
  <c r="E66" i="3"/>
  <c r="G66" i="3"/>
  <c r="AD66" i="3"/>
  <c r="AF66" i="3"/>
  <c r="AK66" i="3"/>
  <c r="AI66" i="3"/>
  <c r="Y66" i="3"/>
  <c r="AA66" i="3"/>
  <c r="AM66" i="3" l="1"/>
  <c r="AN66" i="3" l="1"/>
  <c r="AO66" i="3" s="1"/>
  <c r="AP66" i="3"/>
  <c r="AJ66" i="3" l="1"/>
  <c r="F66" i="3"/>
  <c r="P66" i="3"/>
  <c r="AE66" i="3"/>
  <c r="Z66" i="3"/>
  <c r="U66" i="3"/>
  <c r="K66" i="3"/>
  <c r="J67" i="3" l="1"/>
  <c r="L67" i="3"/>
  <c r="AD67" i="3"/>
  <c r="AF67" i="3"/>
  <c r="O67" i="3"/>
  <c r="Q67" i="3"/>
  <c r="E67" i="3"/>
  <c r="G67" i="3"/>
  <c r="T67" i="3"/>
  <c r="V67" i="3"/>
  <c r="AA67" i="3"/>
  <c r="Y67" i="3"/>
  <c r="AI67" i="3"/>
  <c r="AK67" i="3"/>
  <c r="AM67" i="3" l="1"/>
  <c r="AN67" i="3" l="1"/>
  <c r="AO67" i="3" s="1"/>
  <c r="AP67" i="3"/>
  <c r="Z67" i="3" l="1"/>
  <c r="F67" i="3"/>
  <c r="P67" i="3"/>
  <c r="K67" i="3"/>
  <c r="U67" i="3"/>
  <c r="AJ67" i="3"/>
  <c r="AE67" i="3"/>
  <c r="J68" i="3" l="1"/>
  <c r="L68" i="3"/>
  <c r="AD68" i="3"/>
  <c r="AF68" i="3"/>
  <c r="O68" i="3"/>
  <c r="Q68" i="3"/>
  <c r="AK68" i="3"/>
  <c r="AI68" i="3"/>
  <c r="E68" i="3"/>
  <c r="G68" i="3"/>
  <c r="V68" i="3"/>
  <c r="T68" i="3"/>
  <c r="Y68" i="3"/>
  <c r="AA68" i="3"/>
  <c r="AM68" i="3" l="1"/>
  <c r="AN68" i="3" l="1"/>
  <c r="AO68" i="3" s="1"/>
  <c r="AP68" i="3"/>
  <c r="AJ68" i="3" l="1"/>
  <c r="Z68" i="3"/>
  <c r="F68" i="3"/>
  <c r="AE68" i="3"/>
  <c r="U68" i="3"/>
  <c r="K68" i="3"/>
  <c r="P68" i="3"/>
  <c r="J69" i="3" l="1"/>
  <c r="L69" i="3"/>
  <c r="AF69" i="3"/>
  <c r="AD69" i="3"/>
  <c r="O69" i="3"/>
  <c r="Q69" i="3"/>
  <c r="E69" i="3"/>
  <c r="G69" i="3"/>
  <c r="Y69" i="3"/>
  <c r="AA69" i="3"/>
  <c r="T69" i="3"/>
  <c r="V69" i="3"/>
  <c r="AI69" i="3"/>
  <c r="AK69" i="3"/>
  <c r="AM69" i="3" l="1"/>
  <c r="AN69" i="3" l="1"/>
  <c r="AO69" i="3" s="1"/>
  <c r="AP69" i="3"/>
  <c r="AE69" i="3" l="1"/>
  <c r="AJ69" i="3"/>
  <c r="U69" i="3"/>
  <c r="F69" i="3"/>
  <c r="Z69" i="3"/>
  <c r="P69" i="3"/>
  <c r="K69" i="3"/>
  <c r="J70" i="3" l="1"/>
  <c r="L70" i="3"/>
  <c r="E70" i="3"/>
  <c r="G70" i="3"/>
  <c r="T70" i="3"/>
  <c r="V70" i="3"/>
  <c r="AI70" i="3"/>
  <c r="AK70" i="3"/>
  <c r="O70" i="3"/>
  <c r="Q70" i="3"/>
  <c r="Y70" i="3"/>
  <c r="AA70" i="3"/>
  <c r="AD70" i="3"/>
  <c r="AF70" i="3"/>
  <c r="AM70" i="3" l="1"/>
  <c r="AN70" i="3" l="1"/>
  <c r="AO70" i="3" s="1"/>
  <c r="AP70" i="3"/>
  <c r="K70" i="3" l="1"/>
  <c r="P70" i="3"/>
  <c r="AE70" i="3"/>
  <c r="AJ70" i="3"/>
  <c r="Z70" i="3"/>
  <c r="U70" i="3"/>
  <c r="F70" i="3"/>
  <c r="J71" i="3" l="1"/>
  <c r="L71" i="3"/>
  <c r="AK71" i="3"/>
  <c r="AI71" i="3"/>
  <c r="E71" i="3"/>
  <c r="G71" i="3"/>
  <c r="AD71" i="3"/>
  <c r="AF71" i="3"/>
  <c r="T71" i="3"/>
  <c r="V71" i="3"/>
  <c r="O71" i="3"/>
  <c r="Q71" i="3"/>
  <c r="Y71" i="3"/>
  <c r="AA71" i="3"/>
  <c r="AM71" i="3" l="1"/>
  <c r="AN71" i="3" l="1"/>
  <c r="AO71" i="3" s="1"/>
  <c r="AP71" i="3"/>
  <c r="Z71" i="3" l="1"/>
  <c r="P71" i="3"/>
  <c r="K71" i="3"/>
  <c r="AJ71" i="3"/>
  <c r="U71" i="3"/>
  <c r="F71" i="3"/>
  <c r="AE71" i="3"/>
  <c r="J72" i="3" l="1"/>
  <c r="L72" i="3"/>
  <c r="AK72" i="3"/>
  <c r="AI72" i="3"/>
  <c r="AD72" i="3"/>
  <c r="AF72" i="3"/>
  <c r="E72" i="3"/>
  <c r="G72" i="3"/>
  <c r="O72" i="3"/>
  <c r="Q72" i="3"/>
  <c r="T72" i="3"/>
  <c r="V72" i="3"/>
  <c r="Y72" i="3"/>
  <c r="AA72" i="3"/>
  <c r="AM72" i="3" l="1"/>
  <c r="AN72" i="3" l="1"/>
  <c r="AO72" i="3" s="1"/>
  <c r="AP72" i="3"/>
  <c r="Z72" i="3" l="1"/>
  <c r="F72" i="3"/>
  <c r="K72" i="3"/>
  <c r="AJ72" i="3"/>
  <c r="P72" i="3"/>
  <c r="U72" i="3"/>
  <c r="AE72" i="3"/>
  <c r="J73" i="3" l="1"/>
  <c r="L73" i="3"/>
  <c r="AK73" i="3"/>
  <c r="AI73" i="3"/>
  <c r="AD73" i="3"/>
  <c r="AF73" i="3"/>
  <c r="E73" i="3"/>
  <c r="G73" i="3"/>
  <c r="T73" i="3"/>
  <c r="V73" i="3"/>
  <c r="O73" i="3"/>
  <c r="Q73" i="3"/>
  <c r="Y73" i="3"/>
  <c r="AA73" i="3"/>
  <c r="AM73" i="3" l="1"/>
  <c r="AN73" i="3" l="1"/>
  <c r="AO73" i="3" s="1"/>
  <c r="AP73" i="3"/>
  <c r="P73" i="3" l="1"/>
  <c r="F73" i="3"/>
  <c r="U73" i="3"/>
  <c r="Z73" i="3"/>
  <c r="AJ73" i="3"/>
  <c r="AE73" i="3"/>
  <c r="K73" i="3"/>
  <c r="J74" i="3" l="1"/>
  <c r="L74" i="3"/>
  <c r="Y74" i="3"/>
  <c r="AA74" i="3"/>
  <c r="T74" i="3"/>
  <c r="V74" i="3"/>
  <c r="AD74" i="3"/>
  <c r="AF74" i="3"/>
  <c r="E74" i="3"/>
  <c r="G74" i="3"/>
  <c r="AK74" i="3"/>
  <c r="AI74" i="3"/>
  <c r="O74" i="3"/>
  <c r="Q74" i="3"/>
  <c r="AM74" i="3" l="1"/>
  <c r="AN74" i="3" l="1"/>
  <c r="AO74" i="3" s="1"/>
  <c r="AP74" i="3"/>
  <c r="AJ74" i="3" l="1"/>
  <c r="U74" i="3"/>
  <c r="P74" i="3"/>
  <c r="F74" i="3"/>
  <c r="K74" i="3"/>
  <c r="AE74" i="3"/>
  <c r="Z74" i="3"/>
  <c r="J75" i="3" l="1"/>
  <c r="L75" i="3"/>
  <c r="E75" i="3"/>
  <c r="G75" i="3"/>
  <c r="Y75" i="3"/>
  <c r="AA75" i="3"/>
  <c r="O75" i="3"/>
  <c r="Q75" i="3"/>
  <c r="T75" i="3"/>
  <c r="V75" i="3"/>
  <c r="AD75" i="3"/>
  <c r="AF75" i="3"/>
  <c r="AI75" i="3"/>
  <c r="AK75" i="3"/>
  <c r="AM75" i="3" l="1"/>
  <c r="AN75" i="3" l="1"/>
  <c r="AO75" i="3" s="1"/>
  <c r="AP75" i="3"/>
  <c r="K75" i="3" l="1"/>
  <c r="Z75" i="3"/>
  <c r="AE75" i="3"/>
  <c r="U75" i="3"/>
  <c r="AJ75" i="3"/>
  <c r="P75" i="3"/>
  <c r="F75" i="3"/>
  <c r="J76" i="3" l="1"/>
  <c r="L76" i="3"/>
  <c r="T76" i="3"/>
  <c r="V76" i="3"/>
  <c r="E76" i="3"/>
  <c r="G76" i="3"/>
  <c r="AD76" i="3"/>
  <c r="AF76" i="3"/>
  <c r="O76" i="3"/>
  <c r="Q76" i="3"/>
  <c r="Y76" i="3"/>
  <c r="AA76" i="3"/>
  <c r="AI76" i="3"/>
  <c r="AK76" i="3"/>
  <c r="AM76" i="3" l="1"/>
  <c r="AN76" i="3" l="1"/>
  <c r="AO76" i="3" s="1"/>
  <c r="AP76" i="3"/>
  <c r="K76" i="3" l="1"/>
  <c r="AE76" i="3"/>
  <c r="Z76" i="3"/>
  <c r="P76" i="3"/>
  <c r="F76" i="3"/>
  <c r="AJ76" i="3"/>
  <c r="U76" i="3"/>
  <c r="J77" i="3" l="1"/>
  <c r="L77" i="3"/>
  <c r="AI77" i="3"/>
  <c r="AK77" i="3"/>
  <c r="O77" i="3"/>
  <c r="Q77" i="3"/>
  <c r="T77" i="3"/>
  <c r="V77" i="3"/>
  <c r="Y77" i="3"/>
  <c r="AA77" i="3"/>
  <c r="AF77" i="3"/>
  <c r="AD77" i="3"/>
  <c r="E77" i="3"/>
  <c r="G77" i="3"/>
  <c r="AM77" i="3" l="1"/>
  <c r="AN77" i="3" l="1"/>
  <c r="AO77" i="3" s="1"/>
  <c r="AP77" i="3"/>
  <c r="Z77" i="3" l="1"/>
  <c r="U77" i="3"/>
  <c r="F77" i="3"/>
  <c r="K77" i="3"/>
  <c r="AE77" i="3"/>
  <c r="P77" i="3"/>
  <c r="AJ77" i="3"/>
  <c r="J78" i="3" l="1"/>
  <c r="L78" i="3"/>
  <c r="AK78" i="3"/>
  <c r="AI78" i="3"/>
  <c r="E78" i="3"/>
  <c r="G78" i="3"/>
  <c r="Q78" i="3"/>
  <c r="O78" i="3"/>
  <c r="T78" i="3"/>
  <c r="V78" i="3"/>
  <c r="AF78" i="3"/>
  <c r="AD78" i="3"/>
  <c r="Y78" i="3"/>
  <c r="AA78" i="3"/>
  <c r="AM78" i="3" l="1"/>
  <c r="AN78" i="3" l="1"/>
  <c r="AO78" i="3" s="1"/>
  <c r="AP78" i="3"/>
  <c r="AE78" i="3" l="1"/>
  <c r="Z78" i="3"/>
  <c r="K78" i="3"/>
  <c r="AJ78" i="3"/>
  <c r="P78" i="3"/>
  <c r="U78" i="3"/>
  <c r="F78" i="3"/>
  <c r="J79" i="3" l="1"/>
  <c r="L79" i="3"/>
  <c r="AI79" i="3"/>
  <c r="AK79" i="3"/>
  <c r="E79" i="3"/>
  <c r="G79" i="3"/>
  <c r="T79" i="3"/>
  <c r="V79" i="3"/>
  <c r="Y79" i="3"/>
  <c r="AA79" i="3"/>
  <c r="Q79" i="3"/>
  <c r="O79" i="3"/>
  <c r="AD79" i="3"/>
  <c r="AF79" i="3"/>
  <c r="AM79" i="3" l="1"/>
  <c r="AP79" i="3" s="1"/>
  <c r="AN79" i="3" l="1"/>
  <c r="AO79" i="3" s="1"/>
  <c r="U79" i="3" l="1"/>
  <c r="V80" i="3" s="1"/>
  <c r="Z79" i="3"/>
  <c r="AA80" i="3" s="1"/>
  <c r="AE79" i="3"/>
  <c r="AF80" i="3" s="1"/>
  <c r="AJ79" i="3"/>
  <c r="AK80" i="3" s="1"/>
  <c r="K79" i="3"/>
  <c r="P79" i="3"/>
  <c r="Q80" i="3" s="1"/>
  <c r="F79" i="3"/>
  <c r="E80" i="3" s="1"/>
  <c r="Y80" i="3"/>
  <c r="J80" i="3" l="1"/>
  <c r="L80" i="3"/>
  <c r="O80" i="3"/>
  <c r="AD80" i="3"/>
  <c r="T80" i="3"/>
  <c r="G80" i="3"/>
  <c r="AI80" i="3"/>
  <c r="AM80" i="3" l="1"/>
  <c r="AN80" i="3" l="1"/>
  <c r="AO80" i="3" s="1"/>
  <c r="AP80" i="3"/>
  <c r="K80" i="3" l="1"/>
  <c r="U80" i="3"/>
  <c r="V81" i="3" s="1"/>
  <c r="F80" i="3"/>
  <c r="G81" i="3" s="1"/>
  <c r="AE80" i="3"/>
  <c r="AF81" i="3" s="1"/>
  <c r="P80" i="3"/>
  <c r="Q81" i="3" s="1"/>
  <c r="Z80" i="3"/>
  <c r="AA81" i="3" s="1"/>
  <c r="AJ80" i="3"/>
  <c r="AK81" i="3" s="1"/>
  <c r="AD81" i="3"/>
  <c r="T81" i="3"/>
  <c r="Y81" i="3"/>
  <c r="J81" i="3" l="1"/>
  <c r="L81" i="3"/>
  <c r="E81" i="3"/>
  <c r="AI81" i="3"/>
  <c r="O81" i="3"/>
  <c r="AM81" i="3" l="1"/>
  <c r="AP81" i="3" s="1"/>
  <c r="AN81" i="3" l="1"/>
  <c r="AO81" i="3" s="1"/>
  <c r="U81" i="3" l="1"/>
  <c r="V82" i="3" s="1"/>
  <c r="P81" i="3"/>
  <c r="Q82" i="3" s="1"/>
  <c r="K81" i="3"/>
  <c r="F81" i="3"/>
  <c r="AJ81" i="3"/>
  <c r="Z81" i="3"/>
  <c r="AE81" i="3"/>
  <c r="AD82" i="3" s="1"/>
  <c r="O82" i="3"/>
  <c r="J82" i="3" l="1"/>
  <c r="L82" i="3"/>
  <c r="T82" i="3"/>
  <c r="AF82" i="3"/>
  <c r="AI82" i="3"/>
  <c r="AK82" i="3"/>
  <c r="G82" i="3"/>
  <c r="E82" i="3"/>
  <c r="Y82" i="3"/>
  <c r="AA82" i="3"/>
  <c r="AM82" i="3" l="1"/>
  <c r="AN82" i="3" s="1"/>
  <c r="AO82" i="3" l="1"/>
  <c r="AJ82" i="3"/>
  <c r="F82" i="3"/>
  <c r="E83" i="3" s="1"/>
  <c r="K82" i="3"/>
  <c r="Z82" i="3"/>
  <c r="Y83" i="3" s="1"/>
  <c r="AE82" i="3"/>
  <c r="AF83" i="3" s="1"/>
  <c r="AP82" i="3"/>
  <c r="U82" i="3"/>
  <c r="V83" i="3" s="1"/>
  <c r="P82" i="3"/>
  <c r="Q83" i="3" s="1"/>
  <c r="AI83" i="3"/>
  <c r="AK83" i="3"/>
  <c r="AD83" i="3"/>
  <c r="J83" i="3" l="1"/>
  <c r="L83" i="3"/>
  <c r="T83" i="3"/>
  <c r="AA83" i="3"/>
  <c r="O83" i="3"/>
  <c r="G83" i="3"/>
  <c r="AM83" i="3" l="1"/>
  <c r="AN83" i="3" s="1"/>
  <c r="AO83" i="3" s="1"/>
  <c r="AP83" i="3" l="1"/>
  <c r="P83" i="3"/>
  <c r="K83" i="3"/>
  <c r="F83" i="3"/>
  <c r="U83" i="3"/>
  <c r="Z83" i="3"/>
  <c r="AE83" i="3"/>
  <c r="AJ83" i="3"/>
  <c r="J84" i="3" l="1"/>
  <c r="L84" i="3"/>
  <c r="T84" i="3"/>
  <c r="V84" i="3"/>
  <c r="AI84" i="3"/>
  <c r="AK84" i="3"/>
  <c r="E84" i="3"/>
  <c r="G84" i="3"/>
  <c r="AF84" i="3"/>
  <c r="AD84" i="3"/>
  <c r="AA84" i="3"/>
  <c r="Y84" i="3"/>
  <c r="Q84" i="3"/>
  <c r="O84" i="3"/>
  <c r="AM84" i="3" l="1"/>
  <c r="AN84" i="3" l="1"/>
  <c r="AO84" i="3" s="1"/>
  <c r="AP84" i="3"/>
  <c r="Z84" i="3" l="1"/>
  <c r="K84" i="3"/>
  <c r="F84" i="3"/>
  <c r="P84" i="3"/>
  <c r="U84" i="3"/>
  <c r="AJ84" i="3"/>
  <c r="AE84" i="3"/>
  <c r="J85" i="3" l="1"/>
  <c r="L85" i="3"/>
  <c r="O85" i="3"/>
  <c r="Q85" i="3"/>
  <c r="AD85" i="3"/>
  <c r="AF85" i="3"/>
  <c r="E85" i="3"/>
  <c r="G85" i="3"/>
  <c r="AK85" i="3"/>
  <c r="AI85" i="3"/>
  <c r="T85" i="3"/>
  <c r="V85" i="3"/>
  <c r="Y85" i="3"/>
  <c r="AA85" i="3"/>
  <c r="AM85" i="3" l="1"/>
  <c r="AN85" i="3" l="1"/>
  <c r="AO85" i="3" s="1"/>
  <c r="AP85" i="3"/>
  <c r="AJ85" i="3" l="1"/>
  <c r="Z85" i="3"/>
  <c r="AE85" i="3"/>
  <c r="F85" i="3"/>
  <c r="P85" i="3"/>
  <c r="U85" i="3"/>
  <c r="K85" i="3"/>
  <c r="J86" i="3" l="1"/>
  <c r="L86" i="3"/>
  <c r="E86" i="3"/>
  <c r="G86" i="3"/>
  <c r="AD86" i="3"/>
  <c r="AF86" i="3"/>
  <c r="AA86" i="3"/>
  <c r="Y86" i="3"/>
  <c r="T86" i="3"/>
  <c r="V86" i="3"/>
  <c r="O86" i="3"/>
  <c r="Q86" i="3"/>
  <c r="AI86" i="3"/>
  <c r="AK86" i="3"/>
  <c r="AM86" i="3" l="1"/>
  <c r="AN86" i="3" l="1"/>
  <c r="AO86" i="3" s="1"/>
  <c r="AP86" i="3"/>
  <c r="Z86" i="3" l="1"/>
  <c r="U86" i="3"/>
  <c r="AJ86" i="3"/>
  <c r="K86" i="3"/>
  <c r="P86" i="3"/>
  <c r="AE86" i="3"/>
  <c r="F86" i="3"/>
  <c r="J87" i="3" l="1"/>
  <c r="L87" i="3"/>
  <c r="E87" i="3"/>
  <c r="G87" i="3"/>
  <c r="AI87" i="3"/>
  <c r="AK87" i="3"/>
  <c r="AD87" i="3"/>
  <c r="AF87" i="3"/>
  <c r="T87" i="3"/>
  <c r="V87" i="3"/>
  <c r="O87" i="3"/>
  <c r="Q87" i="3"/>
  <c r="Y87" i="3"/>
  <c r="AA87" i="3"/>
  <c r="AM87" i="3" l="1"/>
  <c r="AN87" i="3" l="1"/>
  <c r="AO87" i="3" s="1"/>
  <c r="AP87" i="3"/>
  <c r="Z87" i="3" l="1"/>
  <c r="F87" i="3"/>
  <c r="U87" i="3"/>
  <c r="AE87" i="3"/>
  <c r="P87" i="3"/>
  <c r="K87" i="3"/>
  <c r="AJ87" i="3"/>
  <c r="J88" i="3" l="1"/>
  <c r="L88" i="3"/>
  <c r="AF88" i="3"/>
  <c r="AD88" i="3"/>
  <c r="AK88" i="3"/>
  <c r="AI88" i="3"/>
  <c r="V88" i="3"/>
  <c r="T88" i="3"/>
  <c r="E88" i="3"/>
  <c r="G88" i="3"/>
  <c r="O88" i="3"/>
  <c r="Q88" i="3"/>
  <c r="Y88" i="3"/>
  <c r="AA88" i="3"/>
  <c r="AM88" i="3" l="1"/>
  <c r="AN88" i="3" l="1"/>
  <c r="AO88" i="3" s="1"/>
  <c r="AP88" i="3"/>
  <c r="U88" i="3" l="1"/>
  <c r="K88" i="3"/>
  <c r="AJ88" i="3"/>
  <c r="P88" i="3"/>
  <c r="AE88" i="3"/>
  <c r="Z88" i="3"/>
  <c r="F88" i="3"/>
  <c r="J89" i="3" l="1"/>
  <c r="L89" i="3"/>
  <c r="Q89" i="3"/>
  <c r="O89" i="3"/>
  <c r="G89" i="3"/>
  <c r="E89" i="3"/>
  <c r="AI89" i="3"/>
  <c r="AK89" i="3"/>
  <c r="AA89" i="3"/>
  <c r="Y89" i="3"/>
  <c r="AD89" i="3"/>
  <c r="AF89" i="3"/>
  <c r="T89" i="3"/>
  <c r="V89" i="3"/>
  <c r="AM89" i="3" l="1"/>
  <c r="AN89" i="3" l="1"/>
  <c r="AO89" i="3" s="1"/>
  <c r="AP89" i="3"/>
  <c r="AE89" i="3" l="1"/>
  <c r="U89" i="3"/>
  <c r="F89" i="3"/>
  <c r="P89" i="3"/>
  <c r="Z89" i="3"/>
  <c r="K89" i="3"/>
  <c r="AJ89" i="3"/>
  <c r="J90" i="3" l="1"/>
  <c r="L90" i="3"/>
  <c r="O90" i="3"/>
  <c r="Q90" i="3"/>
  <c r="AI90" i="3"/>
  <c r="AK90" i="3"/>
  <c r="E90" i="3"/>
  <c r="G90" i="3"/>
  <c r="T90" i="3"/>
  <c r="V90" i="3"/>
  <c r="AA90" i="3"/>
  <c r="Y90" i="3"/>
  <c r="AD90" i="3"/>
  <c r="AF90" i="3"/>
  <c r="AM90" i="3" l="1"/>
  <c r="AN90" i="3" l="1"/>
  <c r="AO90" i="3" s="1"/>
  <c r="AP90" i="3"/>
  <c r="Z90" i="3" l="1"/>
  <c r="U90" i="3"/>
  <c r="F90" i="3"/>
  <c r="AE90" i="3"/>
  <c r="P90" i="3"/>
  <c r="AJ90" i="3"/>
  <c r="K90" i="3"/>
  <c r="J91" i="3" l="1"/>
  <c r="L91" i="3"/>
  <c r="AD91" i="3"/>
  <c r="AF91" i="3"/>
  <c r="E91" i="3"/>
  <c r="G91" i="3"/>
  <c r="AK91" i="3"/>
  <c r="AI91" i="3"/>
  <c r="T91" i="3"/>
  <c r="V91" i="3"/>
  <c r="O91" i="3"/>
  <c r="Q91" i="3"/>
  <c r="Y91" i="3"/>
  <c r="AA91" i="3"/>
  <c r="AM91" i="3" l="1"/>
  <c r="AN91" i="3" l="1"/>
  <c r="AO91" i="3" s="1"/>
  <c r="AP91" i="3"/>
  <c r="AJ91" i="3" l="1"/>
  <c r="U91" i="3"/>
  <c r="F91" i="3"/>
  <c r="Z91" i="3"/>
  <c r="AE91" i="3"/>
  <c r="K91" i="3"/>
  <c r="P91" i="3"/>
  <c r="J92" i="3" l="1"/>
  <c r="L92" i="3"/>
  <c r="Y92" i="3"/>
  <c r="AA92" i="3"/>
  <c r="O92" i="3"/>
  <c r="Q92" i="3"/>
  <c r="E92" i="3"/>
  <c r="G92" i="3"/>
  <c r="T92" i="3"/>
  <c r="V92" i="3"/>
  <c r="AF92" i="3"/>
  <c r="AD92" i="3"/>
  <c r="AI92" i="3"/>
  <c r="AK92" i="3"/>
  <c r="AM92" i="3" l="1"/>
  <c r="AN92" i="3" l="1"/>
  <c r="AO92" i="3" s="1"/>
  <c r="AP92" i="3"/>
  <c r="AE92" i="3" l="1"/>
  <c r="AJ92" i="3"/>
  <c r="U92" i="3"/>
  <c r="F92" i="3"/>
  <c r="K92" i="3"/>
  <c r="Z92" i="3"/>
  <c r="P92" i="3"/>
  <c r="J93" i="3" l="1"/>
  <c r="L93" i="3"/>
  <c r="G93" i="3"/>
  <c r="E93" i="3"/>
  <c r="Q93" i="3"/>
  <c r="O93" i="3"/>
  <c r="T93" i="3"/>
  <c r="V93" i="3"/>
  <c r="Y93" i="3"/>
  <c r="AA93" i="3"/>
  <c r="AI93" i="3"/>
  <c r="AK93" i="3"/>
  <c r="AD93" i="3"/>
  <c r="AF93" i="3"/>
  <c r="AM93" i="3" l="1"/>
  <c r="AN93" i="3" l="1"/>
  <c r="AO93" i="3" s="1"/>
  <c r="AP93" i="3"/>
  <c r="K93" i="3" l="1"/>
  <c r="AJ93" i="3"/>
  <c r="AE93" i="3"/>
  <c r="Z93" i="3"/>
  <c r="F93" i="3"/>
  <c r="U93" i="3"/>
  <c r="P93" i="3"/>
  <c r="J94" i="3" l="1"/>
  <c r="L94" i="3"/>
  <c r="AA94" i="3"/>
  <c r="Y94" i="3"/>
  <c r="O94" i="3"/>
  <c r="Q94" i="3"/>
  <c r="AD94" i="3"/>
  <c r="AF94" i="3"/>
  <c r="T94" i="3"/>
  <c r="V94" i="3"/>
  <c r="AK94" i="3"/>
  <c r="AI94" i="3"/>
  <c r="G94" i="3"/>
  <c r="E94" i="3"/>
  <c r="AM94" i="3" l="1"/>
  <c r="AN94" i="3" l="1"/>
  <c r="AO94" i="3" s="1"/>
  <c r="AP94" i="3"/>
  <c r="U94" i="3" l="1"/>
  <c r="F94" i="3"/>
  <c r="AJ94" i="3"/>
  <c r="K94" i="3"/>
  <c r="P94" i="3"/>
  <c r="AE94" i="3"/>
  <c r="Z94" i="3"/>
  <c r="J95" i="3" l="1"/>
  <c r="L95" i="3"/>
  <c r="Y95" i="3"/>
  <c r="AA95" i="3"/>
  <c r="AI95" i="3"/>
  <c r="AK95" i="3"/>
  <c r="AD95" i="3"/>
  <c r="AF95" i="3"/>
  <c r="E95" i="3"/>
  <c r="G95" i="3"/>
  <c r="O95" i="3"/>
  <c r="Q95" i="3"/>
  <c r="T95" i="3"/>
  <c r="V95" i="3"/>
  <c r="AM95" i="3" l="1"/>
  <c r="AN95" i="3" l="1"/>
  <c r="AO95" i="3" s="1"/>
  <c r="AP95" i="3"/>
  <c r="P95" i="3" l="1"/>
  <c r="U95" i="3"/>
  <c r="F95" i="3"/>
  <c r="K95" i="3"/>
  <c r="Z95" i="3"/>
  <c r="AJ95" i="3"/>
  <c r="AE95" i="3"/>
  <c r="J96" i="3" l="1"/>
  <c r="L96" i="3"/>
  <c r="AD96" i="3"/>
  <c r="AF96" i="3"/>
  <c r="E96" i="3"/>
  <c r="G96" i="3"/>
  <c r="AI96" i="3"/>
  <c r="AK96" i="3"/>
  <c r="T96" i="3"/>
  <c r="V96" i="3"/>
  <c r="AA96" i="3"/>
  <c r="Y96" i="3"/>
  <c r="O96" i="3"/>
  <c r="Q96" i="3"/>
  <c r="AM96" i="3" l="1"/>
  <c r="AN96" i="3" l="1"/>
  <c r="AO96" i="3" s="1"/>
  <c r="AP96" i="3"/>
  <c r="Z96" i="3" l="1"/>
  <c r="U96" i="3"/>
  <c r="F96" i="3"/>
  <c r="P96" i="3"/>
  <c r="AE96" i="3"/>
  <c r="K96" i="3"/>
  <c r="AJ96" i="3"/>
  <c r="J97" i="3" l="1"/>
  <c r="L97" i="3"/>
  <c r="O97" i="3"/>
  <c r="Q97" i="3"/>
  <c r="AI97" i="3"/>
  <c r="AK97" i="3"/>
  <c r="E97" i="3"/>
  <c r="G97" i="3"/>
  <c r="T97" i="3"/>
  <c r="V97" i="3"/>
  <c r="AF97" i="3"/>
  <c r="AD97" i="3"/>
  <c r="Y97" i="3"/>
  <c r="AA97" i="3"/>
  <c r="AM97" i="3" l="1"/>
  <c r="AN97" i="3" l="1"/>
  <c r="AO97" i="3" s="1"/>
  <c r="AP97" i="3"/>
  <c r="AE97" i="3" l="1"/>
  <c r="K97" i="3"/>
  <c r="F97" i="3"/>
  <c r="AJ97" i="3"/>
  <c r="U97" i="3"/>
  <c r="Z97" i="3"/>
  <c r="P97" i="3"/>
  <c r="J98" i="3" l="1"/>
  <c r="L98" i="3"/>
  <c r="AI98" i="3"/>
  <c r="AK98" i="3"/>
  <c r="O98" i="3"/>
  <c r="Q98" i="3"/>
  <c r="E98" i="3"/>
  <c r="G98" i="3"/>
  <c r="Y98" i="3"/>
  <c r="AA98" i="3"/>
  <c r="V98" i="3"/>
  <c r="T98" i="3"/>
  <c r="AD98" i="3"/>
  <c r="AF98" i="3"/>
  <c r="AM98" i="3" l="1"/>
  <c r="AN98" i="3" l="1"/>
  <c r="AO98" i="3" s="1"/>
  <c r="AP98" i="3"/>
  <c r="U98" i="3" l="1"/>
  <c r="Z98" i="3"/>
  <c r="F98" i="3"/>
  <c r="AE98" i="3"/>
  <c r="P98" i="3"/>
  <c r="AJ98" i="3"/>
  <c r="K98" i="3"/>
  <c r="J99" i="3" l="1"/>
  <c r="L99" i="3"/>
  <c r="AF99" i="3"/>
  <c r="AD99" i="3"/>
  <c r="E99" i="3"/>
  <c r="G99" i="3"/>
  <c r="Y99" i="3"/>
  <c r="AA99" i="3"/>
  <c r="AI99" i="3"/>
  <c r="AK99" i="3"/>
  <c r="Q99" i="3"/>
  <c r="O99" i="3"/>
  <c r="T99" i="3"/>
  <c r="V99" i="3"/>
  <c r="AM99" i="3" l="1"/>
  <c r="AN99" i="3" l="1"/>
  <c r="AO99" i="3" s="1"/>
  <c r="AP99" i="3"/>
  <c r="P99" i="3" l="1"/>
  <c r="U99" i="3"/>
  <c r="AE99" i="3"/>
  <c r="K99" i="3"/>
  <c r="Z99" i="3"/>
  <c r="AJ99" i="3"/>
  <c r="F99" i="3"/>
  <c r="J100" i="3" l="1"/>
  <c r="L100" i="3"/>
  <c r="E100" i="3"/>
  <c r="G100" i="3"/>
  <c r="AF100" i="3"/>
  <c r="AD100" i="3"/>
  <c r="AI100" i="3"/>
  <c r="AK100" i="3"/>
  <c r="T100" i="3"/>
  <c r="V100" i="3"/>
  <c r="AA100" i="3"/>
  <c r="Y100" i="3"/>
  <c r="O100" i="3"/>
  <c r="Q100" i="3"/>
  <c r="AM100" i="3" l="1"/>
  <c r="AN100" i="3" l="1"/>
  <c r="AO100" i="3" s="1"/>
  <c r="AP100" i="3"/>
  <c r="Z100" i="3" l="1"/>
  <c r="P100" i="3"/>
  <c r="K100" i="3"/>
  <c r="AE100" i="3"/>
  <c r="AJ100" i="3"/>
  <c r="F100" i="3"/>
  <c r="U100" i="3"/>
  <c r="J101" i="3" l="1"/>
  <c r="L101" i="3"/>
  <c r="E101" i="3"/>
  <c r="G101" i="3"/>
  <c r="AF101" i="3"/>
  <c r="AD101" i="3"/>
  <c r="T101" i="3"/>
  <c r="V101" i="3"/>
  <c r="Q101" i="3"/>
  <c r="O101" i="3"/>
  <c r="AI101" i="3"/>
  <c r="AK101" i="3"/>
  <c r="Y101" i="3"/>
  <c r="AA101" i="3"/>
  <c r="AM101" i="3" l="1"/>
  <c r="AN101" i="3" l="1"/>
  <c r="AO101" i="3" s="1"/>
  <c r="AP101" i="3"/>
  <c r="Z101" i="3" l="1"/>
  <c r="AJ101" i="3"/>
  <c r="U101" i="3"/>
  <c r="P101" i="3"/>
  <c r="AE101" i="3"/>
  <c r="K101" i="3"/>
  <c r="F101" i="3"/>
  <c r="J102" i="3" l="1"/>
  <c r="L102" i="3"/>
  <c r="Q102" i="3"/>
  <c r="O102" i="3"/>
  <c r="E102" i="3"/>
  <c r="G102" i="3"/>
  <c r="V102" i="3"/>
  <c r="T102" i="3"/>
  <c r="AI102" i="3"/>
  <c r="AK102" i="3"/>
  <c r="AD102" i="3"/>
  <c r="AF102" i="3"/>
  <c r="Y102" i="3"/>
  <c r="AA102" i="3"/>
  <c r="AM102" i="3" l="1"/>
  <c r="AN102" i="3" l="1"/>
  <c r="AO102" i="3" s="1"/>
  <c r="AP102" i="3"/>
  <c r="K102" i="3" l="1"/>
  <c r="Z102" i="3"/>
  <c r="F102" i="3"/>
  <c r="AE102" i="3"/>
  <c r="P102" i="3"/>
  <c r="U102" i="3"/>
  <c r="AJ102" i="3"/>
  <c r="J103" i="3" l="1"/>
  <c r="L103" i="3"/>
  <c r="AF103" i="3"/>
  <c r="AD103" i="3"/>
  <c r="AI103" i="3"/>
  <c r="AK103" i="3"/>
  <c r="V103" i="3"/>
  <c r="T103" i="3"/>
  <c r="E103" i="3"/>
  <c r="G103" i="3"/>
  <c r="AA103" i="3"/>
  <c r="Y103" i="3"/>
  <c r="O103" i="3"/>
  <c r="Q103" i="3"/>
  <c r="AM103" i="3" l="1"/>
  <c r="AN103" i="3" l="1"/>
  <c r="AO103" i="3" s="1"/>
  <c r="AP103" i="3"/>
  <c r="Z103" i="3" l="1"/>
  <c r="K103" i="3"/>
  <c r="F103" i="3"/>
  <c r="P103" i="3"/>
  <c r="AE103" i="3"/>
  <c r="U103" i="3"/>
  <c r="AJ103" i="3"/>
  <c r="J104" i="3" l="1"/>
  <c r="L104" i="3"/>
  <c r="O104" i="3"/>
  <c r="Q104" i="3"/>
  <c r="AI104" i="3"/>
  <c r="AK104" i="3"/>
  <c r="E104" i="3"/>
  <c r="G104" i="3"/>
  <c r="T104" i="3"/>
  <c r="V104" i="3"/>
  <c r="AF104" i="3"/>
  <c r="AD104" i="3"/>
  <c r="Y104" i="3"/>
  <c r="AA104" i="3"/>
  <c r="AM104" i="3" l="1"/>
  <c r="AN104" i="3" l="1"/>
  <c r="AO104" i="3" s="1"/>
  <c r="AP104" i="3"/>
  <c r="AJ104" i="3" l="1"/>
  <c r="F104" i="3"/>
  <c r="U104" i="3"/>
  <c r="AE104" i="3"/>
  <c r="K104" i="3"/>
  <c r="Z104" i="3"/>
  <c r="P104" i="3"/>
  <c r="J105" i="3" l="1"/>
  <c r="L105" i="3"/>
  <c r="AD105" i="3"/>
  <c r="AF105" i="3"/>
  <c r="O105" i="3"/>
  <c r="Q105" i="3"/>
  <c r="V105" i="3"/>
  <c r="T105" i="3"/>
  <c r="Y105" i="3"/>
  <c r="AA105" i="3"/>
  <c r="E105" i="3"/>
  <c r="G105" i="3"/>
  <c r="AK105" i="3"/>
  <c r="AI105" i="3"/>
  <c r="AM105" i="3" l="1"/>
  <c r="AN105" i="3" l="1"/>
  <c r="AO105" i="3" s="1"/>
  <c r="AP105" i="3"/>
  <c r="Z105" i="3" l="1"/>
  <c r="P105" i="3"/>
  <c r="F105" i="3"/>
  <c r="K105" i="3"/>
  <c r="AJ105" i="3"/>
  <c r="U105" i="3"/>
  <c r="AE105" i="3"/>
  <c r="J106" i="3" l="1"/>
  <c r="L106" i="3"/>
  <c r="AI106" i="3"/>
  <c r="AK106" i="3"/>
  <c r="AF106" i="3"/>
  <c r="AD106" i="3"/>
  <c r="E106" i="3"/>
  <c r="G106" i="3"/>
  <c r="V106" i="3"/>
  <c r="T106" i="3"/>
  <c r="Q106" i="3"/>
  <c r="O106" i="3"/>
  <c r="Y106" i="3"/>
  <c r="AA106" i="3"/>
  <c r="AM106" i="3" l="1"/>
  <c r="AN106" i="3" l="1"/>
  <c r="AO106" i="3" s="1"/>
  <c r="AP106" i="3"/>
  <c r="K106" i="3" l="1"/>
  <c r="Z106" i="3"/>
  <c r="F106" i="3"/>
  <c r="AE106" i="3"/>
  <c r="U106" i="3"/>
  <c r="P106" i="3"/>
  <c r="AJ106" i="3"/>
  <c r="J107" i="3" l="1"/>
  <c r="L107" i="3"/>
  <c r="AI107" i="3"/>
  <c r="AK107" i="3"/>
  <c r="E107" i="3"/>
  <c r="G107" i="3"/>
  <c r="AF107" i="3"/>
  <c r="AD107" i="3"/>
  <c r="O107" i="3"/>
  <c r="Q107" i="3"/>
  <c r="Y107" i="3"/>
  <c r="AA107" i="3"/>
  <c r="T107" i="3"/>
  <c r="V107" i="3"/>
  <c r="AM107" i="3" l="1"/>
  <c r="AN107" i="3" l="1"/>
  <c r="AO107" i="3" s="1"/>
  <c r="AP107" i="3"/>
  <c r="U107" i="3" l="1"/>
  <c r="AE107" i="3"/>
  <c r="Z107" i="3"/>
  <c r="F107" i="3"/>
  <c r="P107" i="3"/>
  <c r="K107" i="3"/>
  <c r="AJ107" i="3"/>
  <c r="J108" i="3" l="1"/>
  <c r="L108" i="3"/>
  <c r="G108" i="3"/>
  <c r="E108" i="3"/>
  <c r="AI108" i="3"/>
  <c r="AK108" i="3"/>
  <c r="Y108" i="3"/>
  <c r="AA108" i="3"/>
  <c r="AD108" i="3"/>
  <c r="AF108" i="3"/>
  <c r="Q108" i="3"/>
  <c r="O108" i="3"/>
  <c r="V108" i="3"/>
  <c r="T108" i="3"/>
  <c r="AM108" i="3" l="1"/>
  <c r="AN108" i="3" l="1"/>
  <c r="AO108" i="3" s="1"/>
  <c r="AP108" i="3"/>
  <c r="K108" i="3" l="1"/>
  <c r="P108" i="3"/>
  <c r="F108" i="3"/>
  <c r="Z108" i="3"/>
  <c r="AJ108" i="3"/>
  <c r="U108" i="3"/>
  <c r="AE108" i="3"/>
  <c r="J109" i="3" l="1"/>
  <c r="L109" i="3"/>
  <c r="Y109" i="3"/>
  <c r="AA109" i="3"/>
  <c r="AF109" i="3"/>
  <c r="AD109" i="3"/>
  <c r="E109" i="3"/>
  <c r="G109" i="3"/>
  <c r="Q109" i="3"/>
  <c r="O109" i="3"/>
  <c r="V109" i="3"/>
  <c r="T109" i="3"/>
  <c r="AK109" i="3"/>
  <c r="AI109" i="3"/>
  <c r="AM109" i="3" l="1"/>
  <c r="AN109" i="3" l="1"/>
  <c r="AO109" i="3" s="1"/>
  <c r="AP109" i="3"/>
  <c r="AE109" i="3" l="1"/>
  <c r="AJ109" i="3"/>
  <c r="F109" i="3"/>
  <c r="K109" i="3"/>
  <c r="U109" i="3"/>
  <c r="Z109" i="3"/>
  <c r="P109" i="3"/>
  <c r="J110" i="3" l="1"/>
  <c r="L110" i="3"/>
  <c r="T110" i="3"/>
  <c r="V110" i="3"/>
  <c r="Q110" i="3"/>
  <c r="O110" i="3"/>
  <c r="E110" i="3"/>
  <c r="G110" i="3"/>
  <c r="AD110" i="3"/>
  <c r="AF110" i="3"/>
  <c r="Y110" i="3"/>
  <c r="AA110" i="3"/>
  <c r="AI110" i="3"/>
  <c r="AK110" i="3"/>
  <c r="AM110" i="3" l="1"/>
  <c r="AN110" i="3" l="1"/>
  <c r="AO110" i="3" s="1"/>
  <c r="AP110" i="3"/>
  <c r="U110" i="3" l="1"/>
  <c r="Z110" i="3"/>
  <c r="F110" i="3"/>
  <c r="K110" i="3"/>
  <c r="AE110" i="3"/>
  <c r="P110" i="3"/>
  <c r="AJ110" i="3"/>
  <c r="J111" i="3" l="1"/>
  <c r="L111" i="3"/>
  <c r="AF111" i="3"/>
  <c r="AD111" i="3"/>
  <c r="T111" i="3"/>
  <c r="V111" i="3"/>
  <c r="AI111" i="3"/>
  <c r="AK111" i="3"/>
  <c r="E111" i="3"/>
  <c r="G111" i="3"/>
  <c r="Q111" i="3"/>
  <c r="O111" i="3"/>
  <c r="Y111" i="3"/>
  <c r="AA111" i="3"/>
  <c r="AM111" i="3" l="1"/>
  <c r="AN111" i="3" l="1"/>
  <c r="AO111" i="3" s="1"/>
  <c r="AP111" i="3"/>
  <c r="F111" i="3" l="1"/>
  <c r="U111" i="3"/>
  <c r="AJ111" i="3"/>
  <c r="K111" i="3"/>
  <c r="P111" i="3"/>
  <c r="Z111" i="3"/>
  <c r="AE111" i="3"/>
  <c r="J112" i="3" l="1"/>
  <c r="L112" i="3"/>
  <c r="AD112" i="3"/>
  <c r="AF112" i="3"/>
  <c r="AA112" i="3"/>
  <c r="Y112" i="3"/>
  <c r="V112" i="3"/>
  <c r="T112" i="3"/>
  <c r="AK112" i="3"/>
  <c r="AI112" i="3"/>
  <c r="Q112" i="3"/>
  <c r="O112" i="3"/>
  <c r="E112" i="3"/>
  <c r="G112" i="3"/>
  <c r="AM112" i="3" l="1"/>
  <c r="AN112" i="3" l="1"/>
  <c r="AO112" i="3" s="1"/>
  <c r="AP112" i="3"/>
  <c r="P112" i="3" l="1"/>
  <c r="U112" i="3"/>
  <c r="F112" i="3"/>
  <c r="AJ112" i="3"/>
  <c r="Z112" i="3"/>
  <c r="K112" i="3"/>
  <c r="AE112" i="3"/>
  <c r="J113" i="3" l="1"/>
  <c r="L113" i="3"/>
  <c r="AI113" i="3"/>
  <c r="AK113" i="3"/>
  <c r="AD113" i="3"/>
  <c r="AF113" i="3"/>
  <c r="G113" i="3"/>
  <c r="E113" i="3"/>
  <c r="V113" i="3"/>
  <c r="T113" i="3"/>
  <c r="AA113" i="3"/>
  <c r="Y113" i="3"/>
  <c r="O113" i="3"/>
  <c r="Q113" i="3"/>
  <c r="AM113" i="3" l="1"/>
  <c r="AN113" i="3" l="1"/>
  <c r="AO113" i="3" s="1"/>
  <c r="AP113" i="3"/>
  <c r="K113" i="3" l="1"/>
  <c r="P113" i="3"/>
  <c r="Z113" i="3"/>
  <c r="U113" i="3"/>
  <c r="F113" i="3"/>
  <c r="AE113" i="3"/>
  <c r="AJ113" i="3"/>
  <c r="J114" i="3" l="1"/>
  <c r="L114" i="3"/>
  <c r="V114" i="3"/>
  <c r="T114" i="3"/>
  <c r="AI114" i="3"/>
  <c r="AK114" i="3"/>
  <c r="Y114" i="3"/>
  <c r="AA114" i="3"/>
  <c r="AD114" i="3"/>
  <c r="AF114" i="3"/>
  <c r="O114" i="3"/>
  <c r="Q114" i="3"/>
  <c r="E114" i="3"/>
  <c r="G114" i="3"/>
  <c r="AM114" i="3" l="1"/>
  <c r="AN114" i="3" l="1"/>
  <c r="AO114" i="3" s="1"/>
  <c r="AP114" i="3"/>
  <c r="P114" i="3" l="1"/>
  <c r="F114" i="3"/>
  <c r="AJ114" i="3"/>
  <c r="K114" i="3"/>
  <c r="Z114" i="3"/>
  <c r="AE114" i="3"/>
  <c r="U114" i="3"/>
  <c r="J115" i="3" l="1"/>
  <c r="L115" i="3"/>
  <c r="V115" i="3"/>
  <c r="T115" i="3"/>
  <c r="AF115" i="3"/>
  <c r="AD115" i="3"/>
  <c r="E115" i="3"/>
  <c r="G115" i="3"/>
  <c r="AI115" i="3"/>
  <c r="AK115" i="3"/>
  <c r="AA115" i="3"/>
  <c r="Y115" i="3"/>
  <c r="Q115" i="3"/>
  <c r="O115" i="3"/>
  <c r="AM115" i="3" l="1"/>
  <c r="AP115" i="3" s="1"/>
  <c r="AN115" i="3" l="1"/>
  <c r="AO115" i="3" s="1"/>
  <c r="Z115" i="3" l="1"/>
  <c r="Y116" i="3" s="1"/>
  <c r="AE115" i="3"/>
  <c r="AF116" i="3" s="1"/>
  <c r="F115" i="3"/>
  <c r="E116" i="3" s="1"/>
  <c r="AJ115" i="3"/>
  <c r="AK116" i="3" s="1"/>
  <c r="K115" i="3"/>
  <c r="U115" i="3"/>
  <c r="T116" i="3" s="1"/>
  <c r="P115" i="3"/>
  <c r="O116" i="3" s="1"/>
  <c r="AD116" i="3"/>
  <c r="V116" i="3" l="1"/>
  <c r="J116" i="3"/>
  <c r="L116" i="3"/>
  <c r="AI116" i="3"/>
  <c r="AM116" i="3" s="1"/>
  <c r="AA116" i="3"/>
  <c r="G116" i="3"/>
  <c r="Q116" i="3"/>
  <c r="AN116" i="3" l="1"/>
  <c r="AO116" i="3" s="1"/>
  <c r="AP116" i="3"/>
  <c r="K116" i="3" l="1"/>
  <c r="F116" i="3"/>
  <c r="P116" i="3"/>
  <c r="U116" i="3"/>
  <c r="AJ116" i="3"/>
  <c r="AE116" i="3"/>
  <c r="Z116" i="3"/>
  <c r="J117" i="3" l="1"/>
  <c r="L117" i="3"/>
  <c r="T117" i="3"/>
  <c r="V117" i="3"/>
  <c r="AA117" i="3"/>
  <c r="Y117" i="3"/>
  <c r="O117" i="3"/>
  <c r="Q117" i="3"/>
  <c r="AF117" i="3"/>
  <c r="AD117" i="3"/>
  <c r="E117" i="3"/>
  <c r="G117" i="3"/>
  <c r="AK117" i="3"/>
  <c r="AI117" i="3"/>
  <c r="AM117" i="3" l="1"/>
  <c r="AN117" i="3" l="1"/>
  <c r="AO117" i="3" s="1"/>
  <c r="AP117" i="3"/>
  <c r="AE117" i="3" l="1"/>
  <c r="U117" i="3"/>
  <c r="P117" i="3"/>
  <c r="AJ117" i="3"/>
  <c r="K117" i="3"/>
  <c r="Z117" i="3"/>
  <c r="F117" i="3"/>
  <c r="J118" i="3" l="1"/>
  <c r="L118" i="3"/>
  <c r="AK118" i="3"/>
  <c r="AI118" i="3"/>
  <c r="E118" i="3"/>
  <c r="G118" i="3"/>
  <c r="O118" i="3"/>
  <c r="Q118" i="3"/>
  <c r="Y118" i="3"/>
  <c r="AA118" i="3"/>
  <c r="T118" i="3"/>
  <c r="V118" i="3"/>
  <c r="AD118" i="3"/>
  <c r="AF118" i="3"/>
  <c r="AM118" i="3" l="1"/>
  <c r="AN118" i="3" l="1"/>
  <c r="AO118" i="3" s="1"/>
  <c r="AP118" i="3"/>
  <c r="Z118" i="3" l="1"/>
  <c r="K118" i="3"/>
  <c r="P118" i="3"/>
  <c r="U118" i="3"/>
  <c r="F118" i="3"/>
  <c r="AE118" i="3"/>
  <c r="AJ118" i="3"/>
  <c r="J119" i="3" l="1"/>
  <c r="L119" i="3"/>
  <c r="T119" i="3"/>
  <c r="V119" i="3"/>
  <c r="AI119" i="3"/>
  <c r="AK119" i="3"/>
  <c r="Q119" i="3"/>
  <c r="O119" i="3"/>
  <c r="AD119" i="3"/>
  <c r="AF119" i="3"/>
  <c r="E119" i="3"/>
  <c r="G119" i="3"/>
  <c r="Y119" i="3"/>
  <c r="AA119" i="3"/>
  <c r="AM119" i="3" l="1"/>
  <c r="AN119" i="3" l="1"/>
  <c r="AO119" i="3" s="1"/>
  <c r="AP119" i="3"/>
  <c r="K119" i="3" l="1"/>
  <c r="F119" i="3"/>
  <c r="P119" i="3"/>
  <c r="AE119" i="3"/>
  <c r="Z119" i="3"/>
  <c r="U119" i="3"/>
  <c r="AJ119" i="3"/>
  <c r="J120" i="3" l="1"/>
  <c r="L120" i="3"/>
  <c r="AD120" i="3"/>
  <c r="AF120" i="3"/>
  <c r="AI120" i="3"/>
  <c r="AK120" i="3"/>
  <c r="O120" i="3"/>
  <c r="Q120" i="3"/>
  <c r="T120" i="3"/>
  <c r="V120" i="3"/>
  <c r="G120" i="3"/>
  <c r="E120" i="3"/>
  <c r="AA120" i="3"/>
  <c r="Y120" i="3"/>
  <c r="AM120" i="3" l="1"/>
  <c r="AN120" i="3" l="1"/>
  <c r="AO120" i="3" s="1"/>
  <c r="AP120" i="3"/>
  <c r="F120" i="3" l="1"/>
  <c r="Z120" i="3"/>
  <c r="AJ120" i="3"/>
  <c r="AE120" i="3"/>
  <c r="U120" i="3"/>
  <c r="K120" i="3"/>
  <c r="P120" i="3"/>
  <c r="J121" i="3" l="1"/>
  <c r="L121" i="3"/>
  <c r="AD121" i="3"/>
  <c r="AF121" i="3"/>
  <c r="O121" i="3"/>
  <c r="Q121" i="3"/>
  <c r="AK121" i="3"/>
  <c r="AI121" i="3"/>
  <c r="Y121" i="3"/>
  <c r="AA121" i="3"/>
  <c r="V121" i="3"/>
  <c r="T121" i="3"/>
  <c r="E121" i="3"/>
  <c r="G121" i="3"/>
  <c r="AM121" i="3" l="1"/>
  <c r="AN121" i="3" l="1"/>
  <c r="AO121" i="3" s="1"/>
  <c r="AP121" i="3"/>
  <c r="P121" i="3" l="1"/>
  <c r="Z121" i="3"/>
  <c r="K121" i="3"/>
  <c r="AJ121" i="3"/>
  <c r="F121" i="3"/>
  <c r="AE121" i="3"/>
  <c r="U121" i="3"/>
  <c r="J122" i="3" l="1"/>
  <c r="L122" i="3"/>
  <c r="AI122" i="3"/>
  <c r="AK122" i="3"/>
  <c r="E122" i="3"/>
  <c r="G122" i="3"/>
  <c r="O122" i="3"/>
  <c r="Q122" i="3"/>
  <c r="V122" i="3"/>
  <c r="T122" i="3"/>
  <c r="AD122" i="3"/>
  <c r="AF122" i="3"/>
  <c r="Y122" i="3"/>
  <c r="AA122" i="3"/>
  <c r="AM122" i="3" l="1"/>
  <c r="AN122" i="3" l="1"/>
  <c r="AO122" i="3" s="1"/>
  <c r="AP122" i="3"/>
  <c r="K122" i="3" l="1"/>
  <c r="F122" i="3"/>
  <c r="U122" i="3"/>
  <c r="AJ122" i="3"/>
  <c r="Z122" i="3"/>
  <c r="P122" i="3"/>
  <c r="AE122" i="3"/>
  <c r="J123" i="3" l="1"/>
  <c r="L123" i="3"/>
  <c r="AK123" i="3"/>
  <c r="AI123" i="3"/>
  <c r="AD123" i="3"/>
  <c r="AF123" i="3"/>
  <c r="V123" i="3"/>
  <c r="T123" i="3"/>
  <c r="E123" i="3"/>
  <c r="G123" i="3"/>
  <c r="O123" i="3"/>
  <c r="Q123" i="3"/>
  <c r="Y123" i="3"/>
  <c r="AA123" i="3"/>
  <c r="AM123" i="3" l="1"/>
  <c r="AN123" i="3" l="1"/>
  <c r="AO123" i="3" s="1"/>
  <c r="AP123" i="3"/>
  <c r="Z123" i="3" l="1"/>
  <c r="U123" i="3"/>
  <c r="P123" i="3"/>
  <c r="AE123" i="3"/>
  <c r="AJ123" i="3"/>
  <c r="F123" i="3"/>
  <c r="K123" i="3"/>
  <c r="J124" i="3" l="1"/>
  <c r="L124" i="3"/>
  <c r="AF124" i="3"/>
  <c r="AD124" i="3"/>
  <c r="Q124" i="3"/>
  <c r="O124" i="3"/>
  <c r="E124" i="3"/>
  <c r="G124" i="3"/>
  <c r="V124" i="3"/>
  <c r="T124" i="3"/>
  <c r="AI124" i="3"/>
  <c r="AK124" i="3"/>
  <c r="AA124" i="3"/>
  <c r="Y124" i="3"/>
  <c r="AM124" i="3" l="1"/>
  <c r="AN124" i="3" l="1"/>
  <c r="AO124" i="3" s="1"/>
  <c r="AP124" i="3"/>
  <c r="AJ124" i="3" l="1"/>
  <c r="Z124" i="3"/>
  <c r="AE124" i="3"/>
  <c r="K124" i="3"/>
  <c r="U124" i="3"/>
  <c r="F124" i="3"/>
  <c r="P124" i="3"/>
  <c r="J125" i="3" l="1"/>
  <c r="L125" i="3"/>
  <c r="G125" i="3"/>
  <c r="E125" i="3"/>
  <c r="Y125" i="3"/>
  <c r="AA125" i="3"/>
  <c r="O125" i="3"/>
  <c r="Q125" i="3"/>
  <c r="AD125" i="3"/>
  <c r="AF125" i="3"/>
  <c r="V125" i="3"/>
  <c r="T125" i="3"/>
  <c r="AI125" i="3"/>
  <c r="AK125" i="3"/>
  <c r="AM125" i="3" l="1"/>
  <c r="AN125" i="3" l="1"/>
  <c r="AO125" i="3" s="1"/>
  <c r="AP125" i="3"/>
  <c r="U125" i="3" l="1"/>
  <c r="P125" i="3"/>
  <c r="Z125" i="3"/>
  <c r="AE125" i="3"/>
  <c r="AJ125" i="3"/>
  <c r="F125" i="3"/>
  <c r="K125" i="3"/>
  <c r="J126" i="3" l="1"/>
  <c r="L126" i="3"/>
  <c r="AF126" i="3"/>
  <c r="AD126" i="3"/>
  <c r="G126" i="3"/>
  <c r="E126" i="3"/>
  <c r="O126" i="3"/>
  <c r="Q126" i="3"/>
  <c r="AA126" i="3"/>
  <c r="Y126" i="3"/>
  <c r="AI126" i="3"/>
  <c r="AK126" i="3"/>
  <c r="V126" i="3"/>
  <c r="T126" i="3"/>
  <c r="AM126" i="3" l="1"/>
  <c r="AN126" i="3" l="1"/>
  <c r="AO126" i="3" s="1"/>
  <c r="AP126" i="3"/>
  <c r="AJ126" i="3" l="1"/>
  <c r="Z126" i="3"/>
  <c r="K126" i="3"/>
  <c r="U126" i="3"/>
  <c r="AE126" i="3"/>
  <c r="F126" i="3"/>
  <c r="P126" i="3"/>
  <c r="J127" i="3" l="1"/>
  <c r="L127" i="3"/>
  <c r="Q127" i="3"/>
  <c r="O127" i="3"/>
  <c r="G127" i="3"/>
  <c r="E127" i="3"/>
  <c r="Y127" i="3"/>
  <c r="AA127" i="3"/>
  <c r="V127" i="3"/>
  <c r="T127" i="3"/>
  <c r="AF127" i="3"/>
  <c r="AD127" i="3"/>
  <c r="AI127" i="3"/>
  <c r="AK127" i="3"/>
  <c r="AM127" i="3" l="1"/>
  <c r="AN127" i="3" l="1"/>
  <c r="AO127" i="3" s="1"/>
  <c r="AP127" i="3"/>
  <c r="K127" i="3" l="1"/>
  <c r="AE127" i="3"/>
  <c r="P127" i="3"/>
  <c r="U127" i="3"/>
  <c r="F127" i="3"/>
  <c r="Z127" i="3"/>
  <c r="AJ127" i="3"/>
  <c r="J128" i="3" l="1"/>
  <c r="L128" i="3"/>
  <c r="T128" i="3"/>
  <c r="V128" i="3"/>
  <c r="AI128" i="3"/>
  <c r="AK128" i="3"/>
  <c r="Q128" i="3"/>
  <c r="O128" i="3"/>
  <c r="AA128" i="3"/>
  <c r="Y128" i="3"/>
  <c r="AD128" i="3"/>
  <c r="AF128" i="3"/>
  <c r="G128" i="3"/>
  <c r="E128" i="3"/>
  <c r="AM128" i="3" l="1"/>
  <c r="AN128" i="3" l="1"/>
  <c r="AO128" i="3" s="1"/>
  <c r="AP128" i="3"/>
  <c r="F128" i="3" l="1"/>
  <c r="P128" i="3"/>
  <c r="AE128" i="3"/>
  <c r="K128" i="3"/>
  <c r="AJ128" i="3"/>
  <c r="Z128" i="3"/>
  <c r="U128" i="3"/>
  <c r="J129" i="3" l="1"/>
  <c r="L129" i="3"/>
  <c r="T129" i="3"/>
  <c r="V129" i="3"/>
  <c r="AD129" i="3"/>
  <c r="AF129" i="3"/>
  <c r="AA129" i="3"/>
  <c r="Y129" i="3"/>
  <c r="O129" i="3"/>
  <c r="Q129" i="3"/>
  <c r="AI129" i="3"/>
  <c r="AK129" i="3"/>
  <c r="E129" i="3"/>
  <c r="G129" i="3"/>
  <c r="AM129" i="3" l="1"/>
  <c r="AN129" i="3" l="1"/>
  <c r="AO129" i="3" s="1"/>
  <c r="AP129" i="3"/>
  <c r="AJ129" i="3" l="1"/>
  <c r="Z129" i="3"/>
  <c r="K129" i="3"/>
  <c r="U129" i="3"/>
  <c r="AE129" i="3"/>
  <c r="P129" i="3"/>
  <c r="F129" i="3"/>
  <c r="J130" i="3" l="1"/>
  <c r="L130" i="3"/>
  <c r="G130" i="3"/>
  <c r="E130" i="3"/>
  <c r="V130" i="3"/>
  <c r="T130" i="3"/>
  <c r="Q130" i="3"/>
  <c r="O130" i="3"/>
  <c r="Y130" i="3"/>
  <c r="AA130" i="3"/>
  <c r="AF130" i="3"/>
  <c r="AD130" i="3"/>
  <c r="AI130" i="3"/>
  <c r="AK130" i="3"/>
  <c r="AM130" i="3" l="1"/>
  <c r="AP130" i="3" s="1"/>
  <c r="AN130" i="3" l="1"/>
  <c r="AO130" i="3" s="1"/>
  <c r="K130" i="3" l="1"/>
  <c r="F130" i="3"/>
  <c r="E131" i="3" s="1"/>
  <c r="AE130" i="3"/>
  <c r="AD131" i="3" s="1"/>
  <c r="AJ130" i="3"/>
  <c r="AK131" i="3" s="1"/>
  <c r="Z130" i="3"/>
  <c r="AA131" i="3" s="1"/>
  <c r="P130" i="3"/>
  <c r="Q131" i="3" s="1"/>
  <c r="U130" i="3"/>
  <c r="V131" i="3" s="1"/>
  <c r="G131" i="3"/>
  <c r="J131" i="3" l="1"/>
  <c r="L131" i="3"/>
  <c r="AI131" i="3"/>
  <c r="AF131" i="3"/>
  <c r="T131" i="3"/>
  <c r="Y131" i="3"/>
  <c r="O131" i="3"/>
  <c r="AM131" i="3" l="1"/>
  <c r="AN131" i="3" s="1"/>
  <c r="AO131" i="3" s="1"/>
  <c r="AP131" i="3" l="1"/>
  <c r="U131" i="3"/>
  <c r="K131" i="3"/>
  <c r="AJ131" i="3"/>
  <c r="F131" i="3"/>
  <c r="P131" i="3"/>
  <c r="AE131" i="3"/>
  <c r="Z131" i="3"/>
  <c r="J132" i="3" l="1"/>
  <c r="L132" i="3"/>
  <c r="G132" i="3"/>
  <c r="E132" i="3"/>
  <c r="AK132" i="3"/>
  <c r="AI132" i="3"/>
  <c r="AF132" i="3"/>
  <c r="AD132" i="3"/>
  <c r="Y132" i="3"/>
  <c r="AA132" i="3"/>
  <c r="Q132" i="3"/>
  <c r="O132" i="3"/>
  <c r="T132" i="3"/>
  <c r="V132" i="3"/>
  <c r="AM132" i="3" l="1"/>
  <c r="AN132" i="3" l="1"/>
  <c r="AO132" i="3" s="1"/>
  <c r="AP132" i="3"/>
  <c r="AE132" i="3" l="1"/>
  <c r="F132" i="3"/>
  <c r="U132" i="3"/>
  <c r="Z132" i="3"/>
  <c r="P132" i="3"/>
  <c r="K132" i="3"/>
  <c r="AJ132" i="3"/>
  <c r="J133" i="3" l="1"/>
  <c r="L133" i="3"/>
  <c r="Y133" i="3"/>
  <c r="AA133" i="3"/>
  <c r="AI133" i="3"/>
  <c r="AK133" i="3"/>
  <c r="V133" i="3"/>
  <c r="T133" i="3"/>
  <c r="E133" i="3"/>
  <c r="G133" i="3"/>
  <c r="Q133" i="3"/>
  <c r="O133" i="3"/>
  <c r="AF133" i="3"/>
  <c r="AD133" i="3"/>
  <c r="AM133" i="3" l="1"/>
  <c r="AN133" i="3" l="1"/>
  <c r="AO133" i="3" s="1"/>
  <c r="AP133" i="3"/>
  <c r="K133" i="3" l="1"/>
  <c r="F133" i="3"/>
  <c r="U133" i="3"/>
  <c r="AJ133" i="3"/>
  <c r="AE133" i="3"/>
  <c r="P133" i="3"/>
  <c r="Z133" i="3"/>
  <c r="J134" i="3" l="1"/>
  <c r="L134" i="3"/>
  <c r="AK134" i="3"/>
  <c r="AI134" i="3"/>
  <c r="Y134" i="3"/>
  <c r="AA134" i="3"/>
  <c r="V134" i="3"/>
  <c r="T134" i="3"/>
  <c r="O134" i="3"/>
  <c r="Q134" i="3"/>
  <c r="G134" i="3"/>
  <c r="E134" i="3"/>
  <c r="AD134" i="3"/>
  <c r="AF134" i="3"/>
  <c r="AM134" i="3" l="1"/>
  <c r="AN134" i="3" l="1"/>
  <c r="AO134" i="3" s="1"/>
  <c r="AP134" i="3"/>
  <c r="AE134" i="3" l="1"/>
  <c r="Z134" i="3"/>
  <c r="U134" i="3"/>
  <c r="F134" i="3"/>
  <c r="K134" i="3"/>
  <c r="AJ134" i="3"/>
  <c r="P134" i="3"/>
  <c r="J135" i="3" l="1"/>
  <c r="L135" i="3"/>
  <c r="AD135" i="3"/>
  <c r="AF135" i="3"/>
  <c r="E135" i="3"/>
  <c r="G135" i="3"/>
  <c r="O135" i="3"/>
  <c r="Q135" i="3"/>
  <c r="V135" i="3"/>
  <c r="T135" i="3"/>
  <c r="AK135" i="3"/>
  <c r="AI135" i="3"/>
  <c r="Y135" i="3"/>
  <c r="AA135" i="3"/>
  <c r="AM135" i="3" l="1"/>
  <c r="AN135" i="3" l="1"/>
  <c r="AO135" i="3" s="1"/>
  <c r="AP135" i="3"/>
  <c r="P135" i="3" l="1"/>
  <c r="Z135" i="3"/>
  <c r="F135" i="3"/>
  <c r="U135" i="3"/>
  <c r="K135" i="3"/>
  <c r="AJ135" i="3"/>
  <c r="AE135" i="3"/>
  <c r="J136" i="3" l="1"/>
  <c r="L136" i="3"/>
  <c r="V136" i="3"/>
  <c r="T136" i="3"/>
  <c r="AK136" i="3"/>
  <c r="AI136" i="3"/>
  <c r="Y136" i="3"/>
  <c r="AA136" i="3"/>
  <c r="AD136" i="3"/>
  <c r="AF136" i="3"/>
  <c r="G136" i="3"/>
  <c r="E136" i="3"/>
  <c r="Q136" i="3"/>
  <c r="O136" i="3"/>
  <c r="AM136" i="3" l="1"/>
  <c r="AN136" i="3" l="1"/>
  <c r="AO136" i="3" s="1"/>
  <c r="AP136" i="3"/>
  <c r="AJ136" i="3" l="1"/>
  <c r="F136" i="3"/>
  <c r="P136" i="3"/>
  <c r="K136" i="3"/>
  <c r="U136" i="3"/>
  <c r="Z136" i="3"/>
  <c r="AE136" i="3"/>
  <c r="J137" i="3" l="1"/>
  <c r="L137" i="3"/>
  <c r="AF137" i="3"/>
  <c r="AD137" i="3"/>
  <c r="O137" i="3"/>
  <c r="Q137" i="3"/>
  <c r="Y137" i="3"/>
  <c r="AA137" i="3"/>
  <c r="E137" i="3"/>
  <c r="G137" i="3"/>
  <c r="T137" i="3"/>
  <c r="V137" i="3"/>
  <c r="AI137" i="3"/>
  <c r="AK137" i="3"/>
  <c r="AM137" i="3" l="1"/>
  <c r="AN137" i="3" l="1"/>
  <c r="AO137" i="3" s="1"/>
  <c r="AP137" i="3"/>
  <c r="AE137" i="3" l="1"/>
  <c r="Z137" i="3"/>
  <c r="F137" i="3"/>
  <c r="AJ137" i="3"/>
  <c r="K137" i="3"/>
  <c r="U137" i="3"/>
  <c r="P137" i="3"/>
  <c r="J138" i="3" l="1"/>
  <c r="L138" i="3"/>
  <c r="AI138" i="3"/>
  <c r="AK138" i="3"/>
  <c r="Q138" i="3"/>
  <c r="O138" i="3"/>
  <c r="E138" i="3"/>
  <c r="G138" i="3"/>
  <c r="V138" i="3"/>
  <c r="T138" i="3"/>
  <c r="Y138" i="3"/>
  <c r="AA138" i="3"/>
  <c r="AD138" i="3"/>
  <c r="AF138" i="3"/>
  <c r="AM138" i="3" l="1"/>
  <c r="AN138" i="3" l="1"/>
  <c r="AO138" i="3" s="1"/>
  <c r="AP138" i="3"/>
  <c r="U138" i="3" l="1"/>
  <c r="K138" i="3"/>
  <c r="F138" i="3"/>
  <c r="Z138" i="3"/>
  <c r="P138" i="3"/>
  <c r="AE138" i="3"/>
  <c r="AJ138" i="3"/>
  <c r="J139" i="3" l="1"/>
  <c r="L139" i="3"/>
  <c r="Y139" i="3"/>
  <c r="AA139" i="3"/>
  <c r="AI139" i="3"/>
  <c r="AK139" i="3"/>
  <c r="E139" i="3"/>
  <c r="G139" i="3"/>
  <c r="AD139" i="3"/>
  <c r="AF139" i="3"/>
  <c r="Q139" i="3"/>
  <c r="O139" i="3"/>
  <c r="V139" i="3"/>
  <c r="T139" i="3"/>
  <c r="AM139" i="3" l="1"/>
  <c r="AN139" i="3" l="1"/>
  <c r="AO139" i="3" s="1"/>
  <c r="AP139" i="3"/>
  <c r="AE139" i="3" l="1"/>
  <c r="U139" i="3"/>
  <c r="F139" i="3"/>
  <c r="K139" i="3"/>
  <c r="AJ139" i="3"/>
  <c r="P139" i="3"/>
  <c r="Z139" i="3"/>
  <c r="J140" i="3" l="1"/>
  <c r="L140" i="3"/>
  <c r="Y140" i="3"/>
  <c r="AA140" i="3"/>
  <c r="G140" i="3"/>
  <c r="E140" i="3"/>
  <c r="Q140" i="3"/>
  <c r="O140" i="3"/>
  <c r="T140" i="3"/>
  <c r="V140" i="3"/>
  <c r="AK140" i="3"/>
  <c r="AI140" i="3"/>
  <c r="AD140" i="3"/>
  <c r="AF140" i="3"/>
  <c r="AM140" i="3" l="1"/>
  <c r="AN140" i="3" l="1"/>
  <c r="AO140" i="3" s="1"/>
  <c r="AP140" i="3"/>
  <c r="P140" i="3" l="1"/>
  <c r="AJ140" i="3"/>
  <c r="F140" i="3"/>
  <c r="AE140" i="3"/>
  <c r="U140" i="3"/>
  <c r="Z140" i="3"/>
  <c r="K140" i="3"/>
  <c r="J141" i="3" l="1"/>
  <c r="L141" i="3"/>
  <c r="V141" i="3"/>
  <c r="T141" i="3"/>
  <c r="AD141" i="3"/>
  <c r="AF141" i="3"/>
  <c r="G141" i="3"/>
  <c r="E141" i="3"/>
  <c r="AA141" i="3"/>
  <c r="Y141" i="3"/>
  <c r="AI141" i="3"/>
  <c r="AK141" i="3"/>
  <c r="Q141" i="3"/>
  <c r="O141" i="3"/>
  <c r="AM141" i="3" l="1"/>
  <c r="AP141" i="3" s="1"/>
  <c r="AN141" i="3" l="1"/>
  <c r="AO141" i="3" s="1"/>
  <c r="K141" i="3" l="1"/>
  <c r="P141" i="3"/>
  <c r="O142" i="3" s="1"/>
  <c r="Z141" i="3"/>
  <c r="Y142" i="3" s="1"/>
  <c r="F141" i="3"/>
  <c r="E142" i="3" s="1"/>
  <c r="U141" i="3"/>
  <c r="T142" i="3" s="1"/>
  <c r="AJ141" i="3"/>
  <c r="AI142" i="3" s="1"/>
  <c r="AE141" i="3"/>
  <c r="AD142" i="3" s="1"/>
  <c r="Q142" i="3"/>
  <c r="AK142" i="3"/>
  <c r="G142" i="3" l="1"/>
  <c r="J142" i="3"/>
  <c r="L142" i="3"/>
  <c r="AA142" i="3"/>
  <c r="AF142" i="3"/>
  <c r="V142" i="3"/>
  <c r="AM142" i="3" l="1"/>
  <c r="AP142" i="3" s="1"/>
  <c r="AN142" i="3" l="1"/>
  <c r="AO142" i="3" s="1"/>
  <c r="K142" i="3" l="1"/>
  <c r="J143" i="3" s="1"/>
  <c r="P142" i="3"/>
  <c r="Z142" i="3"/>
  <c r="Y143" i="3" s="1"/>
  <c r="U142" i="3"/>
  <c r="T143" i="3" s="1"/>
  <c r="AJ142" i="3"/>
  <c r="AK143" i="3" s="1"/>
  <c r="AE142" i="3"/>
  <c r="F142" i="3"/>
  <c r="E143" i="3" s="1"/>
  <c r="O143" i="3"/>
  <c r="Q143" i="3"/>
  <c r="AF143" i="3"/>
  <c r="AD143" i="3"/>
  <c r="V143" i="3" l="1"/>
  <c r="G143" i="3"/>
  <c r="AA143" i="3"/>
  <c r="L143" i="3"/>
  <c r="AI143" i="3"/>
  <c r="AM143" i="3" s="1"/>
  <c r="AN143" i="3" l="1"/>
  <c r="AO143" i="3" s="1"/>
  <c r="AP143" i="3"/>
  <c r="K143" i="3" l="1"/>
  <c r="U143" i="3"/>
  <c r="AE143" i="3"/>
  <c r="F143" i="3"/>
  <c r="Z143" i="3"/>
  <c r="AJ143" i="3"/>
  <c r="P143" i="3"/>
  <c r="J144" i="3" l="1"/>
  <c r="L144" i="3"/>
  <c r="Q144" i="3"/>
  <c r="O144" i="3"/>
  <c r="AD144" i="3"/>
  <c r="AF144" i="3"/>
  <c r="E144" i="3"/>
  <c r="G144" i="3"/>
  <c r="AI144" i="3"/>
  <c r="AK144" i="3"/>
  <c r="T144" i="3"/>
  <c r="V144" i="3"/>
  <c r="Y144" i="3"/>
  <c r="AA144" i="3"/>
  <c r="AM144" i="3" l="1"/>
  <c r="AP144" i="3" s="1"/>
  <c r="AN144" i="3" l="1"/>
  <c r="AO144" i="3" s="1"/>
  <c r="F144" i="3" l="1"/>
  <c r="G145" i="3" s="1"/>
  <c r="K144" i="3"/>
  <c r="Z144" i="3"/>
  <c r="AA145" i="3" s="1"/>
  <c r="AJ144" i="3"/>
  <c r="AI145" i="3" s="1"/>
  <c r="AE144" i="3"/>
  <c r="AD145" i="3" s="1"/>
  <c r="P144" i="3"/>
  <c r="Q145" i="3" s="1"/>
  <c r="U144" i="3"/>
  <c r="T145" i="3" s="1"/>
  <c r="J145" i="3" l="1"/>
  <c r="L145" i="3"/>
  <c r="AK145" i="3"/>
  <c r="Y145" i="3"/>
  <c r="V145" i="3"/>
  <c r="AF145" i="3"/>
  <c r="E145" i="3"/>
  <c r="O145" i="3"/>
  <c r="AM145" i="3" l="1"/>
  <c r="AP145" i="3" s="1"/>
  <c r="AN145" i="3" l="1"/>
  <c r="AO145" i="3" s="1"/>
  <c r="K145" i="3" l="1"/>
  <c r="P145" i="3"/>
  <c r="Z145" i="3"/>
  <c r="AA146" i="3" s="1"/>
  <c r="F145" i="3"/>
  <c r="AJ145" i="3"/>
  <c r="AE145" i="3"/>
  <c r="AD146" i="3" s="1"/>
  <c r="U145" i="3"/>
  <c r="V146" i="3" s="1"/>
  <c r="AF146" i="3"/>
  <c r="J146" i="3" l="1"/>
  <c r="L146" i="3"/>
  <c r="Y146" i="3"/>
  <c r="O146" i="3"/>
  <c r="Q146" i="3"/>
  <c r="T146" i="3"/>
  <c r="AI146" i="3"/>
  <c r="AK146" i="3"/>
  <c r="G146" i="3"/>
  <c r="E146" i="3"/>
  <c r="AM146" i="3" l="1"/>
  <c r="AN146" i="3" s="1"/>
  <c r="AO146" i="3" s="1"/>
  <c r="F146" i="3" l="1"/>
  <c r="E147" i="3" s="1"/>
  <c r="P146" i="3"/>
  <c r="AJ146" i="3"/>
  <c r="AI147" i="3" s="1"/>
  <c r="K146" i="3"/>
  <c r="U146" i="3"/>
  <c r="T147" i="3" s="1"/>
  <c r="AE146" i="3"/>
  <c r="Z146" i="3"/>
  <c r="AA147" i="3" s="1"/>
  <c r="AP146" i="3"/>
  <c r="Q147" i="3"/>
  <c r="O147" i="3"/>
  <c r="AD147" i="3"/>
  <c r="AF147" i="3"/>
  <c r="J147" i="3" l="1"/>
  <c r="L147" i="3"/>
  <c r="AK147" i="3"/>
  <c r="Y147" i="3"/>
  <c r="V147" i="3"/>
  <c r="G147" i="3"/>
  <c r="AM147" i="3"/>
  <c r="AN147" i="3" l="1"/>
  <c r="AO147" i="3" s="1"/>
  <c r="AP147" i="3"/>
  <c r="K147" i="3" l="1"/>
  <c r="F147" i="3"/>
  <c r="AJ147" i="3"/>
  <c r="Z147" i="3"/>
  <c r="P147" i="3"/>
  <c r="U147" i="3"/>
  <c r="AE147" i="3"/>
  <c r="J148" i="3" l="1"/>
  <c r="L148" i="3"/>
  <c r="AA148" i="3"/>
  <c r="Y148" i="3"/>
  <c r="AD148" i="3"/>
  <c r="AF148" i="3"/>
  <c r="AI148" i="3"/>
  <c r="AK148" i="3"/>
  <c r="T148" i="3"/>
  <c r="V148" i="3"/>
  <c r="E148" i="3"/>
  <c r="G148" i="3"/>
  <c r="Q148" i="3"/>
  <c r="O148" i="3"/>
  <c r="AM148" i="3" l="1"/>
  <c r="AN148" i="3" l="1"/>
  <c r="AO148" i="3" s="1"/>
  <c r="AP148" i="3"/>
  <c r="U148" i="3" l="1"/>
  <c r="P148" i="3"/>
  <c r="AJ148" i="3"/>
  <c r="K148" i="3"/>
  <c r="F148" i="3"/>
  <c r="AE148" i="3"/>
  <c r="Z148" i="3"/>
  <c r="J149" i="3" l="1"/>
  <c r="L149" i="3"/>
  <c r="E149" i="3"/>
  <c r="G149" i="3"/>
  <c r="V149" i="3"/>
  <c r="T149" i="3"/>
  <c r="Y149" i="3"/>
  <c r="AA149" i="3"/>
  <c r="AI149" i="3"/>
  <c r="AK149" i="3"/>
  <c r="AF149" i="3"/>
  <c r="AD149" i="3"/>
  <c r="O149" i="3"/>
  <c r="Q149" i="3"/>
  <c r="AM149" i="3" l="1"/>
  <c r="AN149" i="3" l="1"/>
  <c r="AO149" i="3" s="1"/>
  <c r="AP149" i="3"/>
  <c r="P149" i="3" l="1"/>
  <c r="K149" i="3"/>
  <c r="F149" i="3"/>
  <c r="AJ149" i="3"/>
  <c r="AE149" i="3"/>
  <c r="Z149" i="3"/>
  <c r="U149" i="3"/>
  <c r="J150" i="3" l="1"/>
  <c r="L150" i="3"/>
  <c r="AK150" i="3"/>
  <c r="AI150" i="3"/>
  <c r="T150" i="3"/>
  <c r="V150" i="3"/>
  <c r="G150" i="3"/>
  <c r="E150" i="3"/>
  <c r="AA150" i="3"/>
  <c r="Y150" i="3"/>
  <c r="AD150" i="3"/>
  <c r="AF150" i="3"/>
  <c r="O150" i="3"/>
  <c r="Q150" i="3"/>
  <c r="AM150" i="3" l="1"/>
  <c r="AN150" i="3" l="1"/>
  <c r="AO150" i="3" s="1"/>
  <c r="AP150" i="3"/>
  <c r="AJ150" i="3" l="1"/>
  <c r="U150" i="3"/>
  <c r="P150" i="3"/>
  <c r="AE150" i="3"/>
  <c r="Z150" i="3"/>
  <c r="K150" i="3"/>
  <c r="F150" i="3"/>
  <c r="J151" i="3" l="1"/>
  <c r="L151" i="3"/>
  <c r="AA151" i="3"/>
  <c r="Y151" i="3"/>
  <c r="AD151" i="3"/>
  <c r="AF151" i="3"/>
  <c r="E151" i="3"/>
  <c r="G151" i="3"/>
  <c r="O151" i="3"/>
  <c r="Q151" i="3"/>
  <c r="V151" i="3"/>
  <c r="T151" i="3"/>
  <c r="AI151" i="3"/>
  <c r="AK151" i="3"/>
  <c r="AM151" i="3" l="1"/>
  <c r="AN151" i="3" l="1"/>
  <c r="AO151" i="3" s="1"/>
  <c r="AP151" i="3"/>
  <c r="AE151" i="3" l="1"/>
  <c r="U151" i="3"/>
  <c r="P151" i="3"/>
  <c r="Z151" i="3"/>
  <c r="K151" i="3"/>
  <c r="F151" i="3"/>
  <c r="AJ151" i="3"/>
  <c r="J152" i="3" l="1"/>
  <c r="L152" i="3"/>
  <c r="Y152" i="3"/>
  <c r="AA152" i="3"/>
  <c r="AK152" i="3"/>
  <c r="AI152" i="3"/>
  <c r="Q152" i="3"/>
  <c r="O152" i="3"/>
  <c r="T152" i="3"/>
  <c r="V152" i="3"/>
  <c r="E152" i="3"/>
  <c r="G152" i="3"/>
  <c r="AF152" i="3"/>
  <c r="AD152" i="3"/>
  <c r="AM152" i="3" l="1"/>
  <c r="AN152" i="3" l="1"/>
  <c r="AO152" i="3" s="1"/>
  <c r="AP152" i="3"/>
  <c r="AJ152" i="3" l="1"/>
  <c r="K152" i="3"/>
  <c r="F152" i="3"/>
  <c r="U152" i="3"/>
  <c r="Z152" i="3"/>
  <c r="P152" i="3"/>
  <c r="AE152" i="3"/>
  <c r="J153" i="3" l="1"/>
  <c r="L153" i="3"/>
  <c r="T153" i="3"/>
  <c r="V153" i="3"/>
  <c r="AF153" i="3"/>
  <c r="AD153" i="3"/>
  <c r="G153" i="3"/>
  <c r="E153" i="3"/>
  <c r="Q153" i="3"/>
  <c r="O153" i="3"/>
  <c r="AA153" i="3"/>
  <c r="Y153" i="3"/>
  <c r="AK153" i="3"/>
  <c r="AI153" i="3"/>
  <c r="AM153" i="3" l="1"/>
  <c r="AN153" i="3" l="1"/>
  <c r="AO153" i="3" s="1"/>
  <c r="AP153" i="3"/>
  <c r="Z153" i="3" l="1"/>
  <c r="AJ153" i="3"/>
  <c r="U153" i="3"/>
  <c r="AE153" i="3"/>
  <c r="F153" i="3"/>
  <c r="K153" i="3"/>
  <c r="P153" i="3"/>
  <c r="J154" i="3" l="1"/>
  <c r="L154" i="3"/>
  <c r="AD154" i="3"/>
  <c r="AF154" i="3"/>
  <c r="Q154" i="3"/>
  <c r="O154" i="3"/>
  <c r="T154" i="3"/>
  <c r="V154" i="3"/>
  <c r="AK154" i="3"/>
  <c r="AI154" i="3"/>
  <c r="G154" i="3"/>
  <c r="E154" i="3"/>
  <c r="Y154" i="3"/>
  <c r="AA154" i="3"/>
  <c r="AM154" i="3" l="1"/>
  <c r="AN154" i="3" l="1"/>
  <c r="AO154" i="3" s="1"/>
  <c r="AP154" i="3"/>
  <c r="P154" i="3" l="1"/>
  <c r="F154" i="3"/>
  <c r="AJ154" i="3"/>
  <c r="K154" i="3"/>
  <c r="Z154" i="3"/>
  <c r="U154" i="3"/>
  <c r="AE154" i="3"/>
  <c r="J155" i="3" l="1"/>
  <c r="L155" i="3"/>
  <c r="Y155" i="3"/>
  <c r="AA155" i="3"/>
  <c r="O155" i="3"/>
  <c r="Q155" i="3"/>
  <c r="AD155" i="3"/>
  <c r="AF155" i="3"/>
  <c r="AK155" i="3"/>
  <c r="AI155" i="3"/>
  <c r="V155" i="3"/>
  <c r="T155" i="3"/>
  <c r="G155" i="3"/>
  <c r="E155" i="3"/>
  <c r="AM155" i="3" l="1"/>
  <c r="AN155" i="3" l="1"/>
  <c r="AO155" i="3" s="1"/>
  <c r="AP155" i="3"/>
  <c r="P155" i="3" l="1"/>
  <c r="Z155" i="3"/>
  <c r="F155" i="3"/>
  <c r="K155" i="3"/>
  <c r="AJ155" i="3"/>
  <c r="U155" i="3"/>
  <c r="AE155" i="3"/>
  <c r="J156" i="3" l="1"/>
  <c r="L156" i="3"/>
  <c r="AF156" i="3"/>
  <c r="AD156" i="3"/>
  <c r="G156" i="3"/>
  <c r="E156" i="3"/>
  <c r="V156" i="3"/>
  <c r="T156" i="3"/>
  <c r="Y156" i="3"/>
  <c r="AA156" i="3"/>
  <c r="AK156" i="3"/>
  <c r="AI156" i="3"/>
  <c r="O156" i="3"/>
  <c r="Q156" i="3"/>
  <c r="AM156" i="3" l="1"/>
  <c r="AN156" i="3" l="1"/>
  <c r="AO156" i="3" s="1"/>
  <c r="AP156" i="3"/>
  <c r="F156" i="3" l="1"/>
  <c r="U156" i="3"/>
  <c r="Z156" i="3"/>
  <c r="AE156" i="3"/>
  <c r="AJ156" i="3"/>
  <c r="K156" i="3"/>
  <c r="P156" i="3"/>
  <c r="J157" i="3" l="1"/>
  <c r="L157" i="3"/>
  <c r="O157" i="3"/>
  <c r="Q157" i="3"/>
  <c r="Y157" i="3"/>
  <c r="AA157" i="3"/>
  <c r="T157" i="3"/>
  <c r="V157" i="3"/>
  <c r="AD157" i="3"/>
  <c r="AF157" i="3"/>
  <c r="AI157" i="3"/>
  <c r="AK157" i="3"/>
  <c r="G157" i="3"/>
  <c r="E157" i="3"/>
  <c r="AM157" i="3" l="1"/>
  <c r="AN157" i="3" l="1"/>
  <c r="AO157" i="3" s="1"/>
  <c r="AP157" i="3"/>
  <c r="AJ157" i="3" l="1"/>
  <c r="U157" i="3"/>
  <c r="Z157" i="3"/>
  <c r="AE157" i="3"/>
  <c r="P157" i="3"/>
  <c r="F157" i="3"/>
  <c r="K157" i="3"/>
  <c r="J158" i="3" l="1"/>
  <c r="L158" i="3"/>
  <c r="AD158" i="3"/>
  <c r="AF158" i="3"/>
  <c r="T158" i="3"/>
  <c r="V158" i="3"/>
  <c r="Y158" i="3"/>
  <c r="AA158" i="3"/>
  <c r="G158" i="3"/>
  <c r="E158" i="3"/>
  <c r="O158" i="3"/>
  <c r="Q158" i="3"/>
  <c r="AI158" i="3"/>
  <c r="AK158" i="3"/>
  <c r="AM158" i="3" l="1"/>
  <c r="AN158" i="3" l="1"/>
  <c r="AO158" i="3" s="1"/>
  <c r="AP158" i="3"/>
  <c r="AE158" i="3" l="1"/>
  <c r="K158" i="3"/>
  <c r="U158" i="3"/>
  <c r="Z158" i="3"/>
  <c r="F158" i="3"/>
  <c r="P158" i="3"/>
  <c r="AJ158" i="3"/>
  <c r="J159" i="3" l="1"/>
  <c r="L159" i="3"/>
  <c r="V159" i="3"/>
  <c r="T159" i="3"/>
  <c r="Y159" i="3"/>
  <c r="AA159" i="3"/>
  <c r="AK159" i="3"/>
  <c r="AI159" i="3"/>
  <c r="O159" i="3"/>
  <c r="Q159" i="3"/>
  <c r="G159" i="3"/>
  <c r="E159" i="3"/>
  <c r="AD159" i="3"/>
  <c r="AF159" i="3"/>
  <c r="AM159" i="3" l="1"/>
  <c r="AN159" i="3" l="1"/>
  <c r="AO159" i="3" s="1"/>
  <c r="AP159" i="3"/>
  <c r="U159" i="3" l="1"/>
  <c r="AE159" i="3"/>
  <c r="AJ159" i="3"/>
  <c r="P159" i="3"/>
  <c r="F159" i="3"/>
  <c r="Z159" i="3"/>
  <c r="K159" i="3"/>
  <c r="J160" i="3" l="1"/>
  <c r="L160" i="3"/>
  <c r="Q160" i="3"/>
  <c r="O160" i="3"/>
  <c r="AK160" i="3"/>
  <c r="AI160" i="3"/>
  <c r="AA160" i="3"/>
  <c r="Y160" i="3"/>
  <c r="AD160" i="3"/>
  <c r="AF160" i="3"/>
  <c r="E160" i="3"/>
  <c r="G160" i="3"/>
  <c r="V160" i="3"/>
  <c r="T160" i="3"/>
  <c r="AM160" i="3" l="1"/>
  <c r="AP160" i="3" s="1"/>
  <c r="AN160" i="3" l="1"/>
  <c r="AO160" i="3" s="1"/>
  <c r="K160" i="3" l="1"/>
  <c r="AJ160" i="3"/>
  <c r="U160" i="3"/>
  <c r="T161" i="3" s="1"/>
  <c r="AE160" i="3"/>
  <c r="AF161" i="3" s="1"/>
  <c r="P160" i="3"/>
  <c r="Q161" i="3" s="1"/>
  <c r="Z160" i="3"/>
  <c r="AA161" i="3" s="1"/>
  <c r="F160" i="3"/>
  <c r="E161" i="3" s="1"/>
  <c r="J161" i="3" l="1"/>
  <c r="L161" i="3"/>
  <c r="V161" i="3"/>
  <c r="Y161" i="3"/>
  <c r="O161" i="3"/>
  <c r="G161" i="3"/>
  <c r="AD161" i="3"/>
  <c r="AK161" i="3"/>
  <c r="AI161" i="3"/>
  <c r="AM161" i="3" l="1"/>
  <c r="AP161" i="3" s="1"/>
  <c r="AN161" i="3" l="1"/>
  <c r="AO161" i="3" s="1"/>
  <c r="AJ161" i="3" l="1"/>
  <c r="AK162" i="3" s="1"/>
  <c r="F161" i="3"/>
  <c r="E162" i="3" s="1"/>
  <c r="U161" i="3"/>
  <c r="Z161" i="3"/>
  <c r="AE161" i="3"/>
  <c r="AD162" i="3" s="1"/>
  <c r="K161" i="3"/>
  <c r="P161" i="3"/>
  <c r="Q162" i="3" s="1"/>
  <c r="J162" i="3" l="1"/>
  <c r="L162" i="3"/>
  <c r="AI162" i="3"/>
  <c r="G162" i="3"/>
  <c r="Y162" i="3"/>
  <c r="AA162" i="3"/>
  <c r="T162" i="3"/>
  <c r="V162" i="3"/>
  <c r="O162" i="3"/>
  <c r="AF162" i="3"/>
  <c r="AM162" i="3" l="1"/>
  <c r="AP162" i="3" s="1"/>
  <c r="AN162" i="3" l="1"/>
  <c r="AO162" i="3" s="1"/>
  <c r="K162" i="3" l="1"/>
  <c r="AJ162" i="3"/>
  <c r="AK163" i="3" s="1"/>
  <c r="Z162" i="3"/>
  <c r="AA163" i="3" s="1"/>
  <c r="F162" i="3"/>
  <c r="AE162" i="3"/>
  <c r="U162" i="3"/>
  <c r="T163" i="3" s="1"/>
  <c r="P162" i="3"/>
  <c r="Q163" i="3" s="1"/>
  <c r="AI163" i="3"/>
  <c r="V163" i="3" l="1"/>
  <c r="O163" i="3"/>
  <c r="AD163" i="3"/>
  <c r="AF163" i="3"/>
  <c r="J163" i="3"/>
  <c r="L163" i="3"/>
  <c r="Y163" i="3"/>
  <c r="G163" i="3"/>
  <c r="E163" i="3"/>
  <c r="AM163" i="3" l="1"/>
  <c r="AN163" i="3" s="1"/>
  <c r="AO163" i="3" s="1"/>
  <c r="Z163" i="3" l="1"/>
  <c r="AA164" i="3" s="1"/>
  <c r="U163" i="3"/>
  <c r="AJ163" i="3"/>
  <c r="AI164" i="3" s="1"/>
  <c r="F163" i="3"/>
  <c r="G164" i="3" s="1"/>
  <c r="K163" i="3"/>
  <c r="J164" i="3" s="1"/>
  <c r="P163" i="3"/>
  <c r="AE163" i="3"/>
  <c r="AD164" i="3" s="1"/>
  <c r="AP163" i="3"/>
  <c r="L164" i="3"/>
  <c r="E164" i="3"/>
  <c r="T164" i="3"/>
  <c r="V164" i="3"/>
  <c r="O164" i="3"/>
  <c r="Q164" i="3"/>
  <c r="Y164" i="3" l="1"/>
  <c r="AM164" i="3" s="1"/>
  <c r="AK164" i="3"/>
  <c r="AF164" i="3"/>
  <c r="AN164" i="3" l="1"/>
  <c r="AO164" i="3" s="1"/>
  <c r="AP164" i="3"/>
  <c r="U164" i="3" l="1"/>
  <c r="F164" i="3"/>
  <c r="AJ164" i="3"/>
  <c r="AE164" i="3"/>
  <c r="P164" i="3"/>
  <c r="K164" i="3"/>
  <c r="Z164" i="3"/>
  <c r="J165" i="3" l="1"/>
  <c r="L165" i="3"/>
  <c r="AD165" i="3"/>
  <c r="AF165" i="3"/>
  <c r="AK165" i="3"/>
  <c r="AI165" i="3"/>
  <c r="G165" i="3"/>
  <c r="E165" i="3"/>
  <c r="AA165" i="3"/>
  <c r="Y165" i="3"/>
  <c r="O165" i="3"/>
  <c r="Q165" i="3"/>
  <c r="V165" i="3"/>
  <c r="T165" i="3"/>
  <c r="AM165" i="3" l="1"/>
  <c r="AN165" i="3" l="1"/>
  <c r="AO165" i="3" s="1"/>
  <c r="AP165" i="3"/>
  <c r="Z165" i="3" l="1"/>
  <c r="K165" i="3"/>
  <c r="F165" i="3"/>
  <c r="U165" i="3"/>
  <c r="P165" i="3"/>
  <c r="AJ165" i="3"/>
  <c r="AE165" i="3"/>
  <c r="J166" i="3" l="1"/>
  <c r="L166" i="3"/>
  <c r="T166" i="3"/>
  <c r="V166" i="3"/>
  <c r="AD166" i="3"/>
  <c r="AF166" i="3"/>
  <c r="E166" i="3"/>
  <c r="G166" i="3"/>
  <c r="AI166" i="3"/>
  <c r="AK166" i="3"/>
  <c r="Q166" i="3"/>
  <c r="O166" i="3"/>
  <c r="AA166" i="3"/>
  <c r="Y166" i="3"/>
  <c r="AM166" i="3" l="1"/>
  <c r="AN166" i="3" l="1"/>
  <c r="AO166" i="3" s="1"/>
  <c r="AP166" i="3"/>
  <c r="AJ166" i="3" l="1"/>
  <c r="K166" i="3"/>
  <c r="F166" i="3"/>
  <c r="U166" i="3"/>
  <c r="P166" i="3"/>
  <c r="Z166" i="3"/>
  <c r="AE166" i="3"/>
  <c r="J167" i="3" l="1"/>
  <c r="L167" i="3"/>
  <c r="AF167" i="3"/>
  <c r="AD167" i="3"/>
  <c r="G167" i="3"/>
  <c r="E167" i="3"/>
  <c r="T167" i="3"/>
  <c r="V167" i="3"/>
  <c r="Y167" i="3"/>
  <c r="AA167" i="3"/>
  <c r="Q167" i="3"/>
  <c r="O167" i="3"/>
  <c r="AK167" i="3"/>
  <c r="AI167" i="3"/>
  <c r="AM167" i="3" l="1"/>
  <c r="AN167" i="3" l="1"/>
  <c r="AO167" i="3" s="1"/>
  <c r="AP167" i="3"/>
  <c r="F167" i="3" l="1"/>
  <c r="AE167" i="3"/>
  <c r="AJ167" i="3"/>
  <c r="U167" i="3"/>
  <c r="Z167" i="3"/>
  <c r="P167" i="3"/>
  <c r="K167" i="3"/>
  <c r="J168" i="3" l="1"/>
  <c r="L168" i="3"/>
  <c r="Y168" i="3"/>
  <c r="AA168" i="3"/>
  <c r="E168" i="3"/>
  <c r="G168" i="3"/>
  <c r="V168" i="3"/>
  <c r="T168" i="3"/>
  <c r="AI168" i="3"/>
  <c r="AK168" i="3"/>
  <c r="O168" i="3"/>
  <c r="Q168" i="3"/>
  <c r="AF168" i="3"/>
  <c r="AD168" i="3"/>
  <c r="AM168" i="3" l="1"/>
  <c r="AN168" i="3" l="1"/>
  <c r="AO168" i="3" s="1"/>
  <c r="AP168" i="3"/>
  <c r="P168" i="3" l="1"/>
  <c r="U168" i="3"/>
  <c r="AJ168" i="3"/>
  <c r="F168" i="3"/>
  <c r="K168" i="3"/>
  <c r="AE168" i="3"/>
  <c r="Z168" i="3"/>
  <c r="J169" i="3" l="1"/>
  <c r="L169" i="3"/>
  <c r="G169" i="3"/>
  <c r="E169" i="3"/>
  <c r="Y169" i="3"/>
  <c r="AA169" i="3"/>
  <c r="AI169" i="3"/>
  <c r="AK169" i="3"/>
  <c r="AD169" i="3"/>
  <c r="AF169" i="3"/>
  <c r="V169" i="3"/>
  <c r="T169" i="3"/>
  <c r="Q169" i="3"/>
  <c r="O169" i="3"/>
  <c r="AM169" i="3" l="1"/>
  <c r="AN169" i="3" l="1"/>
  <c r="AO169" i="3" s="1"/>
  <c r="AP169" i="3"/>
  <c r="K169" i="3" l="1"/>
  <c r="P169" i="3"/>
  <c r="U169" i="3"/>
  <c r="F169" i="3"/>
  <c r="Z169" i="3"/>
  <c r="AE169" i="3"/>
  <c r="AJ169" i="3"/>
  <c r="J170" i="3" l="1"/>
  <c r="L170" i="3"/>
  <c r="G170" i="3"/>
  <c r="E170" i="3"/>
  <c r="Y170" i="3"/>
  <c r="AA170" i="3"/>
  <c r="AI170" i="3"/>
  <c r="AK170" i="3"/>
  <c r="T170" i="3"/>
  <c r="V170" i="3"/>
  <c r="AD170" i="3"/>
  <c r="AF170" i="3"/>
  <c r="Q170" i="3"/>
  <c r="O170" i="3"/>
  <c r="AM170" i="3" l="1"/>
  <c r="AN170" i="3" l="1"/>
  <c r="AO170" i="3" s="1"/>
  <c r="AP170" i="3"/>
  <c r="Z170" i="3" l="1"/>
  <c r="P170" i="3"/>
  <c r="AJ170" i="3"/>
  <c r="F170" i="3"/>
  <c r="AE170" i="3"/>
  <c r="K170" i="3"/>
  <c r="U170" i="3"/>
  <c r="J171" i="3" l="1"/>
  <c r="L171" i="3"/>
  <c r="G171" i="3"/>
  <c r="E171" i="3"/>
  <c r="T171" i="3"/>
  <c r="V171" i="3"/>
  <c r="O171" i="3"/>
  <c r="Q171" i="3"/>
  <c r="AI171" i="3"/>
  <c r="AK171" i="3"/>
  <c r="AD171" i="3"/>
  <c r="AF171" i="3"/>
  <c r="AA171" i="3"/>
  <c r="Y171" i="3"/>
  <c r="AM171" i="3" l="1"/>
  <c r="AN171" i="3" l="1"/>
  <c r="AO171" i="3" s="1"/>
  <c r="AP171" i="3"/>
  <c r="AJ171" i="3" l="1"/>
  <c r="Z171" i="3"/>
  <c r="K171" i="3"/>
  <c r="AE171" i="3"/>
  <c r="U171" i="3"/>
  <c r="P171" i="3"/>
  <c r="F171" i="3"/>
  <c r="J172" i="3" l="1"/>
  <c r="L172" i="3"/>
  <c r="AD172" i="3"/>
  <c r="AF172" i="3"/>
  <c r="G172" i="3"/>
  <c r="E172" i="3"/>
  <c r="O172" i="3"/>
  <c r="Q172" i="3"/>
  <c r="Y172" i="3"/>
  <c r="AA172" i="3"/>
  <c r="V172" i="3"/>
  <c r="T172" i="3"/>
  <c r="AK172" i="3"/>
  <c r="AI172" i="3"/>
  <c r="AM172" i="3" l="1"/>
  <c r="AN172" i="3" l="1"/>
  <c r="AO172" i="3" s="1"/>
  <c r="AP172" i="3"/>
  <c r="U172" i="3" l="1"/>
  <c r="F172" i="3"/>
  <c r="K172" i="3"/>
  <c r="Z172" i="3"/>
  <c r="P172" i="3"/>
  <c r="AE172" i="3"/>
  <c r="AJ172" i="3"/>
  <c r="J173" i="3" l="1"/>
  <c r="L173" i="3"/>
  <c r="AA173" i="3"/>
  <c r="Y173" i="3"/>
  <c r="AI173" i="3"/>
  <c r="AK173" i="3"/>
  <c r="E173" i="3"/>
  <c r="G173" i="3"/>
  <c r="AF173" i="3"/>
  <c r="AD173" i="3"/>
  <c r="Q173" i="3"/>
  <c r="O173" i="3"/>
  <c r="V173" i="3"/>
  <c r="T173" i="3"/>
  <c r="AM173" i="3" l="1"/>
  <c r="AP173" i="3" s="1"/>
  <c r="AN173" i="3" l="1"/>
  <c r="AO173" i="3" s="1"/>
  <c r="AJ173" i="3" l="1"/>
  <c r="AI174" i="3" s="1"/>
  <c r="Z173" i="3"/>
  <c r="AA174" i="3" s="1"/>
  <c r="F173" i="3"/>
  <c r="E174" i="3" s="1"/>
  <c r="P173" i="3"/>
  <c r="Q174" i="3" s="1"/>
  <c r="K173" i="3"/>
  <c r="U173" i="3"/>
  <c r="V174" i="3" s="1"/>
  <c r="AE173" i="3"/>
  <c r="AF174" i="3" s="1"/>
  <c r="Y174" i="3"/>
  <c r="J174" i="3" l="1"/>
  <c r="L174" i="3"/>
  <c r="G174" i="3"/>
  <c r="T174" i="3"/>
  <c r="AK174" i="3"/>
  <c r="AD174" i="3"/>
  <c r="O174" i="3"/>
  <c r="AM174" i="3" l="1"/>
  <c r="AN174" i="3" s="1"/>
  <c r="AO174" i="3" s="1"/>
  <c r="AP174" i="3" l="1"/>
  <c r="K174" i="3"/>
  <c r="P174" i="3"/>
  <c r="AJ174" i="3"/>
  <c r="AE174" i="3"/>
  <c r="Z174" i="3"/>
  <c r="U174" i="3"/>
  <c r="F174" i="3"/>
  <c r="J175" i="3" l="1"/>
  <c r="L175" i="3"/>
  <c r="G175" i="3"/>
  <c r="E175" i="3"/>
  <c r="AI175" i="3"/>
  <c r="AK175" i="3"/>
  <c r="AF175" i="3"/>
  <c r="AD175" i="3"/>
  <c r="T175" i="3"/>
  <c r="V175" i="3"/>
  <c r="Q175" i="3"/>
  <c r="O175" i="3"/>
  <c r="Y175" i="3"/>
  <c r="AA175" i="3"/>
  <c r="AM175" i="3" l="1"/>
  <c r="AN175" i="3" l="1"/>
  <c r="AO175" i="3" s="1"/>
  <c r="AP175" i="3"/>
  <c r="AE175" i="3" l="1"/>
  <c r="F175" i="3"/>
  <c r="P175" i="3"/>
  <c r="Z175" i="3"/>
  <c r="AJ175" i="3"/>
  <c r="K175" i="3"/>
  <c r="U175" i="3"/>
  <c r="J176" i="3" l="1"/>
  <c r="L176" i="3"/>
  <c r="V176" i="3"/>
  <c r="T176" i="3"/>
  <c r="O176" i="3"/>
  <c r="Q176" i="3"/>
  <c r="Y176" i="3"/>
  <c r="AA176" i="3"/>
  <c r="E176" i="3"/>
  <c r="G176" i="3"/>
  <c r="AI176" i="3"/>
  <c r="AK176" i="3"/>
  <c r="AD176" i="3"/>
  <c r="AF176" i="3"/>
  <c r="AM176" i="3" l="1"/>
  <c r="AP176" i="3" s="1"/>
  <c r="AN176" i="3" l="1"/>
  <c r="AO176" i="3" s="1"/>
  <c r="U176" i="3" l="1"/>
  <c r="V177" i="3" s="1"/>
  <c r="F176" i="3"/>
  <c r="E177" i="3" s="1"/>
  <c r="K176" i="3"/>
  <c r="AE176" i="3"/>
  <c r="AD177" i="3" s="1"/>
  <c r="Z176" i="3"/>
  <c r="AA177" i="3" s="1"/>
  <c r="P176" i="3"/>
  <c r="O177" i="3" s="1"/>
  <c r="AJ176" i="3"/>
  <c r="AI177" i="3" s="1"/>
  <c r="J177" i="3" l="1"/>
  <c r="L177" i="3"/>
  <c r="G177" i="3"/>
  <c r="Y177" i="3"/>
  <c r="T177" i="3"/>
  <c r="AK177" i="3"/>
  <c r="AF177" i="3"/>
  <c r="Q177" i="3"/>
  <c r="AM177" i="3" l="1"/>
  <c r="AN177" i="3" s="1"/>
  <c r="AO177" i="3" s="1"/>
  <c r="AP177" i="3" l="1"/>
  <c r="U177" i="3"/>
  <c r="AJ177" i="3"/>
  <c r="Z177" i="3"/>
  <c r="F177" i="3"/>
  <c r="K177" i="3"/>
  <c r="AE177" i="3"/>
  <c r="P177" i="3"/>
  <c r="J178" i="3" l="1"/>
  <c r="L178" i="3"/>
  <c r="G178" i="3"/>
  <c r="E178" i="3"/>
  <c r="O178" i="3"/>
  <c r="Q178" i="3"/>
  <c r="AD178" i="3"/>
  <c r="AF178" i="3"/>
  <c r="AI178" i="3"/>
  <c r="AK178" i="3"/>
  <c r="Y178" i="3"/>
  <c r="AA178" i="3"/>
  <c r="V178" i="3"/>
  <c r="T178" i="3"/>
  <c r="AM178" i="3" l="1"/>
  <c r="AN178" i="3" l="1"/>
  <c r="AO178" i="3" s="1"/>
  <c r="AP178" i="3"/>
  <c r="K178" i="3" l="1"/>
  <c r="Z178" i="3"/>
  <c r="U178" i="3"/>
  <c r="F178" i="3"/>
  <c r="P178" i="3"/>
  <c r="AJ178" i="3"/>
  <c r="AE178" i="3"/>
  <c r="J179" i="3" l="1"/>
  <c r="L179" i="3"/>
  <c r="G179" i="3"/>
  <c r="E179" i="3"/>
  <c r="AF179" i="3"/>
  <c r="AD179" i="3"/>
  <c r="V179" i="3"/>
  <c r="T179" i="3"/>
  <c r="AI179" i="3"/>
  <c r="AK179" i="3"/>
  <c r="AA179" i="3"/>
  <c r="Y179" i="3"/>
  <c r="Q179" i="3"/>
  <c r="O179" i="3"/>
  <c r="AM179" i="3" l="1"/>
  <c r="AN179" i="3" l="1"/>
  <c r="AO179" i="3" s="1"/>
  <c r="AP179" i="3"/>
  <c r="P179" i="3" l="1"/>
  <c r="Z179" i="3"/>
  <c r="U179" i="3"/>
  <c r="F179" i="3"/>
  <c r="AJ179" i="3"/>
  <c r="AE179" i="3"/>
  <c r="K179" i="3"/>
  <c r="J180" i="3" l="1"/>
  <c r="L180" i="3"/>
  <c r="O180" i="3"/>
  <c r="Q180" i="3"/>
  <c r="G180" i="3"/>
  <c r="E180" i="3"/>
  <c r="AI180" i="3"/>
  <c r="AK180" i="3"/>
  <c r="T180" i="3"/>
  <c r="V180" i="3"/>
  <c r="AF180" i="3"/>
  <c r="AD180" i="3"/>
  <c r="AA180" i="3"/>
  <c r="Y180" i="3"/>
  <c r="AM180" i="3" l="1"/>
  <c r="AN180" i="3" l="1"/>
  <c r="AO180" i="3" s="1"/>
  <c r="AP180" i="3"/>
  <c r="AE180" i="3" l="1"/>
  <c r="F180" i="3"/>
  <c r="AJ180" i="3"/>
  <c r="K180" i="3"/>
  <c r="U180" i="3"/>
  <c r="P180" i="3"/>
  <c r="Z180" i="3"/>
  <c r="J181" i="3" l="1"/>
  <c r="L181" i="3"/>
  <c r="AA181" i="3"/>
  <c r="Y181" i="3"/>
  <c r="AK181" i="3"/>
  <c r="AI181" i="3"/>
  <c r="G181" i="3"/>
  <c r="E181" i="3"/>
  <c r="O181" i="3"/>
  <c r="Q181" i="3"/>
  <c r="V181" i="3"/>
  <c r="T181" i="3"/>
  <c r="AD181" i="3"/>
  <c r="AF181" i="3"/>
  <c r="AM181" i="3" l="1"/>
  <c r="AN181" i="3" l="1"/>
  <c r="AO181" i="3" s="1"/>
  <c r="AP181" i="3"/>
  <c r="Z181" i="3" l="1"/>
  <c r="P181" i="3"/>
  <c r="U181" i="3"/>
  <c r="F181" i="3"/>
  <c r="AJ181" i="3"/>
  <c r="AE181" i="3"/>
  <c r="K181" i="3"/>
  <c r="J182" i="3" l="1"/>
  <c r="L182" i="3"/>
  <c r="G182" i="3"/>
  <c r="E182" i="3"/>
  <c r="T182" i="3"/>
  <c r="V182" i="3"/>
  <c r="AD182" i="3"/>
  <c r="AF182" i="3"/>
  <c r="Q182" i="3"/>
  <c r="O182" i="3"/>
  <c r="AK182" i="3"/>
  <c r="AI182" i="3"/>
  <c r="AA182" i="3"/>
  <c r="Y182" i="3"/>
  <c r="AM182" i="3" l="1"/>
  <c r="AP182" i="3" s="1"/>
  <c r="AN182" i="3" l="1"/>
  <c r="AO182" i="3" s="1"/>
  <c r="AJ182" i="3" l="1"/>
  <c r="AI183" i="3" s="1"/>
  <c r="Z182" i="3"/>
  <c r="AA183" i="3" s="1"/>
  <c r="K182" i="3"/>
  <c r="U182" i="3"/>
  <c r="V183" i="3" s="1"/>
  <c r="P182" i="3"/>
  <c r="Q183" i="3" s="1"/>
  <c r="AE182" i="3"/>
  <c r="AF183" i="3" s="1"/>
  <c r="F182" i="3"/>
  <c r="G183" i="3" s="1"/>
  <c r="Y183" i="3"/>
  <c r="J183" i="3" l="1"/>
  <c r="L183" i="3"/>
  <c r="T183" i="3"/>
  <c r="AD183" i="3"/>
  <c r="O183" i="3"/>
  <c r="AK183" i="3"/>
  <c r="E183" i="3"/>
  <c r="AM183" i="3" l="1"/>
  <c r="AN183" i="3" s="1"/>
  <c r="AO183" i="3" s="1"/>
  <c r="AP183" i="3" l="1"/>
  <c r="U183" i="3"/>
  <c r="K183" i="3"/>
  <c r="F183" i="3"/>
  <c r="AJ183" i="3"/>
  <c r="P183" i="3"/>
  <c r="AE183" i="3"/>
  <c r="Z183" i="3"/>
  <c r="J184" i="3" l="1"/>
  <c r="L184" i="3"/>
  <c r="Y184" i="3"/>
  <c r="AA184" i="3"/>
  <c r="AD184" i="3"/>
  <c r="AF184" i="3"/>
  <c r="AK184" i="3"/>
  <c r="AI184" i="3"/>
  <c r="E184" i="3"/>
  <c r="G184" i="3"/>
  <c r="O184" i="3"/>
  <c r="Q184" i="3"/>
  <c r="V184" i="3"/>
  <c r="T184" i="3"/>
  <c r="AM184" i="3" l="1"/>
  <c r="AN184" i="3" l="1"/>
  <c r="AO184" i="3" s="1"/>
  <c r="AP184" i="3"/>
  <c r="P184" i="3" l="1"/>
  <c r="AJ184" i="3"/>
  <c r="F184" i="3"/>
  <c r="K184" i="3"/>
  <c r="Z184" i="3"/>
  <c r="U184" i="3"/>
  <c r="AE184" i="3"/>
  <c r="J185" i="3" l="1"/>
  <c r="L185" i="3"/>
  <c r="AD185" i="3"/>
  <c r="AF185" i="3"/>
  <c r="G185" i="3"/>
  <c r="E185" i="3"/>
  <c r="V185" i="3"/>
  <c r="T185" i="3"/>
  <c r="AI185" i="3"/>
  <c r="AK185" i="3"/>
  <c r="AA185" i="3"/>
  <c r="Y185" i="3"/>
  <c r="Q185" i="3"/>
  <c r="O185" i="3"/>
  <c r="AM185" i="3" l="1"/>
  <c r="AN185" i="3" l="1"/>
  <c r="AO185" i="3" s="1"/>
  <c r="AP185" i="3"/>
  <c r="Z185" i="3" l="1"/>
  <c r="AJ185" i="3"/>
  <c r="U185" i="3"/>
  <c r="P185" i="3"/>
  <c r="F185" i="3"/>
  <c r="AE185" i="3"/>
  <c r="K185" i="3"/>
  <c r="J186" i="3" l="1"/>
  <c r="L186" i="3"/>
  <c r="AA186" i="3"/>
  <c r="Y186" i="3"/>
  <c r="Q186" i="3"/>
  <c r="O186" i="3"/>
  <c r="E186" i="3"/>
  <c r="G186" i="3"/>
  <c r="T186" i="3"/>
  <c r="V186" i="3"/>
  <c r="AF186" i="3"/>
  <c r="AD186" i="3"/>
  <c r="AI186" i="3"/>
  <c r="AK186" i="3"/>
  <c r="AM186" i="3" l="1"/>
  <c r="AN186" i="3" l="1"/>
  <c r="AO186" i="3" s="1"/>
  <c r="AP186" i="3"/>
  <c r="U186" i="3" l="1"/>
  <c r="F186" i="3"/>
  <c r="K186" i="3"/>
  <c r="AE186" i="3"/>
  <c r="Z186" i="3"/>
  <c r="AJ186" i="3"/>
  <c r="P186" i="3"/>
  <c r="J187" i="3" l="1"/>
  <c r="L187" i="3"/>
  <c r="AD187" i="3"/>
  <c r="AF187" i="3"/>
  <c r="O187" i="3"/>
  <c r="Q187" i="3"/>
  <c r="AI187" i="3"/>
  <c r="AK187" i="3"/>
  <c r="E187" i="3"/>
  <c r="G187" i="3"/>
  <c r="AA187" i="3"/>
  <c r="Y187" i="3"/>
  <c r="T187" i="3"/>
  <c r="V187" i="3"/>
  <c r="AM187" i="3" l="1"/>
  <c r="AN187" i="3" l="1"/>
  <c r="AO187" i="3" s="1"/>
  <c r="AP187" i="3"/>
  <c r="K187" i="3" l="1"/>
  <c r="P187" i="3"/>
  <c r="AE187" i="3"/>
  <c r="F187" i="3"/>
  <c r="AJ187" i="3"/>
  <c r="U187" i="3"/>
  <c r="Z187" i="3"/>
  <c r="J188" i="3" l="1"/>
  <c r="L188" i="3"/>
  <c r="AD188" i="3"/>
  <c r="AF188" i="3"/>
  <c r="T188" i="3"/>
  <c r="V188" i="3"/>
  <c r="O188" i="3"/>
  <c r="Q188" i="3"/>
  <c r="E188" i="3"/>
  <c r="G188" i="3"/>
  <c r="AA188" i="3"/>
  <c r="Y188" i="3"/>
  <c r="AK188" i="3"/>
  <c r="AI188" i="3"/>
  <c r="AM188" i="3" l="1"/>
  <c r="AP188" i="3" s="1"/>
  <c r="AN188" i="3" l="1"/>
  <c r="AO188" i="3" s="1"/>
  <c r="U188" i="3" l="1"/>
  <c r="T189" i="3" s="1"/>
  <c r="K188" i="3"/>
  <c r="AE188" i="3"/>
  <c r="AF189" i="3" s="1"/>
  <c r="P188" i="3"/>
  <c r="O189" i="3" s="1"/>
  <c r="Z188" i="3"/>
  <c r="Y189" i="3" s="1"/>
  <c r="F188" i="3"/>
  <c r="G189" i="3" s="1"/>
  <c r="AJ188" i="3"/>
  <c r="AK189" i="3" s="1"/>
  <c r="V189" i="3" l="1"/>
  <c r="J189" i="3"/>
  <c r="L189" i="3"/>
  <c r="E189" i="3"/>
  <c r="AA189" i="3"/>
  <c r="AD189" i="3"/>
  <c r="AI189" i="3"/>
  <c r="Q189" i="3"/>
  <c r="AM189" i="3" l="1"/>
  <c r="AN189" i="3" s="1"/>
  <c r="AO189" i="3" s="1"/>
  <c r="AP189" i="3" l="1"/>
  <c r="P189" i="3"/>
  <c r="U189" i="3"/>
  <c r="AJ189" i="3"/>
  <c r="AE189" i="3"/>
  <c r="Z189" i="3"/>
  <c r="F189" i="3"/>
  <c r="K189" i="3"/>
  <c r="J190" i="3" l="1"/>
  <c r="L190" i="3"/>
  <c r="AD190" i="3"/>
  <c r="AF190" i="3"/>
  <c r="AK190" i="3"/>
  <c r="AI190" i="3"/>
  <c r="G190" i="3"/>
  <c r="E190" i="3"/>
  <c r="T190" i="3"/>
  <c r="V190" i="3"/>
  <c r="Y190" i="3"/>
  <c r="AA190" i="3"/>
  <c r="Q190" i="3"/>
  <c r="O190" i="3"/>
  <c r="AM190" i="3" l="1"/>
  <c r="AP190" i="3" s="1"/>
  <c r="AN190" i="3" l="1"/>
  <c r="AO190" i="3" s="1"/>
  <c r="Z190" i="3" l="1"/>
  <c r="Y191" i="3" s="1"/>
  <c r="K190" i="3"/>
  <c r="P190" i="3"/>
  <c r="Q191" i="3" s="1"/>
  <c r="AJ190" i="3"/>
  <c r="AI191" i="3" s="1"/>
  <c r="U190" i="3"/>
  <c r="F190" i="3"/>
  <c r="G191" i="3" s="1"/>
  <c r="AE190" i="3"/>
  <c r="AF191" i="3" s="1"/>
  <c r="J191" i="3" l="1"/>
  <c r="L191" i="3"/>
  <c r="AK191" i="3"/>
  <c r="E191" i="3"/>
  <c r="O191" i="3"/>
  <c r="AA191" i="3"/>
  <c r="AD191" i="3"/>
  <c r="T191" i="3"/>
  <c r="V191" i="3"/>
  <c r="AM191" i="3" l="1"/>
  <c r="AN191" i="3" s="1"/>
  <c r="AO191" i="3" s="1"/>
  <c r="AP191" i="3" l="1"/>
  <c r="U191" i="3"/>
  <c r="Z191" i="3"/>
  <c r="AE191" i="3"/>
  <c r="P191" i="3"/>
  <c r="AJ191" i="3"/>
  <c r="F191" i="3"/>
  <c r="K191" i="3"/>
  <c r="J192" i="3" l="1"/>
  <c r="L192" i="3"/>
  <c r="AK192" i="3"/>
  <c r="AI192" i="3"/>
  <c r="V192" i="3"/>
  <c r="T192" i="3"/>
  <c r="O192" i="3"/>
  <c r="Q192" i="3"/>
  <c r="AD192" i="3"/>
  <c r="AF192" i="3"/>
  <c r="G192" i="3"/>
  <c r="E192" i="3"/>
  <c r="AA192" i="3"/>
  <c r="Y192" i="3"/>
  <c r="AM192" i="3" l="1"/>
  <c r="AN192" i="3" l="1"/>
  <c r="AO192" i="3" s="1"/>
  <c r="AP192" i="3"/>
  <c r="K192" i="3" l="1"/>
  <c r="AE192" i="3"/>
  <c r="U192" i="3"/>
  <c r="Z192" i="3"/>
  <c r="F192" i="3"/>
  <c r="AJ192" i="3"/>
  <c r="P192" i="3"/>
  <c r="J193" i="3" l="1"/>
  <c r="L193" i="3"/>
  <c r="Y193" i="3"/>
  <c r="AA193" i="3"/>
  <c r="Q193" i="3"/>
  <c r="O193" i="3"/>
  <c r="T193" i="3"/>
  <c r="V193" i="3"/>
  <c r="AI193" i="3"/>
  <c r="AK193" i="3"/>
  <c r="AD193" i="3"/>
  <c r="AF193" i="3"/>
  <c r="G193" i="3"/>
  <c r="E193" i="3"/>
  <c r="AM193" i="3" l="1"/>
  <c r="AN193" i="3" l="1"/>
  <c r="AO193" i="3" s="1"/>
  <c r="AP193" i="3"/>
  <c r="P193" i="3" l="1"/>
  <c r="U193" i="3"/>
  <c r="AE193" i="3"/>
  <c r="K193" i="3"/>
  <c r="AJ193" i="3"/>
  <c r="F193" i="3"/>
  <c r="Z193" i="3"/>
  <c r="J194" i="3" l="1"/>
  <c r="L194" i="3"/>
  <c r="AF194" i="3"/>
  <c r="AD194" i="3"/>
  <c r="G194" i="3"/>
  <c r="E194" i="3"/>
  <c r="T194" i="3"/>
  <c r="V194" i="3"/>
  <c r="Y194" i="3"/>
  <c r="AA194" i="3"/>
  <c r="AK194" i="3"/>
  <c r="AI194" i="3"/>
  <c r="Q194" i="3"/>
  <c r="O194" i="3"/>
  <c r="AM194" i="3" l="1"/>
  <c r="AN194" i="3" l="1"/>
  <c r="AO194" i="3" s="1"/>
  <c r="AP194" i="3"/>
  <c r="AJ194" i="3" l="1"/>
  <c r="Z194" i="3"/>
  <c r="P194" i="3"/>
  <c r="F194" i="3"/>
  <c r="AE194" i="3"/>
  <c r="U194" i="3"/>
  <c r="K194" i="3"/>
  <c r="J195" i="3" l="1"/>
  <c r="L195" i="3"/>
  <c r="G195" i="3"/>
  <c r="E195" i="3"/>
  <c r="T195" i="3"/>
  <c r="V195" i="3"/>
  <c r="Q195" i="3"/>
  <c r="O195" i="3"/>
  <c r="Y195" i="3"/>
  <c r="AA195" i="3"/>
  <c r="AF195" i="3"/>
  <c r="AD195" i="3"/>
  <c r="AK195" i="3"/>
  <c r="AI195" i="3"/>
  <c r="AM195" i="3" l="1"/>
  <c r="AP195" i="3" s="1"/>
  <c r="AN195" i="3" l="1"/>
  <c r="AO195" i="3" s="1"/>
  <c r="AJ195" i="3" l="1"/>
  <c r="AK196" i="3" s="1"/>
  <c r="U195" i="3"/>
  <c r="V196" i="3" s="1"/>
  <c r="AE195" i="3"/>
  <c r="AD196" i="3" s="1"/>
  <c r="K195" i="3"/>
  <c r="F195" i="3"/>
  <c r="G196" i="3" s="1"/>
  <c r="P195" i="3"/>
  <c r="Q196" i="3" s="1"/>
  <c r="Z195" i="3"/>
  <c r="AA196" i="3" s="1"/>
  <c r="T196" i="3"/>
  <c r="J196" i="3" l="1"/>
  <c r="L196" i="3"/>
  <c r="AI196" i="3"/>
  <c r="O196" i="3"/>
  <c r="AF196" i="3"/>
  <c r="E196" i="3"/>
  <c r="Y196" i="3"/>
  <c r="AM196" i="3" l="1"/>
  <c r="AN196" i="3" s="1"/>
  <c r="AO196" i="3" s="1"/>
  <c r="AP196" i="3" l="1"/>
  <c r="AJ196" i="3"/>
  <c r="AE196" i="3"/>
  <c r="Z196" i="3"/>
  <c r="U196" i="3"/>
  <c r="K196" i="3"/>
  <c r="F196" i="3"/>
  <c r="P196" i="3"/>
  <c r="J197" i="3" l="1"/>
  <c r="L197" i="3"/>
  <c r="V197" i="3"/>
  <c r="T197" i="3"/>
  <c r="O197" i="3"/>
  <c r="Q197" i="3"/>
  <c r="AA197" i="3"/>
  <c r="Y197" i="3"/>
  <c r="E197" i="3"/>
  <c r="G197" i="3"/>
  <c r="AF197" i="3"/>
  <c r="AD197" i="3"/>
  <c r="AI197" i="3"/>
  <c r="AK197" i="3"/>
  <c r="AM197" i="3" l="1"/>
  <c r="AP197" i="3" s="1"/>
  <c r="AN197" i="3" l="1"/>
  <c r="AO197" i="3" s="1"/>
  <c r="AJ197" i="3" l="1"/>
  <c r="AK198" i="3" s="1"/>
  <c r="AE197" i="3"/>
  <c r="AF198" i="3" s="1"/>
  <c r="Z197" i="3"/>
  <c r="Y198" i="3" s="1"/>
  <c r="U197" i="3"/>
  <c r="T198" i="3" s="1"/>
  <c r="K197" i="3"/>
  <c r="F197" i="3"/>
  <c r="E198" i="3" s="1"/>
  <c r="P197" i="3"/>
  <c r="Q198" i="3" s="1"/>
  <c r="G198" i="3"/>
  <c r="J198" i="3" l="1"/>
  <c r="L198" i="3"/>
  <c r="AD198" i="3"/>
  <c r="O198" i="3"/>
  <c r="AI198" i="3"/>
  <c r="AA198" i="3"/>
  <c r="V198" i="3"/>
  <c r="AM198" i="3" l="1"/>
  <c r="AN198" i="3" s="1"/>
  <c r="AO198" i="3" s="1"/>
  <c r="AP198" i="3" l="1"/>
  <c r="U198" i="3"/>
  <c r="Z198" i="3"/>
  <c r="AJ198" i="3"/>
  <c r="F198" i="3"/>
  <c r="P198" i="3"/>
  <c r="K198" i="3"/>
  <c r="AE198" i="3"/>
  <c r="J199" i="3" l="1"/>
  <c r="L199" i="3"/>
  <c r="G199" i="3"/>
  <c r="E199" i="3"/>
  <c r="AD199" i="3"/>
  <c r="AF199" i="3"/>
  <c r="AK199" i="3"/>
  <c r="AI199" i="3"/>
  <c r="Y199" i="3"/>
  <c r="AA199" i="3"/>
  <c r="O199" i="3"/>
  <c r="Q199" i="3"/>
  <c r="T199" i="3"/>
  <c r="V199" i="3"/>
  <c r="AM199" i="3" l="1"/>
  <c r="AP199" i="3" s="1"/>
  <c r="AN199" i="3" l="1"/>
  <c r="AO199" i="3" s="1"/>
  <c r="AJ199" i="3" l="1"/>
  <c r="AI200" i="3" s="1"/>
  <c r="K199" i="3"/>
  <c r="F199" i="3"/>
  <c r="E200" i="3" s="1"/>
  <c r="Z199" i="3"/>
  <c r="Y200" i="3" s="1"/>
  <c r="P199" i="3"/>
  <c r="Q200" i="3" s="1"/>
  <c r="U199" i="3"/>
  <c r="V200" i="3" s="1"/>
  <c r="AE199" i="3"/>
  <c r="AF200" i="3" s="1"/>
  <c r="J200" i="3" l="1"/>
  <c r="L200" i="3"/>
  <c r="AK200" i="3"/>
  <c r="G200" i="3"/>
  <c r="O200" i="3"/>
  <c r="T200" i="3"/>
  <c r="AA200" i="3"/>
  <c r="AD200" i="3"/>
  <c r="AM200" i="3" l="1"/>
  <c r="AN200" i="3" s="1"/>
  <c r="AO200" i="3" s="1"/>
  <c r="AP200" i="3" l="1"/>
  <c r="U200" i="3"/>
  <c r="F200" i="3"/>
  <c r="Z200" i="3"/>
  <c r="K200" i="3"/>
  <c r="AE200" i="3"/>
  <c r="AJ200" i="3"/>
  <c r="P200" i="3"/>
  <c r="J201" i="3" l="1"/>
  <c r="L201" i="3"/>
  <c r="V201" i="3"/>
  <c r="T201" i="3"/>
  <c r="AD201" i="3"/>
  <c r="AF201" i="3"/>
  <c r="Q201" i="3"/>
  <c r="O201" i="3"/>
  <c r="Y201" i="3"/>
  <c r="AA201" i="3"/>
  <c r="AI201" i="3"/>
  <c r="AK201" i="3"/>
  <c r="E201" i="3"/>
  <c r="G201" i="3"/>
  <c r="AM201" i="3" l="1"/>
  <c r="AP201" i="3" s="1"/>
  <c r="AN201" i="3" l="1"/>
  <c r="AO201" i="3" s="1"/>
  <c r="F201" i="3" l="1"/>
  <c r="G202" i="3" s="1"/>
  <c r="AE201" i="3"/>
  <c r="AD202" i="3" s="1"/>
  <c r="Z201" i="3"/>
  <c r="Y202" i="3" s="1"/>
  <c r="AJ201" i="3"/>
  <c r="AI202" i="3" s="1"/>
  <c r="K201" i="3"/>
  <c r="U201" i="3"/>
  <c r="V202" i="3" s="1"/>
  <c r="P201" i="3"/>
  <c r="Q202" i="3" s="1"/>
  <c r="J202" i="3" l="1"/>
  <c r="L202" i="3"/>
  <c r="AK202" i="3"/>
  <c r="AA202" i="3"/>
  <c r="E202" i="3"/>
  <c r="O202" i="3"/>
  <c r="AF202" i="3"/>
  <c r="T202" i="3"/>
  <c r="AM202" i="3" l="1"/>
  <c r="AN202" i="3" s="1"/>
  <c r="AO202" i="3" s="1"/>
  <c r="AP202" i="3" l="1"/>
  <c r="Z202" i="3"/>
  <c r="AJ202" i="3"/>
  <c r="K202" i="3"/>
  <c r="AE202" i="3"/>
  <c r="P202" i="3"/>
  <c r="F202" i="3"/>
  <c r="U202" i="3"/>
  <c r="J203" i="3" l="1"/>
  <c r="L203" i="3"/>
  <c r="AF203" i="3"/>
  <c r="AD203" i="3"/>
  <c r="V203" i="3"/>
  <c r="T203" i="3"/>
  <c r="E203" i="3"/>
  <c r="G203" i="3"/>
  <c r="AK203" i="3"/>
  <c r="AI203" i="3"/>
  <c r="Q203" i="3"/>
  <c r="O203" i="3"/>
  <c r="Y203" i="3"/>
  <c r="AA203" i="3"/>
  <c r="AM203" i="3" l="1"/>
  <c r="AP203" i="3" s="1"/>
  <c r="AN203" i="3" l="1"/>
  <c r="AO203" i="3" s="1"/>
  <c r="Z203" i="3" l="1"/>
  <c r="AA204" i="3" s="1"/>
  <c r="AJ203" i="3"/>
  <c r="AK204" i="3" s="1"/>
  <c r="AE203" i="3"/>
  <c r="AD204" i="3" s="1"/>
  <c r="F203" i="3"/>
  <c r="G204" i="3" s="1"/>
  <c r="K203" i="3"/>
  <c r="U203" i="3"/>
  <c r="V204" i="3" s="1"/>
  <c r="P203" i="3"/>
  <c r="O204" i="3" s="1"/>
  <c r="AI204" i="3"/>
  <c r="T204" i="3"/>
  <c r="J204" i="3" l="1"/>
  <c r="L204" i="3"/>
  <c r="E204" i="3"/>
  <c r="Q204" i="3"/>
  <c r="Y204" i="3"/>
  <c r="AF204" i="3"/>
  <c r="AM204" i="3" l="1"/>
  <c r="AN204" i="3" s="1"/>
  <c r="AO204" i="3" s="1"/>
  <c r="AP204" i="3" l="1"/>
  <c r="K204" i="3"/>
  <c r="P204" i="3"/>
  <c r="AJ204" i="3"/>
  <c r="Z204" i="3"/>
  <c r="F204" i="3"/>
  <c r="U204" i="3"/>
  <c r="AE204" i="3"/>
  <c r="J205" i="3" l="1"/>
  <c r="L205" i="3"/>
  <c r="Y205" i="3"/>
  <c r="AA205" i="3"/>
  <c r="AD205" i="3"/>
  <c r="AF205" i="3"/>
  <c r="Q205" i="3"/>
  <c r="O205" i="3"/>
  <c r="AI205" i="3"/>
  <c r="AK205" i="3"/>
  <c r="V205" i="3"/>
  <c r="T205" i="3"/>
  <c r="E205" i="3"/>
  <c r="G205" i="3"/>
  <c r="AM205" i="3" l="1"/>
  <c r="AP205" i="3" s="1"/>
  <c r="AN205" i="3" l="1"/>
  <c r="AO205" i="3" s="1"/>
  <c r="AJ205" i="3" l="1"/>
  <c r="AI206" i="3" s="1"/>
  <c r="K205" i="3"/>
  <c r="F205" i="3"/>
  <c r="E206" i="3" s="1"/>
  <c r="P205" i="3"/>
  <c r="O206" i="3" s="1"/>
  <c r="U205" i="3"/>
  <c r="V206" i="3" s="1"/>
  <c r="Z205" i="3"/>
  <c r="AA206" i="3" s="1"/>
  <c r="AE205" i="3"/>
  <c r="AF206" i="3" s="1"/>
  <c r="J206" i="3" l="1"/>
  <c r="L206" i="3"/>
  <c r="Q206" i="3"/>
  <c r="T206" i="3"/>
  <c r="AK206" i="3"/>
  <c r="Y206" i="3"/>
  <c r="G206" i="3"/>
  <c r="AD206" i="3"/>
  <c r="AM206" i="3" l="1"/>
  <c r="AP206" i="3" s="1"/>
  <c r="AN206" i="3" l="1"/>
  <c r="AO206" i="3" s="1"/>
  <c r="P206" i="3" l="1"/>
  <c r="Q207" i="3" s="1"/>
  <c r="AE206" i="3"/>
  <c r="AF207" i="3" s="1"/>
  <c r="U206" i="3"/>
  <c r="F206" i="3"/>
  <c r="AJ206" i="3"/>
  <c r="Z206" i="3"/>
  <c r="Y207" i="3" s="1"/>
  <c r="K206" i="3"/>
  <c r="J207" i="3" l="1"/>
  <c r="L207" i="3"/>
  <c r="O207" i="3"/>
  <c r="AA207" i="3"/>
  <c r="AD207" i="3"/>
  <c r="AK207" i="3"/>
  <c r="AI207" i="3"/>
  <c r="E207" i="3"/>
  <c r="G207" i="3"/>
  <c r="V207" i="3"/>
  <c r="T207" i="3"/>
  <c r="AM207" i="3" l="1"/>
  <c r="AP207" i="3" s="1"/>
  <c r="AN207" i="3" l="1"/>
  <c r="Z207" i="3" s="1"/>
  <c r="Y208" i="3" l="1"/>
  <c r="AA208" i="3"/>
  <c r="AO207" i="3"/>
  <c r="U207" i="3"/>
  <c r="AJ207" i="3"/>
  <c r="K207" i="3"/>
  <c r="P207" i="3"/>
  <c r="AE207" i="3"/>
  <c r="F207" i="3"/>
  <c r="J208" i="3" l="1"/>
  <c r="L208" i="3"/>
  <c r="AD208" i="3"/>
  <c r="AF208" i="3"/>
  <c r="V208" i="3"/>
  <c r="T208" i="3"/>
  <c r="Q208" i="3"/>
  <c r="O208" i="3"/>
  <c r="E208" i="3"/>
  <c r="G208" i="3"/>
  <c r="AK208" i="3"/>
  <c r="AI208" i="3"/>
  <c r="AM208" i="3" l="1"/>
  <c r="AN208" i="3" l="1"/>
  <c r="AP208" i="3"/>
  <c r="AO208" i="3" l="1"/>
  <c r="K208" i="3"/>
  <c r="AJ208" i="3"/>
  <c r="P208" i="3"/>
  <c r="U208" i="3"/>
  <c r="AE208" i="3"/>
  <c r="F208" i="3"/>
  <c r="Z208" i="3"/>
  <c r="J209" i="3" l="1"/>
  <c r="L209" i="3"/>
  <c r="Y209" i="3"/>
  <c r="AA209" i="3"/>
  <c r="AI209" i="3"/>
  <c r="AK209" i="3"/>
  <c r="T209" i="3"/>
  <c r="V209" i="3"/>
  <c r="Q209" i="3"/>
  <c r="O209" i="3"/>
  <c r="E209" i="3"/>
  <c r="G209" i="3"/>
  <c r="AD209" i="3"/>
  <c r="AF209" i="3"/>
  <c r="AM209" i="3" l="1"/>
  <c r="AP209" i="3" l="1"/>
  <c r="AN209" i="3"/>
  <c r="AO209" i="3" l="1"/>
  <c r="AE209" i="3"/>
  <c r="Z209" i="3"/>
  <c r="AJ209" i="3"/>
  <c r="K209" i="3"/>
  <c r="U209" i="3"/>
  <c r="P209" i="3"/>
  <c r="F209" i="3"/>
  <c r="J210" i="3" l="1"/>
  <c r="L210" i="3"/>
  <c r="G210" i="3"/>
  <c r="E210" i="3"/>
  <c r="AA210" i="3"/>
  <c r="Y210" i="3"/>
  <c r="AI210" i="3"/>
  <c r="AK210" i="3"/>
  <c r="O210" i="3"/>
  <c r="Q210" i="3"/>
  <c r="V210" i="3"/>
  <c r="T210" i="3"/>
  <c r="AF210" i="3"/>
  <c r="AD210" i="3"/>
  <c r="AM210" i="3" l="1"/>
  <c r="AP210" i="3" l="1"/>
  <c r="AN210" i="3"/>
  <c r="AO210" i="3" l="1"/>
  <c r="AJ210" i="3"/>
  <c r="K210" i="3"/>
  <c r="AE210" i="3"/>
  <c r="P210" i="3"/>
  <c r="F210" i="3"/>
  <c r="Z210" i="3"/>
  <c r="U210" i="3"/>
  <c r="J211" i="3" l="1"/>
  <c r="L211" i="3"/>
  <c r="V211" i="3"/>
  <c r="T211" i="3"/>
  <c r="O211" i="3"/>
  <c r="Q211" i="3"/>
  <c r="AF211" i="3"/>
  <c r="AD211" i="3"/>
  <c r="Y211" i="3"/>
  <c r="AA211" i="3"/>
  <c r="G211" i="3"/>
  <c r="E211" i="3"/>
  <c r="AK211" i="3"/>
  <c r="AI211" i="3"/>
  <c r="AM211" i="3" l="1"/>
  <c r="AP211" i="3" s="1"/>
  <c r="AN211" i="3" l="1"/>
  <c r="AO211" i="3" s="1"/>
  <c r="U211" i="3" l="1"/>
  <c r="T212" i="3" s="1"/>
  <c r="AJ211" i="3"/>
  <c r="AK212" i="3" s="1"/>
  <c r="K211" i="3"/>
  <c r="AE211" i="3"/>
  <c r="AD212" i="3" s="1"/>
  <c r="P211" i="3"/>
  <c r="F211" i="3"/>
  <c r="Z211" i="3"/>
  <c r="AF212" i="3"/>
  <c r="J212" i="3" l="1"/>
  <c r="L212" i="3"/>
  <c r="AI212" i="3"/>
  <c r="V212" i="3"/>
  <c r="Q212" i="3"/>
  <c r="O212" i="3"/>
  <c r="Y212" i="3"/>
  <c r="AA212" i="3"/>
  <c r="G212" i="3"/>
  <c r="E212" i="3"/>
  <c r="AM212" i="3" l="1"/>
  <c r="AN212" i="3" s="1"/>
  <c r="AP212" i="3" l="1"/>
  <c r="AO212" i="3"/>
  <c r="AE212" i="3"/>
  <c r="AF213" i="3" s="1"/>
  <c r="Z212" i="3"/>
  <c r="AA213" i="3" s="1"/>
  <c r="P212" i="3"/>
  <c r="Q213" i="3" s="1"/>
  <c r="K212" i="3"/>
  <c r="F212" i="3"/>
  <c r="G213" i="3" s="1"/>
  <c r="Y213" i="3"/>
  <c r="AJ212" i="3"/>
  <c r="AI213" i="3" s="1"/>
  <c r="U212" i="3"/>
  <c r="E213" i="3"/>
  <c r="AD213" i="3"/>
  <c r="AK213" i="3" l="1"/>
  <c r="J213" i="3"/>
  <c r="L213" i="3"/>
  <c r="O213" i="3"/>
  <c r="T213" i="3"/>
  <c r="V213" i="3"/>
  <c r="AM213" i="3" l="1"/>
  <c r="AP213" i="3" s="1"/>
  <c r="AN213" i="3" l="1"/>
  <c r="AO213" i="3" s="1"/>
  <c r="AJ213" i="3" l="1"/>
  <c r="F213" i="3"/>
  <c r="E214" i="3" s="1"/>
  <c r="K213" i="3"/>
  <c r="J214" i="3" s="1"/>
  <c r="Z213" i="3"/>
  <c r="AA214" i="3" s="1"/>
  <c r="AE213" i="3"/>
  <c r="AD214" i="3" s="1"/>
  <c r="U213" i="3"/>
  <c r="V214" i="3" s="1"/>
  <c r="P213" i="3"/>
  <c r="Q214" i="3" s="1"/>
  <c r="AF214" i="3"/>
  <c r="T214" i="3"/>
  <c r="Y214" i="3"/>
  <c r="G214" i="3"/>
  <c r="L214" i="3" l="1"/>
  <c r="AK214" i="3"/>
  <c r="AI214" i="3"/>
  <c r="O214" i="3"/>
  <c r="AM214" i="3" l="1"/>
  <c r="AN214" i="3" l="1"/>
  <c r="AP214" i="3"/>
  <c r="AO214" i="3" l="1"/>
  <c r="K214" i="3"/>
  <c r="Z214" i="3"/>
  <c r="AJ214" i="3"/>
  <c r="U214" i="3"/>
  <c r="AE214" i="3"/>
  <c r="P214" i="3"/>
  <c r="F214" i="3"/>
  <c r="V215" i="3" l="1"/>
  <c r="T215" i="3"/>
  <c r="E215" i="3"/>
  <c r="G215" i="3"/>
  <c r="AI215" i="3"/>
  <c r="AK215" i="3"/>
  <c r="Q215" i="3"/>
  <c r="O215" i="3"/>
  <c r="Y215" i="3"/>
  <c r="AA215" i="3"/>
  <c r="AF215" i="3"/>
  <c r="AD215" i="3"/>
  <c r="J215" i="3"/>
  <c r="L215" i="3"/>
  <c r="AM215" i="3" l="1"/>
  <c r="AP215" i="3" l="1"/>
  <c r="AN215" i="3"/>
  <c r="AO215" i="3" l="1"/>
  <c r="F215" i="3"/>
  <c r="Z215" i="3"/>
  <c r="U215" i="3"/>
  <c r="AE215" i="3"/>
  <c r="P215" i="3"/>
  <c r="K215" i="3"/>
  <c r="AJ215" i="3"/>
  <c r="Y216" i="3" l="1"/>
  <c r="AA216" i="3"/>
  <c r="AK216" i="3"/>
  <c r="AI216" i="3"/>
  <c r="V216" i="3"/>
  <c r="T216" i="3"/>
  <c r="L216" i="3"/>
  <c r="J216" i="3"/>
  <c r="O216" i="3"/>
  <c r="Q216" i="3"/>
  <c r="G216" i="3"/>
  <c r="E216" i="3"/>
  <c r="AF216" i="3"/>
  <c r="AD216" i="3"/>
  <c r="AM216" i="3" l="1"/>
  <c r="AP216" i="3" s="1"/>
  <c r="AN216" i="3" l="1"/>
  <c r="AO216" i="3" s="1"/>
  <c r="F216" i="3" l="1"/>
  <c r="G217" i="3" s="1"/>
  <c r="Z216" i="3"/>
  <c r="K216" i="3"/>
  <c r="J217" i="3" s="1"/>
  <c r="P216" i="3"/>
  <c r="AJ216" i="3"/>
  <c r="AI217" i="3" s="1"/>
  <c r="AE216" i="3"/>
  <c r="U216" i="3"/>
  <c r="T217" i="3" s="1"/>
  <c r="L217" i="3"/>
  <c r="AA217" i="3"/>
  <c r="Y217" i="3"/>
  <c r="V217" i="3"/>
  <c r="Q217" i="3"/>
  <c r="O217" i="3"/>
  <c r="E217" i="3"/>
  <c r="AK217" i="3"/>
  <c r="AF217" i="3"/>
  <c r="AD217" i="3"/>
  <c r="AM217" i="3" l="1"/>
  <c r="AP217" i="3" s="1"/>
  <c r="AN217" i="3" l="1"/>
  <c r="AO217" i="3" s="1"/>
  <c r="AJ217" i="3" l="1"/>
  <c r="AI218" i="3" s="1"/>
  <c r="U217" i="3"/>
  <c r="K217" i="3"/>
  <c r="J218" i="3" s="1"/>
  <c r="F217" i="3"/>
  <c r="Z217" i="3"/>
  <c r="Y218" i="3" s="1"/>
  <c r="AE217" i="3"/>
  <c r="P217" i="3"/>
  <c r="Q218" i="3" s="1"/>
  <c r="AK218" i="3"/>
  <c r="V218" i="3"/>
  <c r="T218" i="3"/>
  <c r="E218" i="3"/>
  <c r="G218" i="3"/>
  <c r="AA218" i="3"/>
  <c r="AD218" i="3"/>
  <c r="AF218" i="3"/>
  <c r="O218" i="3" l="1"/>
  <c r="L218" i="3"/>
  <c r="AM218" i="3"/>
  <c r="AP218" i="3" s="1"/>
  <c r="AN218" i="3" l="1"/>
  <c r="AO218" i="3" l="1"/>
  <c r="Z218" i="3"/>
  <c r="K218" i="3"/>
  <c r="AE218" i="3"/>
  <c r="U218" i="3"/>
  <c r="F218" i="3"/>
  <c r="AJ218" i="3"/>
  <c r="P218" i="3"/>
  <c r="Q219" i="3" l="1"/>
  <c r="O219" i="3"/>
  <c r="AF219" i="3"/>
  <c r="AD219" i="3"/>
  <c r="V219" i="3"/>
  <c r="T219" i="3"/>
  <c r="AI219" i="3"/>
  <c r="AK219" i="3"/>
  <c r="J219" i="3"/>
  <c r="L219" i="3"/>
  <c r="G219" i="3"/>
  <c r="E219" i="3"/>
  <c r="AA219" i="3"/>
  <c r="Y219" i="3"/>
  <c r="AM219" i="3" l="1"/>
  <c r="AP219" i="3" l="1"/>
  <c r="AN219" i="3"/>
  <c r="AO219" i="3" l="1"/>
  <c r="AE219" i="3"/>
  <c r="AJ219" i="3"/>
  <c r="P219" i="3"/>
  <c r="F219" i="3"/>
  <c r="U219" i="3"/>
  <c r="Z219" i="3"/>
  <c r="K219" i="3"/>
  <c r="J220" i="3" l="1"/>
  <c r="L220" i="3"/>
  <c r="O220" i="3"/>
  <c r="Q220" i="3"/>
  <c r="G220" i="3"/>
  <c r="E220" i="3"/>
  <c r="AA220" i="3"/>
  <c r="Y220" i="3"/>
  <c r="AI220" i="3"/>
  <c r="AK220" i="3"/>
  <c r="V220" i="3"/>
  <c r="T220" i="3"/>
  <c r="AF220" i="3"/>
  <c r="AD220" i="3"/>
  <c r="AM220" i="3" l="1"/>
  <c r="AN220" i="3" l="1"/>
  <c r="AP220" i="3"/>
  <c r="AO220" i="3" l="1"/>
  <c r="K220" i="3"/>
  <c r="P220" i="3"/>
  <c r="F220" i="3"/>
  <c r="U220" i="3"/>
  <c r="AJ220" i="3"/>
  <c r="Z220" i="3"/>
  <c r="AE220" i="3"/>
  <c r="AF221" i="3" l="1"/>
  <c r="AD221" i="3"/>
  <c r="E221" i="3"/>
  <c r="G221" i="3"/>
  <c r="T221" i="3"/>
  <c r="V221" i="3"/>
  <c r="AA221" i="3"/>
  <c r="Y221" i="3"/>
  <c r="O221" i="3"/>
  <c r="Q221" i="3"/>
  <c r="AK221" i="3"/>
  <c r="AI221" i="3"/>
  <c r="J221" i="3"/>
  <c r="L221" i="3"/>
  <c r="AM221" i="3" l="1"/>
  <c r="AP221" i="3" l="1"/>
  <c r="AN221" i="3"/>
  <c r="AO221" i="3" l="1"/>
  <c r="P221" i="3"/>
  <c r="AJ221" i="3"/>
  <c r="F221" i="3"/>
  <c r="K221" i="3"/>
  <c r="U221" i="3"/>
  <c r="Z221" i="3"/>
  <c r="AE221" i="3"/>
  <c r="AF222" i="3" l="1"/>
  <c r="AD222" i="3"/>
  <c r="E222" i="3"/>
  <c r="G222" i="3"/>
  <c r="L222" i="3"/>
  <c r="J222" i="3"/>
  <c r="Y222" i="3"/>
  <c r="AA222" i="3"/>
  <c r="AK222" i="3"/>
  <c r="AI222" i="3"/>
  <c r="T222" i="3"/>
  <c r="V222" i="3"/>
  <c r="O222" i="3"/>
  <c r="Q222" i="3"/>
  <c r="AM222" i="3" l="1"/>
  <c r="AN222" i="3" l="1"/>
  <c r="AP222" i="3"/>
  <c r="AO222" i="3" l="1"/>
  <c r="F222" i="3"/>
  <c r="Z222" i="3"/>
  <c r="U222" i="3"/>
  <c r="K222" i="3"/>
  <c r="AE222" i="3"/>
  <c r="P222" i="3"/>
  <c r="AJ222" i="3"/>
  <c r="AI223" i="3" l="1"/>
  <c r="AK223" i="3"/>
  <c r="V223" i="3"/>
  <c r="T223" i="3"/>
  <c r="J223" i="3"/>
  <c r="L223" i="3"/>
  <c r="O223" i="3"/>
  <c r="Q223" i="3"/>
  <c r="AA223" i="3"/>
  <c r="Y223" i="3"/>
  <c r="AD223" i="3"/>
  <c r="AF223" i="3"/>
  <c r="G223" i="3"/>
  <c r="E223" i="3"/>
  <c r="AM223" i="3" l="1"/>
  <c r="AP223" i="3" l="1"/>
  <c r="AN223" i="3"/>
  <c r="AO223" i="3" l="1"/>
  <c r="P223" i="3"/>
  <c r="U223" i="3"/>
  <c r="Z223" i="3"/>
  <c r="K223" i="3"/>
  <c r="AJ223" i="3"/>
  <c r="AE223" i="3"/>
  <c r="F223" i="3"/>
  <c r="E224" i="3" l="1"/>
  <c r="G224" i="3"/>
  <c r="Y224" i="3"/>
  <c r="AA224" i="3"/>
  <c r="J224" i="3"/>
  <c r="L224" i="3"/>
  <c r="AF224" i="3"/>
  <c r="AD224" i="3"/>
  <c r="V224" i="3"/>
  <c r="T224" i="3"/>
  <c r="AI224" i="3"/>
  <c r="AK224" i="3"/>
  <c r="Q224" i="3"/>
  <c r="O224" i="3"/>
  <c r="AM224" i="3" l="1"/>
  <c r="AN224" i="3" l="1"/>
  <c r="AP224" i="3"/>
  <c r="AO224" i="3" l="1"/>
  <c r="AJ224" i="3"/>
  <c r="AE224" i="3"/>
  <c r="P224" i="3"/>
  <c r="F224" i="3"/>
  <c r="U224" i="3"/>
  <c r="K224" i="3"/>
  <c r="Z224" i="3"/>
  <c r="Y225" i="3" l="1"/>
  <c r="AA225" i="3"/>
  <c r="O225" i="3"/>
  <c r="Q225" i="3"/>
  <c r="G225" i="3"/>
  <c r="E225" i="3"/>
  <c r="J225" i="3"/>
  <c r="L225" i="3"/>
  <c r="AF225" i="3"/>
  <c r="AD225" i="3"/>
  <c r="V225" i="3"/>
  <c r="T225" i="3"/>
  <c r="AK225" i="3"/>
  <c r="AI225" i="3"/>
  <c r="AM225" i="3" l="1"/>
  <c r="AP225" i="3" l="1"/>
  <c r="AN225" i="3"/>
  <c r="AO225" i="3" l="1"/>
  <c r="AJ225" i="3"/>
  <c r="U225" i="3"/>
  <c r="P225" i="3"/>
  <c r="AE225" i="3"/>
  <c r="Z225" i="3"/>
  <c r="K225" i="3"/>
  <c r="F225" i="3"/>
  <c r="E226" i="3" l="1"/>
  <c r="G226" i="3"/>
  <c r="Q226" i="3"/>
  <c r="O226" i="3"/>
  <c r="AF226" i="3"/>
  <c r="AD226" i="3"/>
  <c r="J226" i="3"/>
  <c r="L226" i="3"/>
  <c r="V226" i="3"/>
  <c r="T226" i="3"/>
  <c r="AA226" i="3"/>
  <c r="Y226" i="3"/>
  <c r="AK226" i="3"/>
  <c r="AI226" i="3"/>
  <c r="AM226" i="3" l="1"/>
  <c r="AN226" i="3" l="1"/>
  <c r="AP226" i="3"/>
  <c r="AE226" i="3" l="1"/>
  <c r="AO226" i="3"/>
  <c r="F226" i="3"/>
  <c r="P226" i="3"/>
  <c r="AJ226" i="3"/>
  <c r="U226" i="3"/>
  <c r="Z226" i="3"/>
  <c r="K226" i="3"/>
  <c r="AK227" i="3" l="1"/>
  <c r="AI227" i="3"/>
  <c r="AD227" i="3"/>
  <c r="AF227" i="3"/>
  <c r="J227" i="3"/>
  <c r="L227" i="3"/>
  <c r="O227" i="3"/>
  <c r="Q227" i="3"/>
  <c r="AA227" i="3"/>
  <c r="Y227" i="3"/>
  <c r="E227" i="3"/>
  <c r="G227" i="3"/>
  <c r="V227" i="3"/>
  <c r="T227" i="3"/>
  <c r="AM227" i="3" l="1"/>
  <c r="AN227" i="3" l="1"/>
  <c r="AP227" i="3"/>
  <c r="U227" i="3" l="1"/>
  <c r="AO227" i="3"/>
  <c r="P227" i="3"/>
  <c r="F227" i="3"/>
  <c r="AE227" i="3"/>
  <c r="Z227" i="3"/>
  <c r="AJ227" i="3"/>
  <c r="K227" i="3"/>
  <c r="AD228" i="3" l="1"/>
  <c r="AF228" i="3"/>
  <c r="T228" i="3"/>
  <c r="V228" i="3"/>
  <c r="J228" i="3"/>
  <c r="L228" i="3"/>
  <c r="G228" i="3"/>
  <c r="E228" i="3"/>
  <c r="AK228" i="3"/>
  <c r="AI228" i="3"/>
  <c r="O228" i="3"/>
  <c r="Q228" i="3"/>
  <c r="Y228" i="3"/>
  <c r="AA228" i="3"/>
  <c r="AM228" i="3" l="1"/>
  <c r="AP228" i="3" l="1"/>
  <c r="AN228" i="3"/>
  <c r="AO228" i="3" l="1"/>
  <c r="AE228" i="3"/>
  <c r="K228" i="3"/>
  <c r="P228" i="3"/>
  <c r="AJ228" i="3"/>
  <c r="U228" i="3"/>
  <c r="Z228" i="3"/>
  <c r="F228" i="3"/>
  <c r="G229" i="3" l="1"/>
  <c r="E229" i="3"/>
  <c r="Q229" i="3"/>
  <c r="O229" i="3"/>
  <c r="AI229" i="3"/>
  <c r="AK229" i="3"/>
  <c r="AA229" i="3"/>
  <c r="Y229" i="3"/>
  <c r="J229" i="3"/>
  <c r="L229" i="3"/>
  <c r="T229" i="3"/>
  <c r="V229" i="3"/>
  <c r="AF229" i="3"/>
  <c r="AD229" i="3"/>
  <c r="AM229" i="3" l="1"/>
  <c r="AN229" i="3" l="1"/>
  <c r="AP229" i="3"/>
  <c r="AO229" i="3" l="1"/>
  <c r="Z229" i="3"/>
  <c r="U229" i="3"/>
  <c r="AJ229" i="3"/>
  <c r="P229" i="3"/>
  <c r="AE229" i="3"/>
  <c r="K229" i="3"/>
  <c r="F229" i="3"/>
  <c r="E230" i="3" l="1"/>
  <c r="G230" i="3"/>
  <c r="AK230" i="3"/>
  <c r="AI230" i="3"/>
  <c r="Q230" i="3"/>
  <c r="O230" i="3"/>
  <c r="L230" i="3"/>
  <c r="J230" i="3"/>
  <c r="T230" i="3"/>
  <c r="V230" i="3"/>
  <c r="AF230" i="3"/>
  <c r="AD230" i="3"/>
  <c r="Y230" i="3"/>
  <c r="AA230" i="3"/>
  <c r="AM230" i="3" l="1"/>
  <c r="AP230" i="3" l="1"/>
  <c r="AN230" i="3"/>
  <c r="AO230" i="3" l="1"/>
  <c r="AE230" i="3"/>
  <c r="AJ230" i="3"/>
  <c r="U230" i="3"/>
  <c r="F230" i="3"/>
  <c r="K230" i="3"/>
  <c r="P230" i="3"/>
  <c r="Z230" i="3"/>
  <c r="AA231" i="3" l="1"/>
  <c r="Y231" i="3"/>
  <c r="V231" i="3"/>
  <c r="T231" i="3"/>
  <c r="E231" i="3"/>
  <c r="G231" i="3"/>
  <c r="Q231" i="3"/>
  <c r="O231" i="3"/>
  <c r="AK231" i="3"/>
  <c r="AI231" i="3"/>
  <c r="L231" i="3"/>
  <c r="J231" i="3"/>
  <c r="AD231" i="3"/>
  <c r="AF231" i="3"/>
  <c r="AM231" i="3" l="1"/>
  <c r="AP231" i="3" l="1"/>
  <c r="AN231" i="3"/>
  <c r="AE231" i="3" l="1"/>
  <c r="AO231" i="3"/>
  <c r="K231" i="3"/>
  <c r="AJ231" i="3"/>
  <c r="P231" i="3"/>
  <c r="F231" i="3"/>
  <c r="U231" i="3"/>
  <c r="Z231" i="3"/>
  <c r="Q232" i="3" l="1"/>
  <c r="O232" i="3"/>
  <c r="AD232" i="3"/>
  <c r="AF232" i="3"/>
  <c r="Y232" i="3"/>
  <c r="AA232" i="3"/>
  <c r="AI232" i="3"/>
  <c r="AK232" i="3"/>
  <c r="V232" i="3"/>
  <c r="T232" i="3"/>
  <c r="J232" i="3"/>
  <c r="L232" i="3"/>
  <c r="G232" i="3"/>
  <c r="E232" i="3"/>
  <c r="AM232" i="3" l="1"/>
  <c r="AP232" i="3" l="1"/>
  <c r="AN232" i="3"/>
  <c r="AO232" i="3" l="1"/>
  <c r="AE232" i="3"/>
  <c r="AJ232" i="3"/>
  <c r="U232" i="3"/>
  <c r="K232" i="3"/>
  <c r="P232" i="3"/>
  <c r="Z232" i="3"/>
  <c r="F232" i="3"/>
  <c r="L233" i="3" l="1"/>
  <c r="J233" i="3"/>
  <c r="G233" i="3"/>
  <c r="E233" i="3"/>
  <c r="V233" i="3"/>
  <c r="T233" i="3"/>
  <c r="AA233" i="3"/>
  <c r="Y233" i="3"/>
  <c r="AI233" i="3"/>
  <c r="AK233" i="3"/>
  <c r="Q233" i="3"/>
  <c r="O233" i="3"/>
  <c r="AD233" i="3"/>
  <c r="AF233" i="3"/>
  <c r="AM233" i="3" l="1"/>
  <c r="AP233" i="3" l="1"/>
  <c r="AN233" i="3"/>
  <c r="AO233" i="3" l="1"/>
  <c r="Z233" i="3"/>
  <c r="F233" i="3"/>
  <c r="P233" i="3"/>
  <c r="U233" i="3"/>
  <c r="AJ233" i="3"/>
  <c r="K233" i="3"/>
  <c r="AE233" i="3"/>
  <c r="AF234" i="3" l="1"/>
  <c r="AD234" i="3"/>
  <c r="Q234" i="3"/>
  <c r="O234" i="3"/>
  <c r="V234" i="3"/>
  <c r="T234" i="3"/>
  <c r="L234" i="3"/>
  <c r="J234" i="3"/>
  <c r="E234" i="3"/>
  <c r="G234" i="3"/>
  <c r="AI234" i="3"/>
  <c r="AK234" i="3"/>
  <c r="Y234" i="3"/>
  <c r="AA234" i="3"/>
  <c r="AM234" i="3" l="1"/>
  <c r="AP234" i="3" l="1"/>
  <c r="AN234" i="3"/>
  <c r="AO234" i="3" l="1"/>
  <c r="AJ234" i="3"/>
  <c r="P234" i="3"/>
  <c r="U234" i="3"/>
  <c r="K234" i="3"/>
  <c r="AE234" i="3"/>
  <c r="Z234" i="3"/>
  <c r="F234" i="3"/>
  <c r="L235" i="3" l="1"/>
  <c r="J235" i="3"/>
  <c r="E235" i="3"/>
  <c r="G235" i="3"/>
  <c r="V235" i="3"/>
  <c r="T235" i="3"/>
  <c r="Y235" i="3"/>
  <c r="AA235" i="3"/>
  <c r="O235" i="3"/>
  <c r="Q235" i="3"/>
  <c r="AD235" i="3"/>
  <c r="AF235" i="3"/>
  <c r="AK235" i="3"/>
  <c r="AI235" i="3"/>
  <c r="AM235" i="3" l="1"/>
  <c r="AP235" i="3" l="1"/>
  <c r="AN235" i="3"/>
  <c r="AO235" i="3" l="1"/>
  <c r="AJ235" i="3"/>
  <c r="Z235" i="3"/>
  <c r="F235" i="3"/>
  <c r="AE235" i="3"/>
  <c r="K235" i="3"/>
  <c r="P235" i="3"/>
  <c r="U235" i="3"/>
  <c r="AD236" i="3" l="1"/>
  <c r="AF236" i="3"/>
  <c r="V236" i="3"/>
  <c r="T236" i="3"/>
  <c r="E236" i="3"/>
  <c r="G236" i="3"/>
  <c r="Q236" i="3"/>
  <c r="O236" i="3"/>
  <c r="AA236" i="3"/>
  <c r="Y236" i="3"/>
  <c r="L236" i="3"/>
  <c r="J236" i="3"/>
  <c r="AI236" i="3"/>
  <c r="AK236" i="3"/>
  <c r="AM236" i="3" l="1"/>
  <c r="AP236" i="3" l="1"/>
  <c r="AN236" i="3"/>
  <c r="AO236" i="3" l="1"/>
  <c r="P236" i="3"/>
  <c r="K236" i="3"/>
  <c r="F236" i="3"/>
  <c r="AE236" i="3"/>
  <c r="Z236" i="3"/>
  <c r="AJ236" i="3"/>
  <c r="U236" i="3"/>
  <c r="T237" i="3" l="1"/>
  <c r="V237" i="3"/>
  <c r="G237" i="3"/>
  <c r="E237" i="3"/>
  <c r="AF237" i="3"/>
  <c r="AD237" i="3"/>
  <c r="AK237" i="3"/>
  <c r="AI237" i="3"/>
  <c r="L237" i="3"/>
  <c r="J237" i="3"/>
  <c r="Y237" i="3"/>
  <c r="AA237" i="3"/>
  <c r="O237" i="3"/>
  <c r="Q237" i="3"/>
  <c r="AM237" i="3" l="1"/>
  <c r="AN237" i="3" l="1"/>
  <c r="AP237" i="3"/>
  <c r="AO237" i="3" l="1"/>
  <c r="Z237" i="3"/>
  <c r="AJ237" i="3"/>
  <c r="F237" i="3"/>
  <c r="U237" i="3"/>
  <c r="AE237" i="3"/>
  <c r="P237" i="3"/>
  <c r="K237" i="3"/>
  <c r="J238" i="3" l="1"/>
  <c r="L238" i="3"/>
  <c r="E238" i="3"/>
  <c r="G238" i="3"/>
  <c r="V238" i="3"/>
  <c r="T238" i="3"/>
  <c r="O238" i="3"/>
  <c r="Q238" i="3"/>
  <c r="AI238" i="3"/>
  <c r="AK238" i="3"/>
  <c r="AF238" i="3"/>
  <c r="AD238" i="3"/>
  <c r="AA238" i="3"/>
  <c r="Y238" i="3"/>
  <c r="AM238" i="3" l="1"/>
  <c r="AN238" i="3" l="1"/>
  <c r="AP238" i="3"/>
  <c r="AO238" i="3" l="1"/>
  <c r="P238" i="3"/>
  <c r="F238" i="3"/>
  <c r="AE238" i="3"/>
  <c r="Z238" i="3"/>
  <c r="K238" i="3"/>
  <c r="U238" i="3"/>
  <c r="AJ238" i="3"/>
  <c r="AK239" i="3" l="1"/>
  <c r="AI239" i="3"/>
  <c r="AF239" i="3"/>
  <c r="AD239" i="3"/>
  <c r="Y239" i="3"/>
  <c r="AA239" i="3"/>
  <c r="V239" i="3"/>
  <c r="T239" i="3"/>
  <c r="E239" i="3"/>
  <c r="G239" i="3"/>
  <c r="L239" i="3"/>
  <c r="J239" i="3"/>
  <c r="O239" i="3"/>
  <c r="Q239" i="3"/>
  <c r="AM239" i="3" l="1"/>
  <c r="AP239" i="3" l="1"/>
  <c r="AN239" i="3"/>
  <c r="AO239" i="3" l="1"/>
  <c r="U239" i="3"/>
  <c r="K239" i="3"/>
  <c r="F239" i="3"/>
  <c r="Z239" i="3"/>
  <c r="AJ239" i="3"/>
  <c r="P239" i="3"/>
  <c r="AE239" i="3"/>
  <c r="AD240" i="3" l="1"/>
  <c r="AF240" i="3"/>
  <c r="E240" i="3"/>
  <c r="G240" i="3"/>
  <c r="AA240" i="3"/>
  <c r="Y240" i="3"/>
  <c r="O240" i="3"/>
  <c r="Q240" i="3"/>
  <c r="L240" i="3"/>
  <c r="J240" i="3"/>
  <c r="AK240" i="3"/>
  <c r="AI240" i="3"/>
  <c r="T240" i="3"/>
  <c r="V240" i="3"/>
  <c r="AM240" i="3" l="1"/>
  <c r="AN240" i="3" l="1"/>
  <c r="AP240" i="3"/>
  <c r="AO240" i="3" l="1"/>
  <c r="P240" i="3"/>
  <c r="F240" i="3"/>
  <c r="AJ240" i="3"/>
  <c r="K240" i="3"/>
  <c r="AE240" i="3"/>
  <c r="Z240" i="3"/>
  <c r="U240" i="3"/>
  <c r="T241" i="3" l="1"/>
  <c r="V241" i="3"/>
  <c r="AI241" i="3"/>
  <c r="AK241" i="3"/>
  <c r="J241" i="3"/>
  <c r="L241" i="3"/>
  <c r="AA241" i="3"/>
  <c r="Y241" i="3"/>
  <c r="G241" i="3"/>
  <c r="E241" i="3"/>
  <c r="AF241" i="3"/>
  <c r="AD241" i="3"/>
  <c r="Q241" i="3"/>
  <c r="O241" i="3"/>
  <c r="AM241" i="3" l="1"/>
  <c r="AP241" i="3" l="1"/>
  <c r="AN241" i="3"/>
  <c r="AO241" i="3" l="1"/>
  <c r="Z241" i="3"/>
  <c r="AE241" i="3"/>
  <c r="U241" i="3"/>
  <c r="P241" i="3"/>
  <c r="F241" i="3"/>
  <c r="K241" i="3"/>
  <c r="AJ241" i="3"/>
  <c r="AK242" i="3" l="1"/>
  <c r="AI242" i="3"/>
  <c r="V242" i="3"/>
  <c r="T242" i="3"/>
  <c r="O242" i="3"/>
  <c r="Q242" i="3"/>
  <c r="J242" i="3"/>
  <c r="L242" i="3"/>
  <c r="AF242" i="3"/>
  <c r="AD242" i="3"/>
  <c r="G242" i="3"/>
  <c r="E242" i="3"/>
  <c r="AA242" i="3"/>
  <c r="Y242" i="3"/>
  <c r="AM242" i="3" l="1"/>
  <c r="AN242" i="3" l="1"/>
  <c r="AP242" i="3"/>
  <c r="AO242" i="3" l="1"/>
  <c r="Z242" i="3"/>
  <c r="K242" i="3"/>
  <c r="AE242" i="3"/>
  <c r="U242" i="3"/>
  <c r="AJ242" i="3"/>
  <c r="P242" i="3"/>
  <c r="F242" i="3"/>
  <c r="G243" i="3" l="1"/>
  <c r="E243" i="3"/>
  <c r="AD243" i="3"/>
  <c r="AF243" i="3"/>
  <c r="V243" i="3"/>
  <c r="T243" i="3"/>
  <c r="Q243" i="3"/>
  <c r="O243" i="3"/>
  <c r="J243" i="3"/>
  <c r="L243" i="3"/>
  <c r="AI243" i="3"/>
  <c r="AK243" i="3"/>
  <c r="AA243" i="3"/>
  <c r="Y243" i="3"/>
  <c r="AM243" i="3" l="1"/>
  <c r="AN243" i="3" l="1"/>
  <c r="AP243" i="3"/>
  <c r="AO243" i="3" l="1"/>
  <c r="AE243" i="3"/>
  <c r="AJ243" i="3"/>
  <c r="P243" i="3"/>
  <c r="U243" i="3"/>
  <c r="F243" i="3"/>
  <c r="K243" i="3"/>
  <c r="Z243" i="3"/>
  <c r="Y244" i="3" l="1"/>
  <c r="AA244" i="3"/>
  <c r="O244" i="3"/>
  <c r="Q244" i="3"/>
  <c r="V244" i="3"/>
  <c r="T244" i="3"/>
  <c r="J244" i="3"/>
  <c r="L244" i="3"/>
  <c r="AK244" i="3"/>
  <c r="AI244" i="3"/>
  <c r="G244" i="3"/>
  <c r="E244" i="3"/>
  <c r="AF244" i="3"/>
  <c r="AD244" i="3"/>
  <c r="AM244" i="3" l="1"/>
  <c r="AP244" i="3" l="1"/>
  <c r="AN244" i="3"/>
  <c r="AO244" i="3" l="1"/>
  <c r="AE244" i="3"/>
  <c r="P244" i="3"/>
  <c r="AJ244" i="3"/>
  <c r="K244" i="3"/>
  <c r="U244" i="3"/>
  <c r="Z244" i="3"/>
  <c r="F244" i="3"/>
  <c r="E245" i="3" l="1"/>
  <c r="G245" i="3"/>
  <c r="AI245" i="3"/>
  <c r="AK245" i="3"/>
  <c r="L245" i="3"/>
  <c r="J245" i="3"/>
  <c r="AA245" i="3"/>
  <c r="Y245" i="3"/>
  <c r="Q245" i="3"/>
  <c r="O245" i="3"/>
  <c r="T245" i="3"/>
  <c r="V245" i="3"/>
  <c r="AD245" i="3"/>
  <c r="AF245" i="3"/>
  <c r="AM245" i="3" l="1"/>
  <c r="AN245" i="3" l="1"/>
  <c r="AP245" i="3"/>
  <c r="AO245" i="3" l="1"/>
  <c r="AJ245" i="3"/>
  <c r="U245" i="3"/>
  <c r="F245" i="3"/>
  <c r="Z245" i="3"/>
  <c r="K245" i="3"/>
  <c r="AE245" i="3"/>
  <c r="P245" i="3"/>
  <c r="Q246" i="3" l="1"/>
  <c r="O246" i="3"/>
  <c r="G246" i="3"/>
  <c r="E246" i="3"/>
  <c r="AA246" i="3"/>
  <c r="Y246" i="3"/>
  <c r="AD246" i="3"/>
  <c r="AF246" i="3"/>
  <c r="T246" i="3"/>
  <c r="V246" i="3"/>
  <c r="L246" i="3"/>
  <c r="J246" i="3"/>
  <c r="AI246" i="3"/>
  <c r="AK246" i="3"/>
  <c r="AM246" i="3" l="1"/>
  <c r="AN246" i="3" l="1"/>
  <c r="AP246" i="3"/>
  <c r="AO246" i="3" l="1"/>
  <c r="AE246" i="3"/>
  <c r="K246" i="3"/>
  <c r="F246" i="3"/>
  <c r="U246" i="3"/>
  <c r="P246" i="3"/>
  <c r="AJ246" i="3"/>
  <c r="Z246" i="3"/>
  <c r="AA247" i="3" l="1"/>
  <c r="Y247" i="3"/>
  <c r="G247" i="3"/>
  <c r="E247" i="3"/>
  <c r="V247" i="3"/>
  <c r="T247" i="3"/>
  <c r="AI247" i="3"/>
  <c r="AK247" i="3"/>
  <c r="J247" i="3"/>
  <c r="L247" i="3"/>
  <c r="O247" i="3"/>
  <c r="Q247" i="3"/>
  <c r="AD247" i="3"/>
  <c r="AF247" i="3"/>
  <c r="AM247" i="3" l="1"/>
  <c r="AP247" i="3" l="1"/>
  <c r="AN247" i="3"/>
  <c r="AO247" i="3" l="1"/>
  <c r="AJ247" i="3"/>
  <c r="P247" i="3"/>
  <c r="K247" i="3"/>
  <c r="F247" i="3"/>
  <c r="Z247" i="3"/>
  <c r="AE247" i="3"/>
  <c r="U247" i="3"/>
  <c r="V248" i="3" l="1"/>
  <c r="T248" i="3"/>
  <c r="L248" i="3"/>
  <c r="J248" i="3"/>
  <c r="G248" i="3"/>
  <c r="E248" i="3"/>
  <c r="AD248" i="3"/>
  <c r="AF248" i="3"/>
  <c r="Q248" i="3"/>
  <c r="O248" i="3"/>
  <c r="AA248" i="3"/>
  <c r="Y248" i="3"/>
  <c r="AK248" i="3"/>
  <c r="AI248" i="3"/>
  <c r="AM248" i="3" l="1"/>
  <c r="AP248" i="3" l="1"/>
  <c r="AN248" i="3"/>
  <c r="AO248" i="3" l="1"/>
  <c r="AJ248" i="3"/>
  <c r="AE248" i="3"/>
  <c r="P248" i="3"/>
  <c r="K248" i="3"/>
  <c r="U248" i="3"/>
  <c r="Z248" i="3"/>
  <c r="F248" i="3"/>
  <c r="E249" i="3" l="1"/>
  <c r="G249" i="3"/>
  <c r="Q249" i="3"/>
  <c r="O249" i="3"/>
  <c r="L249" i="3"/>
  <c r="J249" i="3"/>
  <c r="AA249" i="3"/>
  <c r="Y249" i="3"/>
  <c r="AD249" i="3"/>
  <c r="AF249" i="3"/>
  <c r="T249" i="3"/>
  <c r="V249" i="3"/>
  <c r="AK249" i="3"/>
  <c r="AI249" i="3"/>
  <c r="AM249" i="3" l="1"/>
  <c r="AN249" i="3" l="1"/>
  <c r="AP249" i="3"/>
  <c r="AO249" i="3" l="1"/>
  <c r="U249" i="3"/>
  <c r="P249" i="3"/>
  <c r="AE249" i="3"/>
  <c r="AJ249" i="3"/>
  <c r="Z249" i="3"/>
  <c r="K249" i="3"/>
  <c r="F249" i="3"/>
  <c r="AI250" i="3" l="1"/>
  <c r="AK250" i="3"/>
  <c r="G250" i="3"/>
  <c r="E250" i="3"/>
  <c r="AD250" i="3"/>
  <c r="AF250" i="3"/>
  <c r="L250" i="3"/>
  <c r="J250" i="3"/>
  <c r="O250" i="3"/>
  <c r="Q250" i="3"/>
  <c r="Y250" i="3"/>
  <c r="AA250" i="3"/>
  <c r="V250" i="3"/>
  <c r="T250" i="3"/>
  <c r="AM250" i="3" l="1"/>
  <c r="AP250" i="3" l="1"/>
  <c r="AN250" i="3"/>
  <c r="AO250" i="3" l="1"/>
  <c r="P250" i="3"/>
  <c r="K250" i="3"/>
  <c r="F250" i="3"/>
  <c r="AJ250" i="3"/>
  <c r="AE250" i="3"/>
  <c r="U250" i="3"/>
  <c r="Z250" i="3"/>
  <c r="AK251" i="3" l="1"/>
  <c r="AI251" i="3"/>
  <c r="AA251" i="3"/>
  <c r="Y251" i="3"/>
  <c r="E251" i="3"/>
  <c r="G251" i="3"/>
  <c r="T251" i="3"/>
  <c r="V251" i="3"/>
  <c r="J251" i="3"/>
  <c r="L251" i="3"/>
  <c r="AF251" i="3"/>
  <c r="AD251" i="3"/>
  <c r="Q251" i="3"/>
  <c r="O251" i="3"/>
  <c r="AM251" i="3" l="1"/>
  <c r="AP251" i="3" l="1"/>
  <c r="AN251" i="3"/>
  <c r="AO251" i="3" l="1"/>
  <c r="U251" i="3"/>
  <c r="Z251" i="3"/>
  <c r="AE251" i="3"/>
  <c r="AJ251" i="3"/>
  <c r="K251" i="3"/>
  <c r="F251" i="3"/>
  <c r="P251" i="3"/>
  <c r="Q252" i="3" l="1"/>
  <c r="O252" i="3"/>
  <c r="AF252" i="3"/>
  <c r="AD252" i="3"/>
  <c r="AI252" i="3"/>
  <c r="AK252" i="3"/>
  <c r="E252" i="3"/>
  <c r="G252" i="3"/>
  <c r="Y252" i="3"/>
  <c r="AA252" i="3"/>
  <c r="J252" i="3"/>
  <c r="L252" i="3"/>
  <c r="V252" i="3"/>
  <c r="T252" i="3"/>
  <c r="AM252" i="3" l="1"/>
  <c r="AN252" i="3" l="1"/>
  <c r="AP252" i="3"/>
  <c r="AO252" i="3" l="1"/>
  <c r="K252" i="3"/>
  <c r="F252" i="3"/>
  <c r="AE252" i="3"/>
  <c r="U252" i="3"/>
  <c r="AJ252" i="3"/>
  <c r="P252" i="3"/>
  <c r="Z252" i="3"/>
  <c r="AA253" i="3" l="1"/>
  <c r="Y253" i="3"/>
  <c r="AF253" i="3"/>
  <c r="AD253" i="3"/>
  <c r="V253" i="3"/>
  <c r="T253" i="3"/>
  <c r="Q253" i="3"/>
  <c r="O253" i="3"/>
  <c r="G253" i="3"/>
  <c r="E253" i="3"/>
  <c r="AK253" i="3"/>
  <c r="AI253" i="3"/>
  <c r="J253" i="3"/>
  <c r="L253" i="3"/>
  <c r="AM253" i="3" l="1"/>
  <c r="AN253" i="3" l="1"/>
  <c r="AP253" i="3"/>
  <c r="AO253" i="3" l="1"/>
  <c r="AE253" i="3"/>
  <c r="F253" i="3"/>
  <c r="P253" i="3"/>
  <c r="U253" i="3"/>
  <c r="AJ253" i="3"/>
  <c r="Z253" i="3"/>
  <c r="K253" i="3"/>
  <c r="J254" i="3" l="1"/>
  <c r="L254" i="3"/>
  <c r="Q254" i="3"/>
  <c r="O254" i="3"/>
  <c r="V254" i="3"/>
  <c r="T254" i="3"/>
  <c r="Y254" i="3"/>
  <c r="AA254" i="3"/>
  <c r="G254" i="3"/>
  <c r="E254" i="3"/>
  <c r="AK254" i="3"/>
  <c r="AI254" i="3"/>
  <c r="AD254" i="3"/>
  <c r="AF254" i="3"/>
  <c r="AM254" i="3" l="1"/>
  <c r="AN254" i="3" l="1"/>
  <c r="AP254" i="3"/>
  <c r="AO254" i="3" l="1"/>
  <c r="P254" i="3"/>
  <c r="AJ254" i="3"/>
  <c r="Z254" i="3"/>
  <c r="K254" i="3"/>
  <c r="U254" i="3"/>
  <c r="AE254" i="3"/>
  <c r="F254" i="3"/>
  <c r="G255" i="3" l="1"/>
  <c r="E255" i="3"/>
  <c r="Y255" i="3"/>
  <c r="AA255" i="3"/>
  <c r="L255" i="3"/>
  <c r="J255" i="3"/>
  <c r="AD255" i="3"/>
  <c r="AF255" i="3"/>
  <c r="AI255" i="3"/>
  <c r="AK255" i="3"/>
  <c r="T255" i="3"/>
  <c r="V255" i="3"/>
  <c r="Q255" i="3"/>
  <c r="O255" i="3"/>
  <c r="AM255" i="3" l="1"/>
  <c r="AP255" i="3" l="1"/>
  <c r="AN255" i="3"/>
  <c r="AO255" i="3" l="1"/>
  <c r="Z255" i="3"/>
  <c r="AE255" i="3"/>
  <c r="U255" i="3"/>
  <c r="K255" i="3"/>
  <c r="F255" i="3"/>
  <c r="AJ255" i="3"/>
  <c r="P255" i="3"/>
  <c r="Q256" i="3" l="1"/>
  <c r="O256" i="3"/>
  <c r="V256" i="3"/>
  <c r="T256" i="3"/>
  <c r="L256" i="3"/>
  <c r="J256" i="3"/>
  <c r="AK256" i="3"/>
  <c r="AI256" i="3"/>
  <c r="AF256" i="3"/>
  <c r="AD256" i="3"/>
  <c r="E256" i="3"/>
  <c r="G256" i="3"/>
  <c r="AA256" i="3"/>
  <c r="Y256" i="3"/>
  <c r="AM256" i="3" l="1"/>
  <c r="AN256" i="3" l="1"/>
  <c r="AP256" i="3"/>
  <c r="AO256" i="3" l="1"/>
  <c r="AE256" i="3"/>
  <c r="Z256" i="3"/>
  <c r="U256" i="3"/>
  <c r="F256" i="3"/>
  <c r="P256" i="3"/>
  <c r="AJ256" i="3"/>
  <c r="K256" i="3"/>
  <c r="G257" i="3" l="1"/>
  <c r="E257" i="3"/>
  <c r="J257" i="3"/>
  <c r="L257" i="3"/>
  <c r="T257" i="3"/>
  <c r="V257" i="3"/>
  <c r="AK257" i="3"/>
  <c r="AI257" i="3"/>
  <c r="AA257" i="3"/>
  <c r="Y257" i="3"/>
  <c r="O257" i="3"/>
  <c r="Q257" i="3"/>
  <c r="AF257" i="3"/>
  <c r="AD257" i="3"/>
  <c r="AM257" i="3" l="1"/>
  <c r="AP257" i="3" l="1"/>
  <c r="AN257" i="3"/>
  <c r="AO257" i="3" l="1"/>
  <c r="K257" i="3"/>
  <c r="P257" i="3"/>
  <c r="AJ257" i="3"/>
  <c r="Z257" i="3"/>
  <c r="F257" i="3"/>
  <c r="U257" i="3"/>
  <c r="AE257" i="3"/>
  <c r="AD258" i="3" l="1"/>
  <c r="AF258" i="3"/>
  <c r="AI258" i="3"/>
  <c r="AK258" i="3"/>
  <c r="Y258" i="3"/>
  <c r="AA258" i="3"/>
  <c r="V258" i="3"/>
  <c r="T258" i="3"/>
  <c r="O258" i="3"/>
  <c r="Q258" i="3"/>
  <c r="E258" i="3"/>
  <c r="G258" i="3"/>
  <c r="J258" i="3"/>
  <c r="L258" i="3"/>
  <c r="AM258" i="3" l="1"/>
  <c r="AN258" i="3" l="1"/>
  <c r="AP258" i="3"/>
  <c r="AO258" i="3" l="1"/>
  <c r="AE258" i="3"/>
  <c r="Z258" i="3"/>
  <c r="F258" i="3"/>
  <c r="P258" i="3"/>
  <c r="AJ258" i="3"/>
  <c r="K258" i="3"/>
  <c r="U258" i="3"/>
  <c r="E259" i="3" l="1"/>
  <c r="G259" i="3"/>
  <c r="Q259" i="3"/>
  <c r="O259" i="3"/>
  <c r="V259" i="3"/>
  <c r="T259" i="3"/>
  <c r="J259" i="3"/>
  <c r="L259" i="3"/>
  <c r="Y259" i="3"/>
  <c r="AA259" i="3"/>
  <c r="AI259" i="3"/>
  <c r="AK259" i="3"/>
  <c r="AF259" i="3"/>
  <c r="AD259" i="3"/>
  <c r="AM259" i="3" l="1"/>
  <c r="AP259" i="3" l="1"/>
  <c r="AN259" i="3"/>
  <c r="AO259" i="3" l="1"/>
  <c r="K259" i="3"/>
  <c r="AJ259" i="3"/>
  <c r="F259" i="3"/>
  <c r="P259" i="3"/>
  <c r="U259" i="3"/>
  <c r="Z259" i="3"/>
  <c r="AE259" i="3"/>
  <c r="AD260" i="3" l="1"/>
  <c r="AF260" i="3"/>
  <c r="E260" i="3"/>
  <c r="G260" i="3"/>
  <c r="Q260" i="3"/>
  <c r="O260" i="3"/>
  <c r="Y260" i="3"/>
  <c r="AA260" i="3"/>
  <c r="AI260" i="3"/>
  <c r="AK260" i="3"/>
  <c r="V260" i="3"/>
  <c r="T260" i="3"/>
  <c r="J260" i="3"/>
  <c r="L260" i="3"/>
  <c r="AM260" i="3" l="1"/>
  <c r="AN260" i="3" l="1"/>
  <c r="AP260" i="3"/>
  <c r="AO260" i="3" l="1"/>
  <c r="U260" i="3"/>
  <c r="AE260" i="3"/>
  <c r="K260" i="3"/>
  <c r="F260" i="3"/>
  <c r="AJ260" i="3"/>
  <c r="P260" i="3"/>
  <c r="Z260" i="3"/>
  <c r="E261" i="3" l="1"/>
  <c r="G261" i="3"/>
  <c r="AA261" i="3"/>
  <c r="Y261" i="3"/>
  <c r="J261" i="3"/>
  <c r="L261" i="3"/>
  <c r="Q261" i="3"/>
  <c r="O261" i="3"/>
  <c r="AF261" i="3"/>
  <c r="AD261" i="3"/>
  <c r="AI261" i="3"/>
  <c r="AK261" i="3"/>
  <c r="V261" i="3"/>
  <c r="T261" i="3"/>
  <c r="AM261" i="3" l="1"/>
  <c r="AN261" i="3" l="1"/>
  <c r="AP261" i="3"/>
  <c r="AO261" i="3" l="1"/>
  <c r="AJ261" i="3"/>
  <c r="Z261" i="3"/>
  <c r="U261" i="3"/>
  <c r="P261" i="3"/>
  <c r="AE261" i="3"/>
  <c r="K261" i="3"/>
  <c r="F261" i="3"/>
  <c r="G262" i="3" l="1"/>
  <c r="E262" i="3"/>
  <c r="V262" i="3"/>
  <c r="T262" i="3"/>
  <c r="O262" i="3"/>
  <c r="Q262" i="3"/>
  <c r="J262" i="3"/>
  <c r="L262" i="3"/>
  <c r="AA262" i="3"/>
  <c r="Y262" i="3"/>
  <c r="AF262" i="3"/>
  <c r="AD262" i="3"/>
  <c r="AK262" i="3"/>
  <c r="AI262" i="3"/>
  <c r="AM262" i="3" l="1"/>
  <c r="AP262" i="3" l="1"/>
  <c r="AN262" i="3"/>
  <c r="AO262" i="3" l="1"/>
  <c r="K262" i="3"/>
  <c r="U262" i="3"/>
  <c r="AE262" i="3"/>
  <c r="Z262" i="3"/>
  <c r="F262" i="3"/>
  <c r="P262" i="3"/>
  <c r="AJ262" i="3"/>
  <c r="AK263" i="3" l="1"/>
  <c r="AI263" i="3"/>
  <c r="AD263" i="3"/>
  <c r="AF263" i="3"/>
  <c r="AA263" i="3"/>
  <c r="Y263" i="3"/>
  <c r="Q263" i="3"/>
  <c r="O263" i="3"/>
  <c r="V263" i="3"/>
  <c r="T263" i="3"/>
  <c r="G263" i="3"/>
  <c r="E263" i="3"/>
  <c r="J263" i="3"/>
  <c r="L263" i="3"/>
  <c r="AM263" i="3" l="1"/>
  <c r="AP263" i="3" l="1"/>
  <c r="AN263" i="3"/>
  <c r="AO263" i="3" l="1"/>
  <c r="P263" i="3"/>
  <c r="AJ263" i="3"/>
  <c r="F263" i="3"/>
  <c r="Z263" i="3"/>
  <c r="K263" i="3"/>
  <c r="U263" i="3"/>
  <c r="AE263" i="3"/>
  <c r="AF264" i="3" l="1"/>
  <c r="AD264" i="3"/>
  <c r="G264" i="3"/>
  <c r="E264" i="3"/>
  <c r="AK264" i="3"/>
  <c r="AI264" i="3"/>
  <c r="AA264" i="3"/>
  <c r="Y264" i="3"/>
  <c r="V264" i="3"/>
  <c r="T264" i="3"/>
  <c r="J264" i="3"/>
  <c r="L264" i="3"/>
  <c r="Q264" i="3"/>
  <c r="O264" i="3"/>
  <c r="AM264" i="3" l="1"/>
  <c r="AN264" i="3" l="1"/>
  <c r="AP264" i="3"/>
  <c r="AO264" i="3" l="1"/>
  <c r="Z264" i="3"/>
  <c r="F264" i="3"/>
  <c r="AJ264" i="3"/>
  <c r="U264" i="3"/>
  <c r="K264" i="3"/>
  <c r="P264" i="3"/>
  <c r="AE264" i="3"/>
  <c r="E265" i="3" l="1"/>
  <c r="G265" i="3"/>
  <c r="V265" i="3"/>
  <c r="T265" i="3"/>
  <c r="AD265" i="3"/>
  <c r="AF265" i="3"/>
  <c r="AI265" i="3"/>
  <c r="AK265" i="3"/>
  <c r="O265" i="3"/>
  <c r="Q265" i="3"/>
  <c r="J265" i="3"/>
  <c r="L265" i="3"/>
  <c r="Y265" i="3"/>
  <c r="AA265" i="3"/>
  <c r="AM265" i="3" l="1"/>
  <c r="AP265" i="3" l="1"/>
  <c r="AN265" i="3"/>
  <c r="AO265" i="3" l="1"/>
  <c r="U265" i="3"/>
  <c r="P265" i="3"/>
  <c r="Z265" i="3"/>
  <c r="AJ265" i="3"/>
  <c r="K265" i="3"/>
  <c r="AE265" i="3"/>
  <c r="F265" i="3"/>
  <c r="E266" i="3" l="1"/>
  <c r="G266" i="3"/>
  <c r="O266" i="3"/>
  <c r="Q266" i="3"/>
  <c r="AI266" i="3"/>
  <c r="AK266" i="3"/>
  <c r="Y266" i="3"/>
  <c r="AA266" i="3"/>
  <c r="AD266" i="3"/>
  <c r="AF266" i="3"/>
  <c r="J266" i="3"/>
  <c r="L266" i="3"/>
  <c r="V266" i="3"/>
  <c r="T266" i="3"/>
  <c r="AM266" i="3" l="1"/>
  <c r="AP266" i="3" l="1"/>
  <c r="AN266" i="3"/>
  <c r="AO266" i="3" l="1"/>
  <c r="K266" i="3"/>
  <c r="AE266" i="3"/>
  <c r="U266" i="3"/>
  <c r="P266" i="3"/>
  <c r="Z266" i="3"/>
  <c r="AJ266" i="3"/>
  <c r="F266" i="3"/>
  <c r="O267" i="3" l="1"/>
  <c r="Q267" i="3"/>
  <c r="V267" i="3"/>
  <c r="T267" i="3"/>
  <c r="AF267" i="3"/>
  <c r="AD267" i="3"/>
  <c r="G267" i="3"/>
  <c r="E267" i="3"/>
  <c r="AI267" i="3"/>
  <c r="AK267" i="3"/>
  <c r="Y267" i="3"/>
  <c r="AA267" i="3"/>
  <c r="J267" i="3"/>
  <c r="L267" i="3"/>
  <c r="AM267" i="3" l="1"/>
  <c r="AN267" i="3" l="1"/>
  <c r="AP267" i="3"/>
  <c r="AO267" i="3" l="1"/>
  <c r="U267" i="3"/>
  <c r="AJ267" i="3"/>
  <c r="F267" i="3"/>
  <c r="AE267" i="3"/>
  <c r="Z267" i="3"/>
  <c r="K267" i="3"/>
  <c r="P267" i="3"/>
  <c r="Q268" i="3" l="1"/>
  <c r="O268" i="3"/>
  <c r="E268" i="3"/>
  <c r="G268" i="3"/>
  <c r="J268" i="3"/>
  <c r="L268" i="3"/>
  <c r="AK268" i="3"/>
  <c r="AI268" i="3"/>
  <c r="AA268" i="3"/>
  <c r="Y268" i="3"/>
  <c r="T268" i="3"/>
  <c r="V268" i="3"/>
  <c r="AD268" i="3"/>
  <c r="AF268" i="3"/>
  <c r="AM268" i="3" l="1"/>
  <c r="AN268" i="3" l="1"/>
  <c r="AP268" i="3"/>
  <c r="AO268" i="3" l="1"/>
  <c r="AJ268" i="3"/>
  <c r="AE268" i="3"/>
  <c r="P268" i="3"/>
  <c r="Z268" i="3"/>
  <c r="U268" i="3"/>
  <c r="F268" i="3"/>
  <c r="K268" i="3"/>
  <c r="Y269" i="3" l="1"/>
  <c r="AA269" i="3"/>
  <c r="J269" i="3"/>
  <c r="L269" i="3"/>
  <c r="Q269" i="3"/>
  <c r="O269" i="3"/>
  <c r="E269" i="3"/>
  <c r="G269" i="3"/>
  <c r="AF269" i="3"/>
  <c r="AD269" i="3"/>
  <c r="T269" i="3"/>
  <c r="V269" i="3"/>
  <c r="AI269" i="3"/>
  <c r="AK269" i="3"/>
  <c r="AM269" i="3" l="1"/>
  <c r="AP269" i="3" l="1"/>
  <c r="AN269" i="3"/>
  <c r="AO269" i="3" l="1"/>
  <c r="K269" i="3"/>
  <c r="U269" i="3"/>
  <c r="F269" i="3"/>
  <c r="AJ269" i="3"/>
  <c r="P269" i="3"/>
  <c r="Z269" i="3"/>
  <c r="AE269" i="3"/>
  <c r="AF270" i="3" l="1"/>
  <c r="AD270" i="3"/>
  <c r="E270" i="3"/>
  <c r="G270" i="3"/>
  <c r="AI270" i="3"/>
  <c r="AK270" i="3"/>
  <c r="AA270" i="3"/>
  <c r="Y270" i="3"/>
  <c r="V270" i="3"/>
  <c r="T270" i="3"/>
  <c r="O270" i="3"/>
  <c r="Q270" i="3"/>
  <c r="J270" i="3"/>
  <c r="L270" i="3"/>
  <c r="AM270" i="3" l="1"/>
  <c r="AN270" i="3" l="1"/>
  <c r="AP270" i="3"/>
  <c r="AO270" i="3" l="1"/>
  <c r="P270" i="3"/>
  <c r="F270" i="3"/>
  <c r="K270" i="3"/>
  <c r="U270" i="3"/>
  <c r="Z270" i="3"/>
  <c r="AE270" i="3"/>
  <c r="AJ270" i="3"/>
  <c r="AI271" i="3" l="1"/>
  <c r="AK271" i="3"/>
  <c r="J271" i="3"/>
  <c r="L271" i="3"/>
  <c r="V271" i="3"/>
  <c r="T271" i="3"/>
  <c r="AD271" i="3"/>
  <c r="AF271" i="3"/>
  <c r="E271" i="3"/>
  <c r="G271" i="3"/>
  <c r="Y271" i="3"/>
  <c r="AA271" i="3"/>
  <c r="Q271" i="3"/>
  <c r="O271" i="3"/>
  <c r="AM271" i="3" l="1"/>
  <c r="AN271" i="3" l="1"/>
  <c r="AP271" i="3"/>
  <c r="AO271" i="3" l="1"/>
  <c r="F271" i="3"/>
  <c r="K271" i="3"/>
  <c r="AE271" i="3"/>
  <c r="AJ271" i="3"/>
  <c r="Z271" i="3"/>
  <c r="U271" i="3"/>
  <c r="P271" i="3"/>
  <c r="Q272" i="3" l="1"/>
  <c r="O272" i="3"/>
  <c r="AD272" i="3"/>
  <c r="AF272" i="3"/>
  <c r="AK272" i="3"/>
  <c r="AI272" i="3"/>
  <c r="T272" i="3"/>
  <c r="V272" i="3"/>
  <c r="J272" i="3"/>
  <c r="L272" i="3"/>
  <c r="AA272" i="3"/>
  <c r="Y272" i="3"/>
  <c r="G272" i="3"/>
  <c r="E272" i="3"/>
  <c r="AM272" i="3" l="1"/>
  <c r="AN272" i="3" l="1"/>
  <c r="AP272" i="3"/>
  <c r="AO272" i="3" l="1"/>
  <c r="AE272" i="3"/>
  <c r="F272" i="3"/>
  <c r="U272" i="3"/>
  <c r="AJ272" i="3"/>
  <c r="Z272" i="3"/>
  <c r="P272" i="3"/>
  <c r="K272" i="3"/>
  <c r="J273" i="3" l="1"/>
  <c r="L273" i="3"/>
  <c r="V273" i="3"/>
  <c r="T273" i="3"/>
  <c r="AK273" i="3"/>
  <c r="AI273" i="3"/>
  <c r="O273" i="3"/>
  <c r="Q273" i="3"/>
  <c r="E273" i="3"/>
  <c r="G273" i="3"/>
  <c r="Y273" i="3"/>
  <c r="AA273" i="3"/>
  <c r="AD273" i="3"/>
  <c r="AF273" i="3"/>
  <c r="AM273" i="3" l="1"/>
  <c r="AP273" i="3" l="1"/>
  <c r="AN273" i="3"/>
  <c r="AO273" i="3" l="1"/>
  <c r="Z273" i="3"/>
  <c r="U273" i="3"/>
  <c r="F273" i="3"/>
  <c r="K273" i="3"/>
  <c r="AJ273" i="3"/>
  <c r="AE273" i="3"/>
  <c r="P273" i="3"/>
  <c r="O274" i="3" l="1"/>
  <c r="Q274" i="3"/>
  <c r="E274" i="3"/>
  <c r="G274" i="3"/>
  <c r="L274" i="3"/>
  <c r="J274" i="3"/>
  <c r="AF274" i="3"/>
  <c r="AD274" i="3"/>
  <c r="V274" i="3"/>
  <c r="T274" i="3"/>
  <c r="AK274" i="3"/>
  <c r="AI274" i="3"/>
  <c r="AA274" i="3"/>
  <c r="Y274" i="3"/>
  <c r="AM274" i="3" l="1"/>
  <c r="AP274" i="3" l="1"/>
  <c r="AN274" i="3"/>
  <c r="AO274" i="3" l="1"/>
  <c r="Z274" i="3"/>
  <c r="AE274" i="3"/>
  <c r="F274" i="3"/>
  <c r="AJ274" i="3"/>
  <c r="K274" i="3"/>
  <c r="P274" i="3"/>
  <c r="U274" i="3"/>
  <c r="V275" i="3" l="1"/>
  <c r="T275" i="3"/>
  <c r="E275" i="3"/>
  <c r="G275" i="3"/>
  <c r="AK275" i="3"/>
  <c r="AI275" i="3"/>
  <c r="O275" i="3"/>
  <c r="Q275" i="3"/>
  <c r="AF275" i="3"/>
  <c r="AD275" i="3"/>
  <c r="L275" i="3"/>
  <c r="J275" i="3"/>
  <c r="Y275" i="3"/>
  <c r="AA275" i="3"/>
  <c r="AM275" i="3" l="1"/>
  <c r="AP275" i="3" l="1"/>
  <c r="AN275" i="3"/>
  <c r="AO275" i="3" l="1"/>
  <c r="AE275" i="3"/>
  <c r="P275" i="3"/>
  <c r="F275" i="3"/>
  <c r="Z275" i="3"/>
  <c r="U275" i="3"/>
  <c r="K275" i="3"/>
  <c r="AJ275" i="3"/>
  <c r="AI276" i="3" l="1"/>
  <c r="AK276" i="3"/>
  <c r="G276" i="3"/>
  <c r="E276" i="3"/>
  <c r="AA276" i="3"/>
  <c r="Y276" i="3"/>
  <c r="J276" i="3"/>
  <c r="L276" i="3"/>
  <c r="O276" i="3"/>
  <c r="Q276" i="3"/>
  <c r="T276" i="3"/>
  <c r="V276" i="3"/>
  <c r="AF276" i="3"/>
  <c r="AD276" i="3"/>
  <c r="AM276" i="3" l="1"/>
  <c r="AN276" i="3" l="1"/>
  <c r="AP276" i="3"/>
  <c r="AO276" i="3" l="1"/>
  <c r="K276" i="3"/>
  <c r="U276" i="3"/>
  <c r="AJ276" i="3"/>
  <c r="F276" i="3"/>
  <c r="Z276" i="3"/>
  <c r="P276" i="3"/>
  <c r="AE276" i="3"/>
  <c r="AD277" i="3" l="1"/>
  <c r="AF277" i="3"/>
  <c r="AI277" i="3"/>
  <c r="AK277" i="3"/>
  <c r="G277" i="3"/>
  <c r="E277" i="3"/>
  <c r="Q277" i="3"/>
  <c r="O277" i="3"/>
  <c r="T277" i="3"/>
  <c r="V277" i="3"/>
  <c r="AA277" i="3"/>
  <c r="Y277" i="3"/>
  <c r="J277" i="3"/>
  <c r="L277" i="3"/>
  <c r="AM277" i="3" l="1"/>
  <c r="AN277" i="3" l="1"/>
  <c r="AP277" i="3"/>
  <c r="AO277" i="3" l="1"/>
  <c r="Z277" i="3"/>
  <c r="AE277" i="3"/>
  <c r="U277" i="3"/>
  <c r="AJ277" i="3"/>
  <c r="F277" i="3"/>
  <c r="K277" i="3"/>
  <c r="P277" i="3"/>
  <c r="Q278" i="3" l="1"/>
  <c r="O278" i="3"/>
  <c r="T278" i="3"/>
  <c r="V278" i="3"/>
  <c r="AI278" i="3"/>
  <c r="AK278" i="3"/>
  <c r="J278" i="3"/>
  <c r="L278" i="3"/>
  <c r="AF278" i="3"/>
  <c r="AD278" i="3"/>
  <c r="G278" i="3"/>
  <c r="E278" i="3"/>
  <c r="Y278" i="3"/>
  <c r="AA278" i="3"/>
  <c r="AM278" i="3" l="1"/>
  <c r="AP278" i="3" l="1"/>
  <c r="AN278" i="3"/>
  <c r="AO278" i="3" l="1"/>
  <c r="U278" i="3"/>
  <c r="K278" i="3"/>
  <c r="AJ278" i="3"/>
  <c r="F278" i="3"/>
  <c r="P278" i="3"/>
  <c r="Z278" i="3"/>
  <c r="AE278" i="3"/>
  <c r="AD279" i="3" l="1"/>
  <c r="AF279" i="3"/>
  <c r="AK279" i="3"/>
  <c r="AI279" i="3"/>
  <c r="E279" i="3"/>
  <c r="G279" i="3"/>
  <c r="AA279" i="3"/>
  <c r="Y279" i="3"/>
  <c r="J279" i="3"/>
  <c r="L279" i="3"/>
  <c r="Q279" i="3"/>
  <c r="O279" i="3"/>
  <c r="V279" i="3"/>
  <c r="T279" i="3"/>
  <c r="AM279" i="3" l="1"/>
  <c r="AN279" i="3" l="1"/>
  <c r="AP279" i="3"/>
  <c r="AO279" i="3" l="1"/>
  <c r="Z279" i="3"/>
  <c r="P279" i="3"/>
  <c r="F279" i="3"/>
  <c r="AE279" i="3"/>
  <c r="U279" i="3"/>
  <c r="K279" i="3"/>
  <c r="AJ279" i="3"/>
  <c r="AK280" i="3" l="1"/>
  <c r="AI280" i="3"/>
  <c r="E280" i="3"/>
  <c r="G280" i="3"/>
  <c r="AF280" i="3"/>
  <c r="AD280" i="3"/>
  <c r="J280" i="3"/>
  <c r="L280" i="3"/>
  <c r="O280" i="3"/>
  <c r="Q280" i="3"/>
  <c r="T280" i="3"/>
  <c r="V280" i="3"/>
  <c r="Y280" i="3"/>
  <c r="AA280" i="3"/>
  <c r="AM280" i="3" l="1"/>
  <c r="AP280" i="3" l="1"/>
  <c r="AN280" i="3"/>
  <c r="AO280" i="3" l="1"/>
  <c r="K280" i="3"/>
  <c r="F280" i="3"/>
  <c r="U280" i="3"/>
  <c r="AE280" i="3"/>
  <c r="Z280" i="3"/>
  <c r="AJ280" i="3"/>
  <c r="P280" i="3"/>
  <c r="O281" i="3" l="1"/>
  <c r="Q281" i="3"/>
  <c r="T281" i="3"/>
  <c r="V281" i="3"/>
  <c r="AF281" i="3"/>
  <c r="AD281" i="3"/>
  <c r="AK281" i="3"/>
  <c r="AI281" i="3"/>
  <c r="E281" i="3"/>
  <c r="G281" i="3"/>
  <c r="AA281" i="3"/>
  <c r="Y281" i="3"/>
  <c r="J281" i="3"/>
  <c r="L281" i="3"/>
  <c r="AM281" i="3" l="1"/>
  <c r="AN281" i="3" l="1"/>
  <c r="AP281" i="3"/>
  <c r="AO281" i="3" l="1"/>
  <c r="AJ281" i="3"/>
  <c r="Z281" i="3"/>
  <c r="F281" i="3"/>
  <c r="P281" i="3"/>
  <c r="AE281" i="3"/>
  <c r="K281" i="3"/>
  <c r="U281" i="3"/>
  <c r="V282" i="3" l="1"/>
  <c r="T282" i="3"/>
  <c r="G282" i="3"/>
  <c r="E282" i="3"/>
  <c r="O282" i="3"/>
  <c r="Q282" i="3"/>
  <c r="J282" i="3"/>
  <c r="L282" i="3"/>
  <c r="AA282" i="3"/>
  <c r="Y282" i="3"/>
  <c r="AD282" i="3"/>
  <c r="AF282" i="3"/>
  <c r="AI282" i="3"/>
  <c r="AK282" i="3"/>
  <c r="AM282" i="3" l="1"/>
  <c r="AN282" i="3" l="1"/>
  <c r="AP282" i="3"/>
  <c r="AO282" i="3" l="1"/>
  <c r="K282" i="3"/>
  <c r="AE282" i="3"/>
  <c r="F282" i="3"/>
  <c r="AJ282" i="3"/>
  <c r="U282" i="3"/>
  <c r="P282" i="3"/>
  <c r="Z282" i="3"/>
  <c r="E283" i="3" l="1"/>
  <c r="G283" i="3"/>
  <c r="AI283" i="3"/>
  <c r="AK283" i="3"/>
  <c r="Y283" i="3"/>
  <c r="AA283" i="3"/>
  <c r="Q283" i="3"/>
  <c r="O283" i="3"/>
  <c r="AD283" i="3"/>
  <c r="AF283" i="3"/>
  <c r="V283" i="3"/>
  <c r="T283" i="3"/>
  <c r="J283" i="3"/>
  <c r="L283" i="3"/>
  <c r="AM283" i="3" l="1"/>
  <c r="AP283" i="3" l="1"/>
  <c r="AN283" i="3"/>
  <c r="AO283" i="3" l="1"/>
  <c r="U283" i="3"/>
  <c r="Z283" i="3"/>
  <c r="F283" i="3"/>
  <c r="AE283" i="3"/>
  <c r="AJ283" i="3"/>
  <c r="K283" i="3"/>
  <c r="P283" i="3"/>
  <c r="O284" i="3" l="1"/>
  <c r="Q284" i="3"/>
  <c r="E284" i="3"/>
  <c r="G284" i="3"/>
  <c r="AF284" i="3"/>
  <c r="AD284" i="3"/>
  <c r="J284" i="3"/>
  <c r="L284" i="3"/>
  <c r="AA284" i="3"/>
  <c r="Y284" i="3"/>
  <c r="AI284" i="3"/>
  <c r="AK284" i="3"/>
  <c r="V284" i="3"/>
  <c r="T284" i="3"/>
  <c r="AM284" i="3" l="1"/>
  <c r="AN284" i="3" l="1"/>
  <c r="AP284" i="3"/>
  <c r="AO284" i="3" l="1"/>
  <c r="U284" i="3"/>
  <c r="K284" i="3"/>
  <c r="F284" i="3"/>
  <c r="AJ284" i="3"/>
  <c r="AE284" i="3"/>
  <c r="P284" i="3"/>
  <c r="Z284" i="3"/>
  <c r="Y285" i="3" l="1"/>
  <c r="AA285" i="3"/>
  <c r="G285" i="3"/>
  <c r="E285" i="3"/>
  <c r="AK285" i="3"/>
  <c r="AI285" i="3"/>
  <c r="O285" i="3"/>
  <c r="Q285" i="3"/>
  <c r="J285" i="3"/>
  <c r="L285" i="3"/>
  <c r="AD285" i="3"/>
  <c r="AF285" i="3"/>
  <c r="V285" i="3"/>
  <c r="T285" i="3"/>
  <c r="AM285" i="3" l="1"/>
  <c r="AN285" i="3" l="1"/>
  <c r="AP285" i="3"/>
  <c r="AO285" i="3" l="1"/>
  <c r="P285" i="3"/>
  <c r="Z285" i="3"/>
  <c r="F285" i="3"/>
  <c r="AJ285" i="3"/>
  <c r="K285" i="3"/>
  <c r="U285" i="3"/>
  <c r="AE285" i="3"/>
  <c r="AF286" i="3" l="1"/>
  <c r="AD286" i="3"/>
  <c r="G286" i="3"/>
  <c r="E286" i="3"/>
  <c r="AI286" i="3"/>
  <c r="AK286" i="3"/>
  <c r="V286" i="3"/>
  <c r="T286" i="3"/>
  <c r="AA286" i="3"/>
  <c r="Y286" i="3"/>
  <c r="J286" i="3"/>
  <c r="L286" i="3"/>
  <c r="O286" i="3"/>
  <c r="Q286" i="3"/>
  <c r="AM286" i="3" l="1"/>
  <c r="AN286" i="3" l="1"/>
  <c r="AP286" i="3"/>
  <c r="AO286" i="3" l="1"/>
  <c r="K286" i="3"/>
  <c r="U286" i="3"/>
  <c r="F286" i="3"/>
  <c r="AJ286" i="3"/>
  <c r="AE286" i="3"/>
  <c r="P286" i="3"/>
  <c r="Z286" i="3"/>
  <c r="AA287" i="3" l="1"/>
  <c r="Y287" i="3"/>
  <c r="G287" i="3"/>
  <c r="E287" i="3"/>
  <c r="AI287" i="3"/>
  <c r="AK287" i="3"/>
  <c r="Q287" i="3"/>
  <c r="O287" i="3"/>
  <c r="T287" i="3"/>
  <c r="V287" i="3"/>
  <c r="AD287" i="3"/>
  <c r="AF287" i="3"/>
  <c r="J287" i="3"/>
  <c r="L287" i="3"/>
  <c r="AM287" i="3" l="1"/>
  <c r="AN287" i="3" l="1"/>
  <c r="AP287" i="3"/>
  <c r="AO287" i="3" l="1"/>
  <c r="P287" i="3"/>
  <c r="F287" i="3"/>
  <c r="AJ287" i="3"/>
  <c r="AE287" i="3"/>
  <c r="U287" i="3"/>
  <c r="Z287" i="3"/>
  <c r="K287" i="3"/>
  <c r="J288" i="3" l="1"/>
  <c r="L288" i="3"/>
  <c r="AI288" i="3"/>
  <c r="AK288" i="3"/>
  <c r="AF288" i="3"/>
  <c r="AD288" i="3"/>
  <c r="Y288" i="3"/>
  <c r="AA288" i="3"/>
  <c r="E288" i="3"/>
  <c r="G288" i="3"/>
  <c r="T288" i="3"/>
  <c r="V288" i="3"/>
  <c r="Q288" i="3"/>
  <c r="O288" i="3"/>
  <c r="AM288" i="3" l="1"/>
  <c r="AN288" i="3" l="1"/>
  <c r="AP288" i="3"/>
  <c r="AO288" i="3" l="1"/>
  <c r="F288" i="3"/>
  <c r="AJ288" i="3"/>
  <c r="Z288" i="3"/>
  <c r="K288" i="3"/>
  <c r="U288" i="3"/>
  <c r="AE288" i="3"/>
  <c r="P288" i="3"/>
  <c r="O289" i="3" l="1"/>
  <c r="Q289" i="3"/>
  <c r="AA289" i="3"/>
  <c r="Y289" i="3"/>
  <c r="J289" i="3"/>
  <c r="L289" i="3"/>
  <c r="AD289" i="3"/>
  <c r="AF289" i="3"/>
  <c r="AI289" i="3"/>
  <c r="AK289" i="3"/>
  <c r="V289" i="3"/>
  <c r="T289" i="3"/>
  <c r="E289" i="3"/>
  <c r="G289" i="3"/>
  <c r="AM289" i="3" l="1"/>
  <c r="AN289" i="3" l="1"/>
  <c r="AP289" i="3"/>
  <c r="AO289" i="3" l="1"/>
  <c r="F289" i="3"/>
  <c r="U289" i="3"/>
  <c r="P289" i="3"/>
  <c r="AJ289" i="3"/>
  <c r="K289" i="3"/>
  <c r="AE289" i="3"/>
  <c r="Z289" i="3"/>
  <c r="Y290" i="3" l="1"/>
  <c r="AA290" i="3"/>
  <c r="O290" i="3"/>
  <c r="Q290" i="3"/>
  <c r="AI290" i="3"/>
  <c r="AK290" i="3"/>
  <c r="AF290" i="3"/>
  <c r="AD290" i="3"/>
  <c r="T290" i="3"/>
  <c r="V290" i="3"/>
  <c r="L290" i="3"/>
  <c r="J290" i="3"/>
  <c r="E290" i="3"/>
  <c r="G290" i="3"/>
  <c r="AM290" i="3" l="1"/>
  <c r="AN290" i="3" l="1"/>
  <c r="AP290" i="3"/>
  <c r="AO290" i="3" l="1"/>
  <c r="F290" i="3"/>
  <c r="K290" i="3"/>
  <c r="Z290" i="3"/>
  <c r="AE290" i="3"/>
  <c r="AJ290" i="3"/>
  <c r="P290" i="3"/>
  <c r="U290" i="3"/>
  <c r="T291" i="3" l="1"/>
  <c r="V291" i="3"/>
  <c r="Y291" i="3"/>
  <c r="AA291" i="3"/>
  <c r="AF291" i="3"/>
  <c r="AD291" i="3"/>
  <c r="O291" i="3"/>
  <c r="Q291" i="3"/>
  <c r="J291" i="3"/>
  <c r="L291" i="3"/>
  <c r="AI291" i="3"/>
  <c r="AK291" i="3"/>
  <c r="E291" i="3"/>
  <c r="G291" i="3"/>
  <c r="AM291" i="3" l="1"/>
  <c r="AN291" i="3" l="1"/>
  <c r="AP291" i="3"/>
  <c r="AO291" i="3" l="1"/>
  <c r="F291" i="3"/>
  <c r="P291" i="3"/>
  <c r="AJ291" i="3"/>
  <c r="K291" i="3"/>
  <c r="U291" i="3"/>
  <c r="AE291" i="3"/>
  <c r="Z291" i="3"/>
  <c r="Y292" i="3" l="1"/>
  <c r="AA292" i="3"/>
  <c r="AI292" i="3"/>
  <c r="AK292" i="3"/>
  <c r="J292" i="3"/>
  <c r="L292" i="3"/>
  <c r="AF292" i="3"/>
  <c r="AD292" i="3"/>
  <c r="O292" i="3"/>
  <c r="Q292" i="3"/>
  <c r="V292" i="3"/>
  <c r="T292" i="3"/>
  <c r="G292" i="3"/>
  <c r="E292" i="3"/>
  <c r="AM292" i="3" l="1"/>
  <c r="AN292" i="3" l="1"/>
  <c r="AP292" i="3"/>
  <c r="AO292" i="3" l="1"/>
  <c r="U292" i="3"/>
  <c r="Z292" i="3"/>
  <c r="K292" i="3"/>
  <c r="AJ292" i="3"/>
  <c r="F292" i="3"/>
  <c r="P292" i="3"/>
  <c r="AE292" i="3"/>
  <c r="AF293" i="3" l="1"/>
  <c r="AD293" i="3"/>
  <c r="L293" i="3"/>
  <c r="J293" i="3"/>
  <c r="AK293" i="3"/>
  <c r="AI293" i="3"/>
  <c r="Q293" i="3"/>
  <c r="O293" i="3"/>
  <c r="Y293" i="3"/>
  <c r="AA293" i="3"/>
  <c r="E293" i="3"/>
  <c r="G293" i="3"/>
  <c r="V293" i="3"/>
  <c r="T293" i="3"/>
  <c r="AM293" i="3" l="1"/>
  <c r="AP293" i="3" l="1"/>
  <c r="AN293" i="3"/>
  <c r="AO293" i="3" l="1"/>
  <c r="U293" i="3"/>
  <c r="K293" i="3"/>
  <c r="F293" i="3"/>
  <c r="P293" i="3"/>
  <c r="AE293" i="3"/>
  <c r="Z293" i="3"/>
  <c r="AJ293" i="3"/>
  <c r="O294" i="3" l="1"/>
  <c r="Q294" i="3"/>
  <c r="AK294" i="3"/>
  <c r="AI294" i="3"/>
  <c r="E294" i="3"/>
  <c r="G294" i="3"/>
  <c r="AA294" i="3"/>
  <c r="Y294" i="3"/>
  <c r="J294" i="3"/>
  <c r="L294" i="3"/>
  <c r="AF294" i="3"/>
  <c r="AD294" i="3"/>
  <c r="V294" i="3"/>
  <c r="T294" i="3"/>
  <c r="AM294" i="3" l="1"/>
  <c r="AN294" i="3" l="1"/>
  <c r="AP294" i="3"/>
  <c r="AO294" i="3" l="1"/>
  <c r="Z294" i="3"/>
  <c r="AE294" i="3"/>
  <c r="P294" i="3"/>
  <c r="U294" i="3"/>
  <c r="K294" i="3"/>
  <c r="F294" i="3"/>
  <c r="AJ294" i="3"/>
  <c r="AK295" i="3" l="1"/>
  <c r="AI295" i="3"/>
  <c r="O295" i="3"/>
  <c r="Q295" i="3"/>
  <c r="T295" i="3"/>
  <c r="V295" i="3"/>
  <c r="E295" i="3"/>
  <c r="G295" i="3"/>
  <c r="AD295" i="3"/>
  <c r="AF295" i="3"/>
  <c r="J295" i="3"/>
  <c r="L295" i="3"/>
  <c r="AA295" i="3"/>
  <c r="Y295" i="3"/>
  <c r="AM295" i="3" l="1"/>
  <c r="AN295" i="3" l="1"/>
  <c r="AP295" i="3"/>
  <c r="AO295" i="3" l="1"/>
  <c r="P295" i="3"/>
  <c r="K295" i="3"/>
  <c r="F295" i="3"/>
  <c r="U295" i="3"/>
  <c r="AJ295" i="3"/>
  <c r="AE295" i="3"/>
  <c r="Z295" i="3"/>
  <c r="V296" i="3" l="1"/>
  <c r="T296" i="3"/>
  <c r="AA296" i="3"/>
  <c r="Y296" i="3"/>
  <c r="E296" i="3"/>
  <c r="G296" i="3"/>
  <c r="AD296" i="3"/>
  <c r="AF296" i="3"/>
  <c r="J296" i="3"/>
  <c r="L296" i="3"/>
  <c r="AI296" i="3"/>
  <c r="AK296" i="3"/>
  <c r="O296" i="3"/>
  <c r="Q296" i="3"/>
  <c r="AM296" i="3" l="1"/>
  <c r="AP296" i="3" l="1"/>
  <c r="AN296" i="3"/>
  <c r="AO296" i="3" l="1"/>
  <c r="AJ296" i="3"/>
  <c r="Z296" i="3"/>
  <c r="K296" i="3"/>
  <c r="F296" i="3"/>
  <c r="U296" i="3"/>
  <c r="P296" i="3"/>
  <c r="AE296" i="3"/>
  <c r="L297" i="3" l="1"/>
  <c r="J297" i="3"/>
  <c r="E297" i="3"/>
  <c r="G297" i="3"/>
  <c r="AF297" i="3"/>
  <c r="AD297" i="3"/>
  <c r="Q297" i="3"/>
  <c r="O297" i="3"/>
  <c r="AA297" i="3"/>
  <c r="Y297" i="3"/>
  <c r="T297" i="3"/>
  <c r="V297" i="3"/>
  <c r="AK297" i="3"/>
  <c r="AI297" i="3"/>
  <c r="AM297" i="3" l="1"/>
  <c r="AN297" i="3" l="1"/>
  <c r="AP297" i="3"/>
  <c r="AO297" i="3" l="1"/>
  <c r="Z297" i="3"/>
  <c r="AJ297" i="3"/>
  <c r="U297" i="3"/>
  <c r="F297" i="3"/>
  <c r="K297" i="3"/>
  <c r="P297" i="3"/>
  <c r="AE297" i="3"/>
  <c r="V298" i="3" l="1"/>
  <c r="T298" i="3"/>
  <c r="E298" i="3"/>
  <c r="G298" i="3"/>
  <c r="AF298" i="3"/>
  <c r="AD298" i="3"/>
  <c r="O298" i="3"/>
  <c r="Q298" i="3"/>
  <c r="AK298" i="3"/>
  <c r="AI298" i="3"/>
  <c r="L298" i="3"/>
  <c r="J298" i="3"/>
  <c r="Y298" i="3"/>
  <c r="AA298" i="3"/>
  <c r="AM298" i="3" l="1"/>
  <c r="AN298" i="3" l="1"/>
  <c r="AP298" i="3"/>
  <c r="AO298" i="3" l="1"/>
  <c r="AJ298" i="3"/>
  <c r="P298" i="3"/>
  <c r="F298" i="3"/>
  <c r="Z298" i="3"/>
  <c r="U298" i="3"/>
  <c r="K298" i="3"/>
  <c r="AE298" i="3"/>
  <c r="AD299" i="3" l="1"/>
  <c r="AF299" i="3"/>
  <c r="G299" i="3"/>
  <c r="E299" i="3"/>
  <c r="AA299" i="3"/>
  <c r="Y299" i="3"/>
  <c r="J299" i="3"/>
  <c r="L299" i="3"/>
  <c r="O299" i="3"/>
  <c r="Q299" i="3"/>
  <c r="T299" i="3"/>
  <c r="V299" i="3"/>
  <c r="AK299" i="3"/>
  <c r="AI299" i="3"/>
  <c r="AM299" i="3" l="1"/>
  <c r="AP299" i="3" l="1"/>
  <c r="AN299" i="3"/>
  <c r="AO299" i="3" l="1"/>
  <c r="K299" i="3"/>
  <c r="U299" i="3"/>
  <c r="AE299" i="3"/>
  <c r="F299" i="3"/>
  <c r="Z299" i="3"/>
  <c r="P299" i="3"/>
  <c r="AJ299" i="3"/>
  <c r="AI300" i="3" l="1"/>
  <c r="AK300" i="3"/>
  <c r="AF300" i="3"/>
  <c r="AD300" i="3"/>
  <c r="G300" i="3"/>
  <c r="E300" i="3"/>
  <c r="Q300" i="3"/>
  <c r="O300" i="3"/>
  <c r="T300" i="3"/>
  <c r="V300" i="3"/>
  <c r="AA300" i="3"/>
  <c r="Y300" i="3"/>
  <c r="J300" i="3"/>
  <c r="L300" i="3"/>
  <c r="AM300" i="3" l="1"/>
  <c r="AP300" i="3" l="1"/>
  <c r="AN300" i="3"/>
  <c r="AO300" i="3" l="1"/>
  <c r="Z300" i="3"/>
  <c r="AJ300" i="3"/>
  <c r="U300" i="3"/>
  <c r="AE300" i="3"/>
  <c r="F300" i="3"/>
  <c r="K300" i="3"/>
  <c r="P300" i="3"/>
  <c r="O301" i="3" l="1"/>
  <c r="Q301" i="3"/>
  <c r="T301" i="3"/>
  <c r="V301" i="3"/>
  <c r="AD301" i="3"/>
  <c r="AF301" i="3"/>
  <c r="J301" i="3"/>
  <c r="L301" i="3"/>
  <c r="AK301" i="3"/>
  <c r="AI301" i="3"/>
  <c r="E301" i="3"/>
  <c r="G301" i="3"/>
  <c r="Y301" i="3"/>
  <c r="AA301" i="3"/>
  <c r="AM301" i="3" l="1"/>
  <c r="AP301" i="3" l="1"/>
  <c r="AN301" i="3"/>
  <c r="AO301" i="3" l="1"/>
  <c r="K301" i="3"/>
  <c r="P301" i="3"/>
  <c r="F301" i="3"/>
  <c r="AE301" i="3"/>
  <c r="AJ301" i="3"/>
  <c r="Z301" i="3"/>
  <c r="U301" i="3"/>
  <c r="T302" i="3" l="1"/>
  <c r="V302" i="3"/>
  <c r="E302" i="3"/>
  <c r="G302" i="3"/>
  <c r="AF302" i="3"/>
  <c r="AD302" i="3"/>
  <c r="AA302" i="3"/>
  <c r="Y302" i="3"/>
  <c r="Q302" i="3"/>
  <c r="O302" i="3"/>
  <c r="AK302" i="3"/>
  <c r="AI302" i="3"/>
  <c r="J302" i="3"/>
  <c r="L302" i="3"/>
  <c r="AM302" i="3" l="1"/>
  <c r="AP302" i="3" l="1"/>
  <c r="AN302" i="3"/>
  <c r="AO302" i="3" l="1"/>
  <c r="Z302" i="3"/>
  <c r="F302" i="3"/>
  <c r="AJ302" i="3"/>
  <c r="P302" i="3"/>
  <c r="U302" i="3"/>
  <c r="AE302" i="3"/>
  <c r="K302" i="3"/>
  <c r="J303" i="3" l="1"/>
  <c r="L303" i="3"/>
  <c r="AI303" i="3"/>
  <c r="AK303" i="3"/>
  <c r="Q303" i="3"/>
  <c r="O303" i="3"/>
  <c r="AF303" i="3"/>
  <c r="AD303" i="3"/>
  <c r="E303" i="3"/>
  <c r="G303" i="3"/>
  <c r="V303" i="3"/>
  <c r="T303" i="3"/>
  <c r="Y303" i="3"/>
  <c r="AA303" i="3"/>
  <c r="AM303" i="3" l="1"/>
  <c r="AP303" i="3" l="1"/>
  <c r="AN303" i="3"/>
  <c r="AO303" i="3" l="1"/>
  <c r="AE303" i="3"/>
  <c r="U303" i="3"/>
  <c r="AJ303" i="3"/>
  <c r="K303" i="3"/>
  <c r="P303" i="3"/>
  <c r="Z303" i="3"/>
  <c r="F303" i="3"/>
  <c r="G304" i="3" l="1"/>
  <c r="E304" i="3"/>
  <c r="AI304" i="3"/>
  <c r="AK304" i="3"/>
  <c r="L304" i="3"/>
  <c r="J304" i="3"/>
  <c r="AA304" i="3"/>
  <c r="Y304" i="3"/>
  <c r="T304" i="3"/>
  <c r="V304" i="3"/>
  <c r="O304" i="3"/>
  <c r="Q304" i="3"/>
  <c r="AF304" i="3"/>
  <c r="AD304" i="3"/>
  <c r="AM304" i="3" l="1"/>
  <c r="AP304" i="3" l="1"/>
  <c r="AN304" i="3"/>
  <c r="AO304" i="3" l="1"/>
  <c r="AJ304" i="3"/>
  <c r="P304" i="3"/>
  <c r="Z304" i="3"/>
  <c r="K304" i="3"/>
  <c r="F304" i="3"/>
  <c r="U304" i="3"/>
  <c r="AE304" i="3"/>
  <c r="AF305" i="3" l="1"/>
  <c r="AD305" i="3"/>
  <c r="Y305" i="3"/>
  <c r="AA305" i="3"/>
  <c r="L305" i="3"/>
  <c r="J305" i="3"/>
  <c r="V305" i="3"/>
  <c r="T305" i="3"/>
  <c r="Q305" i="3"/>
  <c r="O305" i="3"/>
  <c r="E305" i="3"/>
  <c r="G305" i="3"/>
  <c r="AI305" i="3"/>
  <c r="AK305" i="3"/>
  <c r="AM305" i="3" l="1"/>
  <c r="AP305" i="3" l="1"/>
  <c r="AN305" i="3"/>
  <c r="AO305" i="3" l="1"/>
  <c r="P305" i="3"/>
  <c r="Z305" i="3"/>
  <c r="U305" i="3"/>
  <c r="F305" i="3"/>
  <c r="AE305" i="3"/>
  <c r="AJ305" i="3"/>
  <c r="K305" i="3"/>
  <c r="E306" i="3" l="1"/>
  <c r="G306" i="3"/>
  <c r="J306" i="3"/>
  <c r="L306" i="3"/>
  <c r="V306" i="3"/>
  <c r="T306" i="3"/>
  <c r="AK306" i="3"/>
  <c r="AI306" i="3"/>
  <c r="AA306" i="3"/>
  <c r="Y306" i="3"/>
  <c r="AD306" i="3"/>
  <c r="AF306" i="3"/>
  <c r="O306" i="3"/>
  <c r="Q306" i="3"/>
  <c r="AM306" i="3" l="1"/>
  <c r="AP306" i="3" l="1"/>
  <c r="AN306" i="3"/>
  <c r="AO306" i="3" l="1"/>
  <c r="K306" i="3"/>
  <c r="AE306" i="3"/>
  <c r="Z306" i="3"/>
  <c r="AJ306" i="3"/>
  <c r="U306" i="3"/>
  <c r="P306" i="3"/>
  <c r="F306" i="3"/>
  <c r="E307" i="3" l="1"/>
  <c r="G307" i="3"/>
  <c r="Y307" i="3"/>
  <c r="AA307" i="3"/>
  <c r="AI307" i="3"/>
  <c r="AK307" i="3"/>
  <c r="Q307" i="3"/>
  <c r="O307" i="3"/>
  <c r="AD307" i="3"/>
  <c r="AF307" i="3"/>
  <c r="V307" i="3"/>
  <c r="T307" i="3"/>
  <c r="J307" i="3"/>
  <c r="L307" i="3"/>
  <c r="AM307" i="3" l="1"/>
  <c r="AP307" i="3" l="1"/>
  <c r="AN307" i="3"/>
  <c r="AO307" i="3" l="1"/>
  <c r="U307" i="3"/>
  <c r="AJ307" i="3"/>
  <c r="F307" i="3"/>
  <c r="AE307" i="3"/>
  <c r="Z307" i="3"/>
  <c r="K307" i="3"/>
  <c r="P307" i="3"/>
  <c r="AF308" i="3" l="1"/>
  <c r="AD308" i="3"/>
  <c r="Q308" i="3"/>
  <c r="O308" i="3"/>
  <c r="G308" i="3"/>
  <c r="E308" i="3"/>
  <c r="J308" i="3"/>
  <c r="L308" i="3"/>
  <c r="AI308" i="3"/>
  <c r="AK308" i="3"/>
  <c r="Y308" i="3"/>
  <c r="AA308" i="3"/>
  <c r="T308" i="3"/>
  <c r="V308" i="3"/>
  <c r="AM308" i="3" l="1"/>
  <c r="AP308" i="3" l="1"/>
  <c r="AN308" i="3"/>
  <c r="AO308" i="3" l="1"/>
  <c r="Z308" i="3"/>
  <c r="P308" i="3"/>
  <c r="F308" i="3"/>
  <c r="AJ308" i="3"/>
  <c r="AE308" i="3"/>
  <c r="U308" i="3"/>
  <c r="K308" i="3"/>
  <c r="J309" i="3" l="1"/>
  <c r="L309" i="3"/>
  <c r="G309" i="3"/>
  <c r="E309" i="3"/>
  <c r="AI309" i="3"/>
  <c r="AK309" i="3"/>
  <c r="T309" i="3"/>
  <c r="V309" i="3"/>
  <c r="Q309" i="3"/>
  <c r="O309" i="3"/>
  <c r="AF309" i="3"/>
  <c r="AD309" i="3"/>
  <c r="AA309" i="3"/>
  <c r="Y309" i="3"/>
  <c r="AM309" i="3" l="1"/>
  <c r="AP309" i="3" l="1"/>
  <c r="AN309" i="3"/>
  <c r="AO309" i="3" l="1"/>
  <c r="U309" i="3"/>
  <c r="AE309" i="3"/>
  <c r="F309" i="3"/>
  <c r="K309" i="3"/>
  <c r="P309" i="3"/>
  <c r="AJ309" i="3"/>
  <c r="Z309" i="3"/>
  <c r="L310" i="3" l="1"/>
  <c r="J310" i="3"/>
  <c r="Y310" i="3"/>
  <c r="AA310" i="3"/>
  <c r="E310" i="3"/>
  <c r="G310" i="3"/>
  <c r="AI310" i="3"/>
  <c r="AK310" i="3"/>
  <c r="AF310" i="3"/>
  <c r="AD310" i="3"/>
  <c r="O310" i="3"/>
  <c r="Q310" i="3"/>
  <c r="V310" i="3"/>
  <c r="T310" i="3"/>
  <c r="AM310" i="3" l="1"/>
  <c r="AN310" i="3" l="1"/>
  <c r="AP310" i="3"/>
  <c r="AO310" i="3" l="1"/>
  <c r="F310" i="3"/>
  <c r="U310" i="3"/>
  <c r="Z310" i="3"/>
  <c r="P310" i="3"/>
  <c r="AJ310" i="3"/>
  <c r="K310" i="3"/>
  <c r="AE310" i="3"/>
  <c r="Q311" i="3" l="1"/>
  <c r="O311" i="3"/>
  <c r="AF311" i="3"/>
  <c r="AD311" i="3"/>
  <c r="AA311" i="3"/>
  <c r="Y311" i="3"/>
  <c r="L311" i="3"/>
  <c r="J311" i="3"/>
  <c r="T311" i="3"/>
  <c r="V311" i="3"/>
  <c r="AI311" i="3"/>
  <c r="AK311" i="3"/>
  <c r="G311" i="3"/>
  <c r="E311" i="3"/>
  <c r="AM311" i="3" l="1"/>
  <c r="AN311" i="3" l="1"/>
  <c r="AP311" i="3"/>
  <c r="AO311" i="3" l="1"/>
  <c r="AJ311" i="3"/>
  <c r="F311" i="3"/>
  <c r="AE311" i="3"/>
  <c r="Z311" i="3"/>
  <c r="K311" i="3"/>
  <c r="P311" i="3"/>
  <c r="U311" i="3"/>
  <c r="V312" i="3" l="1"/>
  <c r="T312" i="3"/>
  <c r="AD312" i="3"/>
  <c r="AF312" i="3"/>
  <c r="AA312" i="3"/>
  <c r="Y312" i="3"/>
  <c r="O312" i="3"/>
  <c r="Q312" i="3"/>
  <c r="E312" i="3"/>
  <c r="G312" i="3"/>
  <c r="L312" i="3"/>
  <c r="J312" i="3"/>
  <c r="AI312" i="3"/>
  <c r="AK312" i="3"/>
  <c r="AM312" i="3" l="1"/>
  <c r="AN312" i="3" l="1"/>
  <c r="AP312" i="3"/>
  <c r="AO312" i="3" l="1"/>
  <c r="AE312" i="3"/>
  <c r="P312" i="3"/>
  <c r="K312" i="3"/>
  <c r="U312" i="3"/>
  <c r="AJ312" i="3"/>
  <c r="F312" i="3"/>
  <c r="Z312" i="3"/>
  <c r="L313" i="3" l="1"/>
  <c r="J313" i="3"/>
  <c r="T313" i="3"/>
  <c r="V313" i="3"/>
  <c r="Y313" i="3"/>
  <c r="AA313" i="3"/>
  <c r="E313" i="3"/>
  <c r="G313" i="3"/>
  <c r="O313" i="3"/>
  <c r="Q313" i="3"/>
  <c r="AK313" i="3"/>
  <c r="AI313" i="3"/>
  <c r="AF313" i="3"/>
  <c r="AD313" i="3"/>
  <c r="AM313" i="3" l="1"/>
  <c r="AP313" i="3" l="1"/>
  <c r="AN313" i="3"/>
  <c r="AO313" i="3" l="1"/>
  <c r="U313" i="3"/>
  <c r="AJ313" i="3"/>
  <c r="F313" i="3"/>
  <c r="Z313" i="3"/>
  <c r="K313" i="3"/>
  <c r="P313" i="3"/>
  <c r="AE313" i="3"/>
  <c r="Y314" i="3" l="1"/>
  <c r="AA314" i="3"/>
  <c r="AF314" i="3"/>
  <c r="AD314" i="3"/>
  <c r="G314" i="3"/>
  <c r="E314" i="3"/>
  <c r="O314" i="3"/>
  <c r="Q314" i="3"/>
  <c r="AK314" i="3"/>
  <c r="AI314" i="3"/>
  <c r="L314" i="3"/>
  <c r="J314" i="3"/>
  <c r="V314" i="3"/>
  <c r="T314" i="3"/>
  <c r="AM314" i="3" l="1"/>
  <c r="AN314" i="3" l="1"/>
  <c r="AP314" i="3"/>
  <c r="AO314" i="3" l="1"/>
  <c r="P314" i="3"/>
  <c r="AE314" i="3"/>
  <c r="K314" i="3"/>
  <c r="AJ314" i="3"/>
  <c r="F314" i="3"/>
  <c r="Z314" i="3"/>
  <c r="U314" i="3"/>
  <c r="T315" i="3" l="1"/>
  <c r="V315" i="3"/>
  <c r="L315" i="3"/>
  <c r="J315" i="3"/>
  <c r="AI315" i="3"/>
  <c r="AK315" i="3"/>
  <c r="AA315" i="3"/>
  <c r="Y315" i="3"/>
  <c r="AD315" i="3"/>
  <c r="AF315" i="3"/>
  <c r="E315" i="3"/>
  <c r="G315" i="3"/>
  <c r="O315" i="3"/>
  <c r="Q315" i="3"/>
  <c r="AM315" i="3" l="1"/>
  <c r="AP315" i="3" l="1"/>
  <c r="AN315" i="3"/>
  <c r="AO315" i="3" l="1"/>
  <c r="U315" i="3"/>
  <c r="AJ315" i="3"/>
  <c r="AE315" i="3"/>
  <c r="K315" i="3"/>
  <c r="F315" i="3"/>
  <c r="P315" i="3"/>
  <c r="Z315" i="3"/>
  <c r="Y316" i="3" l="1"/>
  <c r="AA316" i="3"/>
  <c r="AF316" i="3"/>
  <c r="AD316" i="3"/>
  <c r="L316" i="3"/>
  <c r="J316" i="3"/>
  <c r="O316" i="3"/>
  <c r="Q316" i="3"/>
  <c r="AI316" i="3"/>
  <c r="AK316" i="3"/>
  <c r="G316" i="3"/>
  <c r="E316" i="3"/>
  <c r="V316" i="3"/>
  <c r="T316" i="3"/>
  <c r="AM316" i="3" l="1"/>
  <c r="AP316" i="3" l="1"/>
  <c r="AN316" i="3"/>
  <c r="AO316" i="3" l="1"/>
  <c r="P316" i="3"/>
  <c r="AE316" i="3"/>
  <c r="Z316" i="3"/>
  <c r="F316" i="3"/>
  <c r="K316" i="3"/>
  <c r="AJ316" i="3"/>
  <c r="U316" i="3"/>
  <c r="T317" i="3" l="1"/>
  <c r="V317" i="3"/>
  <c r="Y317" i="3"/>
  <c r="AA317" i="3"/>
  <c r="E317" i="3"/>
  <c r="G317" i="3"/>
  <c r="AI317" i="3"/>
  <c r="AK317" i="3"/>
  <c r="AD317" i="3"/>
  <c r="AF317" i="3"/>
  <c r="L317" i="3"/>
  <c r="J317" i="3"/>
  <c r="Q317" i="3"/>
  <c r="O317" i="3"/>
  <c r="AM317" i="3" l="1"/>
  <c r="AN317" i="3" l="1"/>
  <c r="AP317" i="3"/>
  <c r="AO317" i="3" l="1"/>
  <c r="AJ317" i="3"/>
  <c r="K317" i="3"/>
  <c r="AE317" i="3"/>
  <c r="Z317" i="3"/>
  <c r="U317" i="3"/>
  <c r="P317" i="3"/>
  <c r="F317" i="3"/>
  <c r="Y318" i="3" l="1"/>
  <c r="AA318" i="3"/>
  <c r="E318" i="3"/>
  <c r="G318" i="3"/>
  <c r="AF318" i="3"/>
  <c r="AD318" i="3"/>
  <c r="Q318" i="3"/>
  <c r="O318" i="3"/>
  <c r="J318" i="3"/>
  <c r="L318" i="3"/>
  <c r="T318" i="3"/>
  <c r="V318" i="3"/>
  <c r="AK318" i="3"/>
  <c r="AI318" i="3"/>
  <c r="AM318" i="3" l="1"/>
  <c r="AP318" i="3" l="1"/>
  <c r="AN318" i="3"/>
  <c r="AO318" i="3" l="1"/>
  <c r="U318" i="3"/>
  <c r="F318" i="3"/>
  <c r="P318" i="3"/>
  <c r="AJ318" i="3"/>
  <c r="Z318" i="3"/>
  <c r="AE318" i="3"/>
  <c r="K318" i="3"/>
  <c r="J319" i="3" l="1"/>
  <c r="L319" i="3"/>
  <c r="Q319" i="3"/>
  <c r="O319" i="3"/>
  <c r="AI319" i="3"/>
  <c r="AK319" i="3"/>
  <c r="AD319" i="3"/>
  <c r="AF319" i="3"/>
  <c r="E319" i="3"/>
  <c r="G319" i="3"/>
  <c r="Y319" i="3"/>
  <c r="AA319" i="3"/>
  <c r="V319" i="3"/>
  <c r="T319" i="3"/>
  <c r="AM319" i="3" l="1"/>
  <c r="AP319" i="3" l="1"/>
  <c r="AN319" i="3"/>
  <c r="AO319" i="3" l="1"/>
  <c r="F319" i="3"/>
  <c r="Z319" i="3"/>
  <c r="P319" i="3"/>
  <c r="K319" i="3"/>
  <c r="U319" i="3"/>
  <c r="AJ319" i="3"/>
  <c r="AE319" i="3"/>
  <c r="L320" i="3" l="1"/>
  <c r="J320" i="3"/>
  <c r="AD320" i="3"/>
  <c r="AF320" i="3"/>
  <c r="O320" i="3"/>
  <c r="Q320" i="3"/>
  <c r="AI320" i="3"/>
  <c r="AK320" i="3"/>
  <c r="Y320" i="3"/>
  <c r="AA320" i="3"/>
  <c r="T320" i="3"/>
  <c r="V320" i="3"/>
  <c r="E320" i="3"/>
  <c r="G320" i="3"/>
  <c r="AM320" i="3" l="1"/>
  <c r="AN320" i="3" l="1"/>
  <c r="AP320" i="3"/>
  <c r="AO320" i="3" l="1"/>
  <c r="F320" i="3"/>
  <c r="AJ320" i="3"/>
  <c r="U320" i="3"/>
  <c r="P320" i="3"/>
  <c r="K320" i="3"/>
  <c r="Z320" i="3"/>
  <c r="AE320" i="3"/>
  <c r="AD321" i="3" l="1"/>
  <c r="AF321" i="3"/>
  <c r="T321" i="3"/>
  <c r="V321" i="3"/>
  <c r="O321" i="3"/>
  <c r="Q321" i="3"/>
  <c r="AA321" i="3"/>
  <c r="Y321" i="3"/>
  <c r="AI321" i="3"/>
  <c r="AK321" i="3"/>
  <c r="L321" i="3"/>
  <c r="J321" i="3"/>
  <c r="E321" i="3"/>
  <c r="G321" i="3"/>
  <c r="AM321" i="3" l="1"/>
  <c r="AN321" i="3" l="1"/>
  <c r="AP321" i="3"/>
  <c r="AO321" i="3" l="1"/>
  <c r="F321" i="3"/>
  <c r="K321" i="3"/>
  <c r="AE321" i="3"/>
  <c r="AJ321" i="3"/>
  <c r="P321" i="3"/>
  <c r="U321" i="3"/>
  <c r="Z321" i="3"/>
  <c r="AK322" i="3" l="1"/>
  <c r="AI322" i="3"/>
  <c r="AA322" i="3"/>
  <c r="Y322" i="3"/>
  <c r="AD322" i="3"/>
  <c r="AF322" i="3"/>
  <c r="T322" i="3"/>
  <c r="V322" i="3"/>
  <c r="J322" i="3"/>
  <c r="L322" i="3"/>
  <c r="Q322" i="3"/>
  <c r="O322" i="3"/>
  <c r="G322" i="3"/>
  <c r="E322" i="3"/>
  <c r="AM322" i="3" l="1"/>
  <c r="AP322" i="3" l="1"/>
  <c r="AN322" i="3"/>
  <c r="AO322" i="3" l="1"/>
  <c r="P322" i="3"/>
  <c r="K322" i="3"/>
  <c r="AE322" i="3"/>
  <c r="F322" i="3"/>
  <c r="AJ322" i="3"/>
  <c r="U322" i="3"/>
  <c r="Z322" i="3"/>
  <c r="T323" i="3" l="1"/>
  <c r="V323" i="3"/>
  <c r="AA323" i="3"/>
  <c r="Y323" i="3"/>
  <c r="AF323" i="3"/>
  <c r="AD323" i="3"/>
  <c r="J323" i="3"/>
  <c r="L323" i="3"/>
  <c r="AK323" i="3"/>
  <c r="AI323" i="3"/>
  <c r="Q323" i="3"/>
  <c r="O323" i="3"/>
  <c r="G323" i="3"/>
  <c r="E323" i="3"/>
  <c r="AM323" i="3" l="1"/>
  <c r="AN323" i="3" l="1"/>
  <c r="AP323" i="3"/>
  <c r="AO323" i="3" l="1"/>
  <c r="P323" i="3"/>
  <c r="AJ323" i="3"/>
  <c r="Z323" i="3"/>
  <c r="F323" i="3"/>
  <c r="U323" i="3"/>
  <c r="AE323" i="3"/>
  <c r="K323" i="3"/>
  <c r="J324" i="3" l="1"/>
  <c r="L324" i="3"/>
  <c r="AA324" i="3"/>
  <c r="Y324" i="3"/>
  <c r="AF324" i="3"/>
  <c r="AD324" i="3"/>
  <c r="AK324" i="3"/>
  <c r="AI324" i="3"/>
  <c r="T324" i="3"/>
  <c r="V324" i="3"/>
  <c r="O324" i="3"/>
  <c r="Q324" i="3"/>
  <c r="E324" i="3"/>
  <c r="G324" i="3"/>
  <c r="AM324" i="3" l="1"/>
  <c r="AP324" i="3" l="1"/>
  <c r="AN324" i="3"/>
  <c r="AO324" i="3" l="1"/>
  <c r="F324" i="3"/>
  <c r="Z324" i="3"/>
  <c r="AJ324" i="3"/>
  <c r="U324" i="3"/>
  <c r="K324" i="3"/>
  <c r="AE324" i="3"/>
  <c r="P324" i="3"/>
  <c r="T325" i="3" l="1"/>
  <c r="V325" i="3"/>
  <c r="Q325" i="3"/>
  <c r="O325" i="3"/>
  <c r="AI325" i="3"/>
  <c r="AK325" i="3"/>
  <c r="AF325" i="3"/>
  <c r="AD325" i="3"/>
  <c r="Y325" i="3"/>
  <c r="AA325" i="3"/>
  <c r="L325" i="3"/>
  <c r="J325" i="3"/>
  <c r="E325" i="3"/>
  <c r="G325" i="3"/>
  <c r="AM325" i="3" l="1"/>
  <c r="AN325" i="3" l="1"/>
  <c r="AP325" i="3"/>
  <c r="AO325" i="3" l="1"/>
  <c r="K325" i="3"/>
  <c r="U325" i="3"/>
  <c r="AJ325" i="3"/>
  <c r="P325" i="3"/>
  <c r="F325" i="3"/>
  <c r="Z325" i="3"/>
  <c r="AE325" i="3"/>
  <c r="AD326" i="3" l="1"/>
  <c r="AF326" i="3"/>
  <c r="AI326" i="3"/>
  <c r="AK326" i="3"/>
  <c r="Q326" i="3"/>
  <c r="O326" i="3"/>
  <c r="AA326" i="3"/>
  <c r="Y326" i="3"/>
  <c r="V326" i="3"/>
  <c r="T326" i="3"/>
  <c r="E326" i="3"/>
  <c r="G326" i="3"/>
  <c r="J326" i="3"/>
  <c r="L326" i="3"/>
  <c r="AM326" i="3" l="1"/>
  <c r="AP326" i="3" l="1"/>
  <c r="AN326" i="3"/>
  <c r="AO326" i="3" l="1"/>
  <c r="AJ326" i="3"/>
  <c r="Z326" i="3"/>
  <c r="F326" i="3"/>
  <c r="AE326" i="3"/>
  <c r="P326" i="3"/>
  <c r="K326" i="3"/>
  <c r="U326" i="3"/>
  <c r="AF327" i="3" l="1"/>
  <c r="AD327" i="3"/>
  <c r="V327" i="3"/>
  <c r="T327" i="3"/>
  <c r="G327" i="3"/>
  <c r="E327" i="3"/>
  <c r="J327" i="3"/>
  <c r="L327" i="3"/>
  <c r="Y327" i="3"/>
  <c r="AA327" i="3"/>
  <c r="O327" i="3"/>
  <c r="Q327" i="3"/>
  <c r="AI327" i="3"/>
  <c r="AK327" i="3"/>
  <c r="AM327" i="3" l="1"/>
  <c r="AN327" i="3" l="1"/>
  <c r="AP327" i="3"/>
  <c r="AO327" i="3" l="1"/>
  <c r="P327" i="3"/>
  <c r="U327" i="3"/>
  <c r="AJ327" i="3"/>
  <c r="F327" i="3"/>
  <c r="Z327" i="3"/>
  <c r="AE327" i="3"/>
  <c r="K327" i="3"/>
  <c r="E328" i="3" l="1"/>
  <c r="G328" i="3"/>
  <c r="J328" i="3"/>
  <c r="L328" i="3"/>
  <c r="AK328" i="3"/>
  <c r="AI328" i="3"/>
  <c r="AF328" i="3"/>
  <c r="AD328" i="3"/>
  <c r="T328" i="3"/>
  <c r="V328" i="3"/>
  <c r="Y328" i="3"/>
  <c r="AA328" i="3"/>
  <c r="O328" i="3"/>
  <c r="Q328" i="3"/>
  <c r="AM328" i="3" l="1"/>
  <c r="AN328" i="3" l="1"/>
  <c r="AP328" i="3"/>
  <c r="AO328" i="3" l="1"/>
  <c r="Z328" i="3"/>
  <c r="AE328" i="3"/>
  <c r="U328" i="3"/>
  <c r="F328" i="3"/>
  <c r="AJ328" i="3"/>
  <c r="P328" i="3"/>
  <c r="K328" i="3"/>
  <c r="J329" i="3" l="1"/>
  <c r="L329" i="3"/>
  <c r="T329" i="3"/>
  <c r="V329" i="3"/>
  <c r="E329" i="3"/>
  <c r="G329" i="3"/>
  <c r="O329" i="3"/>
  <c r="Q329" i="3"/>
  <c r="AD329" i="3"/>
  <c r="AF329" i="3"/>
  <c r="AI329" i="3"/>
  <c r="AK329" i="3"/>
  <c r="Y329" i="3"/>
  <c r="AA329" i="3"/>
  <c r="AM329" i="3" l="1"/>
  <c r="AN329" i="3" l="1"/>
  <c r="AP329" i="3"/>
  <c r="AO329" i="3" l="1"/>
  <c r="AJ329" i="3"/>
  <c r="Z329" i="3"/>
  <c r="F329" i="3"/>
  <c r="K329" i="3"/>
  <c r="U329" i="3"/>
  <c r="AE329" i="3"/>
  <c r="P329" i="3"/>
  <c r="L330" i="3" l="1"/>
  <c r="J330" i="3"/>
  <c r="O330" i="3"/>
  <c r="Q330" i="3"/>
  <c r="G330" i="3"/>
  <c r="E330" i="3"/>
  <c r="AF330" i="3"/>
  <c r="AD330" i="3"/>
  <c r="Y330" i="3"/>
  <c r="AA330" i="3"/>
  <c r="V330" i="3"/>
  <c r="T330" i="3"/>
  <c r="AI330" i="3"/>
  <c r="AK330" i="3"/>
  <c r="AM330" i="3" l="1"/>
  <c r="AN330" i="3" l="1"/>
  <c r="AP330" i="3"/>
  <c r="AO330" i="3" l="1"/>
  <c r="AE330" i="3"/>
  <c r="U330" i="3"/>
  <c r="P330" i="3"/>
  <c r="Z330" i="3"/>
  <c r="K330" i="3"/>
  <c r="AJ330" i="3"/>
  <c r="F330" i="3"/>
  <c r="AA331" i="3" l="1"/>
  <c r="Y331" i="3"/>
  <c r="G331" i="3"/>
  <c r="E331" i="3"/>
  <c r="O331" i="3"/>
  <c r="Q331" i="3"/>
  <c r="AI331" i="3"/>
  <c r="AK331" i="3"/>
  <c r="T331" i="3"/>
  <c r="V331" i="3"/>
  <c r="L331" i="3"/>
  <c r="J331" i="3"/>
  <c r="AD331" i="3"/>
  <c r="AF331" i="3"/>
  <c r="AM331" i="3" l="1"/>
  <c r="AP331" i="3" l="1"/>
  <c r="AN331" i="3"/>
  <c r="AO331" i="3" l="1"/>
  <c r="K331" i="3"/>
  <c r="F331" i="3"/>
  <c r="P331" i="3"/>
  <c r="AJ331" i="3"/>
  <c r="U331" i="3"/>
  <c r="Z331" i="3"/>
  <c r="AE331" i="3"/>
  <c r="AF332" i="3" l="1"/>
  <c r="AD332" i="3"/>
  <c r="Q332" i="3"/>
  <c r="O332" i="3"/>
  <c r="AK332" i="3"/>
  <c r="AI332" i="3"/>
  <c r="Y332" i="3"/>
  <c r="AA332" i="3"/>
  <c r="E332" i="3"/>
  <c r="G332" i="3"/>
  <c r="V332" i="3"/>
  <c r="T332" i="3"/>
  <c r="J332" i="3"/>
  <c r="L332" i="3"/>
  <c r="AM332" i="3" l="1"/>
  <c r="AP332" i="3" l="1"/>
  <c r="AN332" i="3"/>
  <c r="AO332" i="3" l="1"/>
  <c r="Z332" i="3"/>
  <c r="P332" i="3"/>
  <c r="F332" i="3"/>
  <c r="U332" i="3"/>
  <c r="AE332" i="3"/>
  <c r="K332" i="3"/>
  <c r="AJ332" i="3"/>
  <c r="AK333" i="3" l="1"/>
  <c r="AI333" i="3"/>
  <c r="G333" i="3"/>
  <c r="E333" i="3"/>
  <c r="V333" i="3"/>
  <c r="T333" i="3"/>
  <c r="J333" i="3"/>
  <c r="L333" i="3"/>
  <c r="Q333" i="3"/>
  <c r="O333" i="3"/>
  <c r="AD333" i="3"/>
  <c r="AF333" i="3"/>
  <c r="AA333" i="3"/>
  <c r="Y333" i="3"/>
  <c r="AM333" i="3" l="1"/>
  <c r="AN333" i="3" l="1"/>
  <c r="AP333" i="3"/>
  <c r="AO333" i="3" l="1"/>
  <c r="F333" i="3"/>
  <c r="P333" i="3"/>
  <c r="Z333" i="3"/>
  <c r="K333" i="3"/>
  <c r="AJ333" i="3"/>
  <c r="AE333" i="3"/>
  <c r="U333" i="3"/>
  <c r="T334" i="3" l="1"/>
  <c r="V334" i="3"/>
  <c r="Y334" i="3"/>
  <c r="AA334" i="3"/>
  <c r="L334" i="3"/>
  <c r="J334" i="3"/>
  <c r="AD334" i="3"/>
  <c r="AF334" i="3"/>
  <c r="Q334" i="3"/>
  <c r="O334" i="3"/>
  <c r="AI334" i="3"/>
  <c r="AK334" i="3"/>
  <c r="G334" i="3"/>
  <c r="E334" i="3"/>
  <c r="AM334" i="3" l="1"/>
  <c r="AP334" i="3" l="1"/>
  <c r="AN334" i="3"/>
  <c r="AO334" i="3" l="1"/>
  <c r="Z334" i="3"/>
  <c r="F334" i="3"/>
  <c r="AE334" i="3"/>
  <c r="P334" i="3"/>
  <c r="AJ334" i="3"/>
  <c r="K334" i="3"/>
  <c r="U334" i="3"/>
  <c r="T335" i="3" l="1"/>
  <c r="V335" i="3"/>
  <c r="AF335" i="3"/>
  <c r="AD335" i="3"/>
  <c r="O335" i="3"/>
  <c r="Q335" i="3"/>
  <c r="L335" i="3"/>
  <c r="J335" i="3"/>
  <c r="G335" i="3"/>
  <c r="E335" i="3"/>
  <c r="AK335" i="3"/>
  <c r="AI335" i="3"/>
  <c r="Y335" i="3"/>
  <c r="AA335" i="3"/>
  <c r="AM335" i="3" l="1"/>
  <c r="AP335" i="3" l="1"/>
  <c r="AN335" i="3"/>
  <c r="AO335" i="3" l="1"/>
  <c r="AJ335" i="3"/>
  <c r="U335" i="3"/>
  <c r="P335" i="3"/>
  <c r="AE335" i="3"/>
  <c r="F335" i="3"/>
  <c r="Z335" i="3"/>
  <c r="K335" i="3"/>
  <c r="J336" i="3" l="1"/>
  <c r="L336" i="3"/>
  <c r="Q336" i="3"/>
  <c r="O336" i="3"/>
  <c r="AD336" i="3"/>
  <c r="AF336" i="3"/>
  <c r="Y336" i="3"/>
  <c r="AA336" i="3"/>
  <c r="V336" i="3"/>
  <c r="T336" i="3"/>
  <c r="G336" i="3"/>
  <c r="E336" i="3"/>
  <c r="AI336" i="3"/>
  <c r="AK336" i="3"/>
  <c r="AM336" i="3" l="1"/>
  <c r="AP336" i="3" l="1"/>
  <c r="AN336" i="3"/>
  <c r="AO336" i="3" l="1"/>
  <c r="P336" i="3"/>
  <c r="K336" i="3"/>
  <c r="F336" i="3"/>
  <c r="AE336" i="3"/>
  <c r="U336" i="3"/>
  <c r="AJ336" i="3"/>
  <c r="Z336" i="3"/>
  <c r="Y337" i="3" l="1"/>
  <c r="AA337" i="3"/>
  <c r="E337" i="3"/>
  <c r="G337" i="3"/>
  <c r="AF337" i="3"/>
  <c r="AD337" i="3"/>
  <c r="AK337" i="3"/>
  <c r="AI337" i="3"/>
  <c r="J337" i="3"/>
  <c r="L337" i="3"/>
  <c r="T337" i="3"/>
  <c r="V337" i="3"/>
  <c r="O337" i="3"/>
  <c r="Q337" i="3"/>
  <c r="AM337" i="3" l="1"/>
  <c r="AP337" i="3" l="1"/>
  <c r="AN337" i="3"/>
  <c r="AO337" i="3" l="1"/>
  <c r="AJ337" i="3"/>
  <c r="Z337" i="3"/>
  <c r="U337" i="3"/>
  <c r="K337" i="3"/>
  <c r="AE337" i="3"/>
  <c r="P337" i="3"/>
  <c r="F337" i="3"/>
  <c r="G338" i="3" l="1"/>
  <c r="E338" i="3"/>
  <c r="V338" i="3"/>
  <c r="T338" i="3"/>
  <c r="L338" i="3"/>
  <c r="J338" i="3"/>
  <c r="Q338" i="3"/>
  <c r="O338" i="3"/>
  <c r="AA338" i="3"/>
  <c r="Y338" i="3"/>
  <c r="AF338" i="3"/>
  <c r="AD338" i="3"/>
  <c r="AI338" i="3"/>
  <c r="AK338" i="3"/>
  <c r="AM338" i="3" l="1"/>
  <c r="AP338" i="3" l="1"/>
  <c r="AN338" i="3"/>
  <c r="AO338" i="3" l="1"/>
  <c r="U338" i="3"/>
  <c r="P338" i="3"/>
  <c r="AE338" i="3"/>
  <c r="K338" i="3"/>
  <c r="F338" i="3"/>
  <c r="AJ338" i="3"/>
  <c r="Z338" i="3"/>
  <c r="AA339" i="3" l="1"/>
  <c r="Y339" i="3"/>
  <c r="AF339" i="3"/>
  <c r="AD339" i="3"/>
  <c r="L339" i="3"/>
  <c r="J339" i="3"/>
  <c r="AI339" i="3"/>
  <c r="AK339" i="3"/>
  <c r="Q339" i="3"/>
  <c r="O339" i="3"/>
  <c r="G339" i="3"/>
  <c r="E339" i="3"/>
  <c r="V339" i="3"/>
  <c r="T339" i="3"/>
  <c r="AM339" i="3" l="1"/>
  <c r="AP339" i="3" l="1"/>
  <c r="AN339" i="3"/>
  <c r="AO339" i="3" l="1"/>
  <c r="F339" i="3"/>
  <c r="P339" i="3"/>
  <c r="U339" i="3"/>
  <c r="AE339" i="3"/>
  <c r="K339" i="3"/>
  <c r="AJ339" i="3"/>
  <c r="Z339" i="3"/>
  <c r="AA340" i="3" l="1"/>
  <c r="Y340" i="3"/>
  <c r="V340" i="3"/>
  <c r="T340" i="3"/>
  <c r="AD340" i="3"/>
  <c r="AF340" i="3"/>
  <c r="AI340" i="3"/>
  <c r="AK340" i="3"/>
  <c r="Q340" i="3"/>
  <c r="O340" i="3"/>
  <c r="J340" i="3"/>
  <c r="L340" i="3"/>
  <c r="E340" i="3"/>
  <c r="G340" i="3"/>
  <c r="AM340" i="3" l="1"/>
  <c r="AP340" i="3" l="1"/>
  <c r="AN340" i="3"/>
  <c r="AO340" i="3" l="1"/>
  <c r="F340" i="3"/>
  <c r="AJ340" i="3"/>
  <c r="K340" i="3"/>
  <c r="AE340" i="3"/>
  <c r="P340" i="3"/>
  <c r="U340" i="3"/>
  <c r="Z340" i="3"/>
  <c r="AF341" i="3" l="1"/>
  <c r="AD341" i="3"/>
  <c r="Y341" i="3"/>
  <c r="AA341" i="3"/>
  <c r="L341" i="3"/>
  <c r="J341" i="3"/>
  <c r="T341" i="3"/>
  <c r="V341" i="3"/>
  <c r="AI341" i="3"/>
  <c r="AK341" i="3"/>
  <c r="Q341" i="3"/>
  <c r="O341" i="3"/>
  <c r="E341" i="3"/>
  <c r="G341" i="3"/>
  <c r="AM341" i="3" l="1"/>
  <c r="AN341" i="3" l="1"/>
  <c r="AP341" i="3"/>
  <c r="AO341" i="3" l="1"/>
  <c r="F341" i="3"/>
  <c r="Z341" i="3"/>
  <c r="U341" i="3"/>
  <c r="K341" i="3"/>
  <c r="P341" i="3"/>
  <c r="AE341" i="3"/>
  <c r="AJ341" i="3"/>
  <c r="J342" i="3" l="1"/>
  <c r="L342" i="3"/>
  <c r="AK342" i="3"/>
  <c r="AI342" i="3"/>
  <c r="V342" i="3"/>
  <c r="T342" i="3"/>
  <c r="AF342" i="3"/>
  <c r="AD342" i="3"/>
  <c r="Y342" i="3"/>
  <c r="AA342" i="3"/>
  <c r="Q342" i="3"/>
  <c r="O342" i="3"/>
  <c r="E342" i="3"/>
  <c r="G342" i="3"/>
  <c r="AM342" i="3" l="1"/>
  <c r="AN342" i="3" l="1"/>
  <c r="AP342" i="3"/>
  <c r="AO342" i="3" l="1"/>
  <c r="F342" i="3"/>
  <c r="AE342" i="3"/>
  <c r="P342" i="3"/>
  <c r="AJ342" i="3"/>
  <c r="K342" i="3"/>
  <c r="U342" i="3"/>
  <c r="Z342" i="3"/>
  <c r="AK343" i="3" l="1"/>
  <c r="AI343" i="3"/>
  <c r="AA343" i="3"/>
  <c r="Y343" i="3"/>
  <c r="Q343" i="3"/>
  <c r="O343" i="3"/>
  <c r="V343" i="3"/>
  <c r="T343" i="3"/>
  <c r="AF343" i="3"/>
  <c r="AD343" i="3"/>
  <c r="L343" i="3"/>
  <c r="J343" i="3"/>
  <c r="E343" i="3"/>
  <c r="G343" i="3"/>
  <c r="AM343" i="3" l="1"/>
  <c r="AN343" i="3" l="1"/>
  <c r="AP343" i="3"/>
  <c r="AO343" i="3" l="1"/>
  <c r="AE343" i="3"/>
  <c r="Z343" i="3"/>
  <c r="F343" i="3"/>
  <c r="U343" i="3"/>
  <c r="AJ343" i="3"/>
  <c r="K343" i="3"/>
  <c r="P343" i="3"/>
  <c r="E344" i="3" l="1"/>
  <c r="G344" i="3"/>
  <c r="V344" i="3"/>
  <c r="T344" i="3"/>
  <c r="Q344" i="3"/>
  <c r="O344" i="3"/>
  <c r="J344" i="3"/>
  <c r="L344" i="3"/>
  <c r="AA344" i="3"/>
  <c r="Y344" i="3"/>
  <c r="AI344" i="3"/>
  <c r="AK344" i="3"/>
  <c r="AF344" i="3"/>
  <c r="AD344" i="3"/>
  <c r="AM344" i="3" l="1"/>
  <c r="AP344" i="3" l="1"/>
  <c r="AN344" i="3"/>
  <c r="AO344" i="3" l="1"/>
  <c r="F344" i="3"/>
  <c r="AE344" i="3"/>
  <c r="K344" i="3"/>
  <c r="U344" i="3"/>
  <c r="AJ344" i="3"/>
  <c r="P344" i="3"/>
  <c r="Z344" i="3"/>
  <c r="AA345" i="3" l="1"/>
  <c r="Y345" i="3"/>
  <c r="L345" i="3"/>
  <c r="J345" i="3"/>
  <c r="V345" i="3"/>
  <c r="T345" i="3"/>
  <c r="O345" i="3"/>
  <c r="Q345" i="3"/>
  <c r="AF345" i="3"/>
  <c r="AD345" i="3"/>
  <c r="AI345" i="3"/>
  <c r="AK345" i="3"/>
  <c r="E345" i="3"/>
  <c r="G345" i="3"/>
  <c r="AM345" i="3" l="1"/>
  <c r="AP345" i="3" l="1"/>
  <c r="AN345" i="3"/>
  <c r="AO345" i="3" l="1"/>
  <c r="F345" i="3"/>
  <c r="AE345" i="3"/>
  <c r="P345" i="3"/>
  <c r="K345" i="3"/>
  <c r="AJ345" i="3"/>
  <c r="Z345" i="3"/>
  <c r="U345" i="3"/>
  <c r="O346" i="3" l="1"/>
  <c r="Q346" i="3"/>
  <c r="J346" i="3"/>
  <c r="L346" i="3"/>
  <c r="T346" i="3"/>
  <c r="V346" i="3"/>
  <c r="Y346" i="3"/>
  <c r="AA346" i="3"/>
  <c r="AF346" i="3"/>
  <c r="AD346" i="3"/>
  <c r="AK346" i="3"/>
  <c r="AI346" i="3"/>
  <c r="G346" i="3"/>
  <c r="E346" i="3"/>
  <c r="AM346" i="3" l="1"/>
  <c r="AN346" i="3" l="1"/>
  <c r="AP346" i="3"/>
  <c r="AO346" i="3" l="1"/>
  <c r="Z346" i="3"/>
  <c r="AJ346" i="3"/>
  <c r="F346" i="3"/>
  <c r="P346" i="3"/>
  <c r="AE346" i="3"/>
  <c r="U346" i="3"/>
  <c r="K346" i="3"/>
  <c r="O347" i="3" l="1"/>
  <c r="Q347" i="3"/>
  <c r="J347" i="3"/>
  <c r="L347" i="3"/>
  <c r="G347" i="3"/>
  <c r="E347" i="3"/>
  <c r="V347" i="3"/>
  <c r="T347" i="3"/>
  <c r="AI347" i="3"/>
  <c r="AK347" i="3"/>
  <c r="AD347" i="3"/>
  <c r="AF347" i="3"/>
  <c r="Y347" i="3"/>
  <c r="AA347" i="3"/>
  <c r="AM347" i="3" l="1"/>
  <c r="AP347" i="3" l="1"/>
  <c r="AN347" i="3"/>
  <c r="AO347" i="3" l="1"/>
  <c r="U347" i="3"/>
  <c r="P347" i="3"/>
  <c r="AJ347" i="3"/>
  <c r="K347" i="3"/>
  <c r="F347" i="3"/>
  <c r="Z347" i="3"/>
  <c r="AE347" i="3"/>
  <c r="AF348" i="3" l="1"/>
  <c r="AD348" i="3"/>
  <c r="AK348" i="3"/>
  <c r="AI348" i="3"/>
  <c r="L348" i="3"/>
  <c r="J348" i="3"/>
  <c r="AA348" i="3"/>
  <c r="Y348" i="3"/>
  <c r="O348" i="3"/>
  <c r="Q348" i="3"/>
  <c r="G348" i="3"/>
  <c r="E348" i="3"/>
  <c r="V348" i="3"/>
  <c r="T348" i="3"/>
  <c r="AM348" i="3" l="1"/>
  <c r="AN348" i="3" l="1"/>
  <c r="AP348" i="3"/>
  <c r="AO348" i="3" l="1"/>
  <c r="U348" i="3"/>
  <c r="AJ348" i="3"/>
  <c r="K348" i="3"/>
  <c r="Z348" i="3"/>
  <c r="AE348" i="3"/>
  <c r="P348" i="3"/>
  <c r="F348" i="3"/>
  <c r="G349" i="3" l="1"/>
  <c r="E349" i="3"/>
  <c r="J349" i="3"/>
  <c r="L349" i="3"/>
  <c r="AA349" i="3"/>
  <c r="Y349" i="3"/>
  <c r="O349" i="3"/>
  <c r="Q349" i="3"/>
  <c r="AI349" i="3"/>
  <c r="AK349" i="3"/>
  <c r="AD349" i="3"/>
  <c r="AF349" i="3"/>
  <c r="V349" i="3"/>
  <c r="T349" i="3"/>
  <c r="AM349" i="3" l="1"/>
  <c r="AN349" i="3" l="1"/>
  <c r="AP349" i="3"/>
  <c r="AO349" i="3" l="1"/>
  <c r="K349" i="3"/>
  <c r="P349" i="3"/>
  <c r="AE349" i="3"/>
  <c r="Z349" i="3"/>
  <c r="F349" i="3"/>
  <c r="AJ349" i="3"/>
  <c r="U349" i="3"/>
  <c r="Y350" i="3" l="1"/>
  <c r="AA350" i="3"/>
  <c r="T350" i="3"/>
  <c r="V350" i="3"/>
  <c r="AD350" i="3"/>
  <c r="AF350" i="3"/>
  <c r="AI350" i="3"/>
  <c r="AK350" i="3"/>
  <c r="O350" i="3"/>
  <c r="Q350" i="3"/>
  <c r="E350" i="3"/>
  <c r="G350" i="3"/>
  <c r="J350" i="3"/>
  <c r="L350" i="3"/>
  <c r="AM350" i="3" l="1"/>
  <c r="AP350" i="3" l="1"/>
  <c r="AN350" i="3"/>
  <c r="AO350" i="3" l="1"/>
  <c r="Z350" i="3"/>
  <c r="F350" i="3"/>
  <c r="AE350" i="3"/>
  <c r="AJ350" i="3"/>
  <c r="P350" i="3"/>
  <c r="U350" i="3"/>
  <c r="K350" i="3"/>
  <c r="AI351" i="3" l="1"/>
  <c r="AK351" i="3"/>
  <c r="J351" i="3"/>
  <c r="L351" i="3"/>
  <c r="AD351" i="3"/>
  <c r="AF351" i="3"/>
  <c r="V351" i="3"/>
  <c r="T351" i="3"/>
  <c r="G351" i="3"/>
  <c r="E351" i="3"/>
  <c r="Q351" i="3"/>
  <c r="O351" i="3"/>
  <c r="Y351" i="3"/>
  <c r="AA351" i="3"/>
  <c r="AM351" i="3" l="1"/>
  <c r="AN351" i="3" l="1"/>
  <c r="AP351" i="3"/>
  <c r="AO351" i="3" l="1"/>
  <c r="P351" i="3"/>
  <c r="AJ351" i="3"/>
  <c r="AE351" i="3"/>
  <c r="K351" i="3"/>
  <c r="F351" i="3"/>
  <c r="Z351" i="3"/>
  <c r="U351" i="3"/>
  <c r="V352" i="3" l="1"/>
  <c r="T352" i="3"/>
  <c r="AD352" i="3"/>
  <c r="AF352" i="3"/>
  <c r="L352" i="3"/>
  <c r="J352" i="3"/>
  <c r="AA352" i="3"/>
  <c r="Y352" i="3"/>
  <c r="AK352" i="3"/>
  <c r="AI352" i="3"/>
  <c r="G352" i="3"/>
  <c r="E352" i="3"/>
  <c r="O352" i="3"/>
  <c r="Q352" i="3"/>
  <c r="AM352" i="3" l="1"/>
  <c r="AN352" i="3" l="1"/>
  <c r="AP352" i="3"/>
  <c r="AO352" i="3" l="1"/>
  <c r="AJ352" i="3"/>
  <c r="AE352" i="3"/>
  <c r="Z352" i="3"/>
  <c r="U352" i="3"/>
  <c r="P352" i="3"/>
  <c r="F352" i="3"/>
  <c r="K352" i="3"/>
  <c r="J353" i="3" l="1"/>
  <c r="L353" i="3"/>
  <c r="AA353" i="3"/>
  <c r="Y353" i="3"/>
  <c r="V353" i="3"/>
  <c r="T353" i="3"/>
  <c r="E353" i="3"/>
  <c r="G353" i="3"/>
  <c r="AD353" i="3"/>
  <c r="AF353" i="3"/>
  <c r="Q353" i="3"/>
  <c r="O353" i="3"/>
  <c r="AI353" i="3"/>
  <c r="AK353" i="3"/>
  <c r="AM353" i="3" l="1"/>
  <c r="AN353" i="3" l="1"/>
  <c r="AP353" i="3"/>
  <c r="AO353" i="3" l="1"/>
  <c r="Z353" i="3"/>
  <c r="P353" i="3"/>
  <c r="AJ353" i="3"/>
  <c r="K353" i="3"/>
  <c r="U353" i="3"/>
  <c r="AE353" i="3"/>
  <c r="F353" i="3"/>
  <c r="G354" i="3" l="1"/>
  <c r="E354" i="3"/>
  <c r="AI354" i="3"/>
  <c r="AK354" i="3"/>
  <c r="L354" i="3"/>
  <c r="J354" i="3"/>
  <c r="AF354" i="3"/>
  <c r="AD354" i="3"/>
  <c r="O354" i="3"/>
  <c r="Q354" i="3"/>
  <c r="V354" i="3"/>
  <c r="T354" i="3"/>
  <c r="AA354" i="3"/>
  <c r="Y354" i="3"/>
  <c r="AM354" i="3" l="1"/>
  <c r="AP354" i="3" l="1"/>
  <c r="AN354" i="3"/>
  <c r="AO354" i="3" l="1"/>
  <c r="AJ354" i="3"/>
  <c r="AE354" i="3"/>
  <c r="U354" i="3"/>
  <c r="K354" i="3"/>
  <c r="F354" i="3"/>
  <c r="P354" i="3"/>
  <c r="Z354" i="3"/>
  <c r="L355" i="3" l="1"/>
  <c r="J355" i="3"/>
  <c r="Y355" i="3"/>
  <c r="AA355" i="3"/>
  <c r="V355" i="3"/>
  <c r="T355" i="3"/>
  <c r="Q355" i="3"/>
  <c r="O355" i="3"/>
  <c r="AD355" i="3"/>
  <c r="AF355" i="3"/>
  <c r="G355" i="3"/>
  <c r="E355" i="3"/>
  <c r="AK355" i="3"/>
  <c r="AI355" i="3"/>
  <c r="AM355" i="3" l="1"/>
  <c r="AN355" i="3" l="1"/>
  <c r="AP355" i="3"/>
  <c r="AO355" i="3" l="1"/>
  <c r="AJ355" i="3"/>
  <c r="Z355" i="3"/>
  <c r="F355" i="3"/>
  <c r="P355" i="3"/>
  <c r="K355" i="3"/>
  <c r="AE355" i="3"/>
  <c r="U355" i="3"/>
  <c r="V356" i="3" l="1"/>
  <c r="T356" i="3"/>
  <c r="G356" i="3"/>
  <c r="E356" i="3"/>
  <c r="Q356" i="3"/>
  <c r="O356" i="3"/>
  <c r="AF356" i="3"/>
  <c r="AD356" i="3"/>
  <c r="AA356" i="3"/>
  <c r="Y356" i="3"/>
  <c r="L356" i="3"/>
  <c r="J356" i="3"/>
  <c r="AK356" i="3"/>
  <c r="AI356" i="3"/>
  <c r="AM356" i="3" l="1"/>
  <c r="AN356" i="3" l="1"/>
  <c r="AP356" i="3"/>
  <c r="AO356" i="3" l="1"/>
  <c r="Z356" i="3"/>
  <c r="AJ356" i="3"/>
  <c r="AE356" i="3"/>
  <c r="F356" i="3"/>
  <c r="U356" i="3"/>
  <c r="K356" i="3"/>
  <c r="P356" i="3"/>
  <c r="Q357" i="3" l="1"/>
  <c r="O357" i="3"/>
  <c r="AD357" i="3"/>
  <c r="AF357" i="3"/>
  <c r="G357" i="3"/>
  <c r="E357" i="3"/>
  <c r="J357" i="3"/>
  <c r="L357" i="3"/>
  <c r="AK357" i="3"/>
  <c r="AI357" i="3"/>
  <c r="V357" i="3"/>
  <c r="T357" i="3"/>
  <c r="AA357" i="3"/>
  <c r="Y357" i="3"/>
  <c r="AM357" i="3" l="1"/>
  <c r="AN357" i="3" l="1"/>
  <c r="AP357" i="3"/>
  <c r="AO357" i="3" l="1"/>
  <c r="Z357" i="3"/>
  <c r="AE357" i="3"/>
  <c r="AJ357" i="3"/>
  <c r="K357" i="3"/>
  <c r="P357" i="3"/>
  <c r="U357" i="3"/>
  <c r="F357" i="3"/>
  <c r="G358" i="3" l="1"/>
  <c r="E358" i="3"/>
  <c r="AI358" i="3"/>
  <c r="AK358" i="3"/>
  <c r="L358" i="3"/>
  <c r="J358" i="3"/>
  <c r="T358" i="3"/>
  <c r="V358" i="3"/>
  <c r="AD358" i="3"/>
  <c r="AF358" i="3"/>
  <c r="Q358" i="3"/>
  <c r="O358" i="3"/>
  <c r="Y358" i="3"/>
  <c r="AA358" i="3"/>
  <c r="AM358" i="3" l="1"/>
  <c r="AN358" i="3" l="1"/>
  <c r="AP358" i="3"/>
  <c r="AO358" i="3" l="1"/>
  <c r="U358" i="3"/>
  <c r="P358" i="3"/>
  <c r="AE358" i="3"/>
  <c r="K358" i="3"/>
  <c r="F358" i="3"/>
  <c r="Z358" i="3"/>
  <c r="AJ358" i="3"/>
  <c r="AD359" i="3" l="1"/>
  <c r="AF359" i="3"/>
  <c r="L359" i="3"/>
  <c r="J359" i="3"/>
  <c r="AK359" i="3"/>
  <c r="AI359" i="3"/>
  <c r="AA359" i="3"/>
  <c r="Y359" i="3"/>
  <c r="O359" i="3"/>
  <c r="Q359" i="3"/>
  <c r="G359" i="3"/>
  <c r="E359" i="3"/>
  <c r="T359" i="3"/>
  <c r="V359" i="3"/>
  <c r="AM359" i="3" l="1"/>
  <c r="AN359" i="3" l="1"/>
  <c r="AP359" i="3"/>
  <c r="AO359" i="3" l="1"/>
  <c r="Z359" i="3"/>
  <c r="AE359" i="3"/>
  <c r="F359" i="3"/>
  <c r="P359" i="3"/>
  <c r="AJ359" i="3"/>
  <c r="U359" i="3"/>
  <c r="K359" i="3"/>
  <c r="O360" i="3" l="1"/>
  <c r="Q360" i="3"/>
  <c r="J360" i="3"/>
  <c r="L360" i="3"/>
  <c r="G360" i="3"/>
  <c r="E360" i="3"/>
  <c r="T360" i="3"/>
  <c r="V360" i="3"/>
  <c r="AD360" i="3"/>
  <c r="AF360" i="3"/>
  <c r="AI360" i="3"/>
  <c r="AK360" i="3"/>
  <c r="Y360" i="3"/>
  <c r="AA360" i="3"/>
  <c r="AM360" i="3" l="1"/>
  <c r="AP360" i="3" l="1"/>
  <c r="AN360" i="3"/>
  <c r="AO360" i="3" l="1"/>
  <c r="AJ360" i="3"/>
  <c r="P360" i="3"/>
  <c r="AE360" i="3"/>
  <c r="K360" i="3"/>
  <c r="F360" i="3"/>
  <c r="Z360" i="3"/>
  <c r="U360" i="3"/>
  <c r="V361" i="3" l="1"/>
  <c r="T361" i="3"/>
  <c r="AF361" i="3"/>
  <c r="AD361" i="3"/>
  <c r="L361" i="3"/>
  <c r="J361" i="3"/>
  <c r="Y361" i="3"/>
  <c r="AA361" i="3"/>
  <c r="O361" i="3"/>
  <c r="Q361" i="3"/>
  <c r="E361" i="3"/>
  <c r="G361" i="3"/>
  <c r="AI361" i="3"/>
  <c r="AK361" i="3"/>
  <c r="AM361" i="3" l="1"/>
  <c r="AP361" i="3" l="1"/>
  <c r="AN361" i="3"/>
  <c r="AO361" i="3" l="1"/>
  <c r="Z361" i="3"/>
  <c r="AE361" i="3"/>
  <c r="F361" i="3"/>
  <c r="P361" i="3"/>
  <c r="U361" i="3"/>
  <c r="AJ361" i="3"/>
  <c r="K361" i="3"/>
  <c r="O362" i="3" l="1"/>
  <c r="Q362" i="3"/>
  <c r="J362" i="3"/>
  <c r="L362" i="3"/>
  <c r="G362" i="3"/>
  <c r="E362" i="3"/>
  <c r="AI362" i="3"/>
  <c r="AK362" i="3"/>
  <c r="AF362" i="3"/>
  <c r="AD362" i="3"/>
  <c r="T362" i="3"/>
  <c r="V362" i="3"/>
  <c r="AA362" i="3"/>
  <c r="Y362" i="3"/>
  <c r="AM362" i="3" l="1"/>
  <c r="AP362" i="3" l="1"/>
  <c r="AN362" i="3"/>
  <c r="AO362" i="3" l="1"/>
  <c r="K362" i="3"/>
  <c r="AJ362" i="3"/>
  <c r="U362" i="3"/>
  <c r="AE362" i="3"/>
  <c r="F362" i="3"/>
  <c r="P362" i="3"/>
  <c r="Z362" i="3"/>
  <c r="AD363" i="3" l="1"/>
  <c r="AF363" i="3"/>
  <c r="AA363" i="3"/>
  <c r="Y363" i="3"/>
  <c r="V363" i="3"/>
  <c r="T363" i="3"/>
  <c r="O363" i="3"/>
  <c r="Q363" i="3"/>
  <c r="AI363" i="3"/>
  <c r="AK363" i="3"/>
  <c r="G363" i="3"/>
  <c r="E363" i="3"/>
  <c r="J363" i="3"/>
  <c r="L363" i="3"/>
  <c r="AM363" i="3" l="1"/>
  <c r="AP363" i="3" l="1"/>
  <c r="AN363" i="3"/>
  <c r="AO363" i="3" l="1"/>
  <c r="Z363" i="3"/>
  <c r="AE363" i="3"/>
  <c r="F363" i="3"/>
  <c r="AJ363" i="3"/>
  <c r="U363" i="3"/>
  <c r="K363" i="3"/>
  <c r="P363" i="3"/>
  <c r="Q364" i="3" l="1"/>
  <c r="O364" i="3"/>
  <c r="E364" i="3"/>
  <c r="G364" i="3"/>
  <c r="AK364" i="3"/>
  <c r="AI364" i="3"/>
  <c r="J364" i="3"/>
  <c r="L364" i="3"/>
  <c r="AD364" i="3"/>
  <c r="AF364" i="3"/>
  <c r="T364" i="3"/>
  <c r="V364" i="3"/>
  <c r="AA364" i="3"/>
  <c r="Y364" i="3"/>
  <c r="AM364" i="3" l="1"/>
  <c r="AP364" i="3" l="1"/>
  <c r="AN364" i="3"/>
  <c r="AO364" i="3" l="1"/>
  <c r="Z364" i="3"/>
  <c r="K364" i="3"/>
  <c r="F364" i="3"/>
  <c r="U364" i="3"/>
  <c r="P364" i="3"/>
  <c r="AE364" i="3"/>
  <c r="AJ364" i="3"/>
  <c r="AI365" i="3" l="1"/>
  <c r="AK365" i="3"/>
  <c r="E365" i="3"/>
  <c r="G365" i="3"/>
  <c r="V365" i="3"/>
  <c r="T365" i="3"/>
  <c r="AF365" i="3"/>
  <c r="AD365" i="3"/>
  <c r="J365" i="3"/>
  <c r="L365" i="3"/>
  <c r="O365" i="3"/>
  <c r="Q365" i="3"/>
  <c r="AA365" i="3"/>
  <c r="Y365" i="3"/>
  <c r="AM365" i="3" l="1"/>
  <c r="AP365" i="3" l="1"/>
  <c r="AN365" i="3"/>
  <c r="AO365" i="3" l="1"/>
  <c r="P365" i="3"/>
  <c r="F365" i="3"/>
  <c r="AE365" i="3"/>
  <c r="Z365" i="3"/>
  <c r="AJ365" i="3"/>
  <c r="U365" i="3"/>
  <c r="K365" i="3"/>
  <c r="J366" i="3" l="1"/>
  <c r="L366" i="3"/>
  <c r="AF366" i="3"/>
  <c r="AD366" i="3"/>
  <c r="Y366" i="3"/>
  <c r="AA366" i="3"/>
  <c r="T366" i="3"/>
  <c r="V366" i="3"/>
  <c r="G366" i="3"/>
  <c r="E366" i="3"/>
  <c r="AI366" i="3"/>
  <c r="AK366" i="3"/>
  <c r="O366" i="3"/>
  <c r="Q366" i="3"/>
  <c r="AM366" i="3" l="1"/>
  <c r="AP366" i="3" l="1"/>
  <c r="AN366" i="3"/>
  <c r="AO366" i="3" l="1"/>
  <c r="AE366" i="3"/>
  <c r="K366" i="3"/>
  <c r="Z366" i="3"/>
  <c r="U366" i="3"/>
  <c r="F366" i="3"/>
  <c r="P366" i="3"/>
  <c r="AJ366" i="3"/>
  <c r="AI367" i="3" l="1"/>
  <c r="AK367" i="3"/>
  <c r="AA367" i="3"/>
  <c r="Y367" i="3"/>
  <c r="V367" i="3"/>
  <c r="T367" i="3"/>
  <c r="O367" i="3"/>
  <c r="Q367" i="3"/>
  <c r="J367" i="3"/>
  <c r="L367" i="3"/>
  <c r="G367" i="3"/>
  <c r="E367" i="3"/>
  <c r="AD367" i="3"/>
  <c r="AF367" i="3"/>
  <c r="AM367" i="3" l="1"/>
  <c r="AN367" i="3" l="1"/>
  <c r="AP367" i="3"/>
  <c r="AO367" i="3" l="1"/>
  <c r="Z367" i="3"/>
  <c r="AJ367" i="3"/>
  <c r="F367" i="3"/>
  <c r="K367" i="3"/>
  <c r="U367" i="3"/>
  <c r="AE367" i="3"/>
  <c r="P367" i="3"/>
  <c r="O368" i="3" l="1"/>
  <c r="Q368" i="3"/>
  <c r="E368" i="3"/>
  <c r="G368" i="3"/>
  <c r="L368" i="3"/>
  <c r="J368" i="3"/>
  <c r="AD368" i="3"/>
  <c r="AF368" i="3"/>
  <c r="AI368" i="3"/>
  <c r="AK368" i="3"/>
  <c r="T368" i="3"/>
  <c r="V368" i="3"/>
  <c r="AA368" i="3"/>
  <c r="Y368" i="3"/>
  <c r="AM368" i="3" l="1"/>
  <c r="AN368" i="3" l="1"/>
  <c r="AP368" i="3"/>
  <c r="AO368" i="3" l="1"/>
  <c r="AE368" i="3"/>
  <c r="F368" i="3"/>
  <c r="U368" i="3"/>
  <c r="Z368" i="3"/>
  <c r="P368" i="3"/>
  <c r="K368" i="3"/>
  <c r="AJ368" i="3"/>
  <c r="Y369" i="3" l="1"/>
  <c r="AA369" i="3"/>
  <c r="AI369" i="3"/>
  <c r="AK369" i="3"/>
  <c r="V369" i="3"/>
  <c r="T369" i="3"/>
  <c r="L369" i="3"/>
  <c r="J369" i="3"/>
  <c r="E369" i="3"/>
  <c r="G369" i="3"/>
  <c r="O369" i="3"/>
  <c r="Q369" i="3"/>
  <c r="AD369" i="3"/>
  <c r="AF369" i="3"/>
  <c r="AM369" i="3" l="1"/>
  <c r="AP369" i="3" l="1"/>
  <c r="AN369" i="3"/>
  <c r="AO369" i="3" l="1"/>
  <c r="F369" i="3"/>
  <c r="P369" i="3"/>
  <c r="AE369" i="3"/>
  <c r="Z369" i="3"/>
  <c r="AJ369" i="3"/>
  <c r="K369" i="3"/>
  <c r="U369" i="3"/>
  <c r="V370" i="3" l="1"/>
  <c r="T370" i="3"/>
  <c r="AF370" i="3"/>
  <c r="AD370" i="3"/>
  <c r="AA370" i="3"/>
  <c r="Y370" i="3"/>
  <c r="L370" i="3"/>
  <c r="J370" i="3"/>
  <c r="Q370" i="3"/>
  <c r="O370" i="3"/>
  <c r="AI370" i="3"/>
  <c r="AK370" i="3"/>
  <c r="G370" i="3"/>
  <c r="E370" i="3"/>
  <c r="AM370" i="3" l="1"/>
  <c r="AP370" i="3" l="1"/>
  <c r="AN370" i="3"/>
  <c r="AO370" i="3" l="1"/>
  <c r="P370" i="3"/>
  <c r="AJ370" i="3"/>
  <c r="F370" i="3"/>
  <c r="AE370" i="3"/>
  <c r="U370" i="3"/>
  <c r="K370" i="3"/>
  <c r="Z370" i="3"/>
  <c r="AD371" i="3" l="1"/>
  <c r="AF371" i="3"/>
  <c r="AA371" i="3"/>
  <c r="Y371" i="3"/>
  <c r="G371" i="3"/>
  <c r="E371" i="3"/>
  <c r="J371" i="3"/>
  <c r="L371" i="3"/>
  <c r="AK371" i="3"/>
  <c r="AI371" i="3"/>
  <c r="V371" i="3"/>
  <c r="T371" i="3"/>
  <c r="Q371" i="3"/>
  <c r="O371" i="3"/>
  <c r="AM371" i="3" l="1"/>
  <c r="AN371" i="3" l="1"/>
  <c r="AP371" i="3"/>
  <c r="AO371" i="3" l="1"/>
  <c r="K371" i="3"/>
  <c r="Z371" i="3"/>
  <c r="U371" i="3"/>
  <c r="AJ371" i="3"/>
  <c r="F371" i="3"/>
  <c r="AE371" i="3"/>
  <c r="P371" i="3"/>
  <c r="O372" i="3" l="1"/>
  <c r="Q372" i="3"/>
  <c r="T372" i="3"/>
  <c r="V372" i="3"/>
  <c r="AK372" i="3"/>
  <c r="AI372" i="3"/>
  <c r="AD372" i="3"/>
  <c r="AF372" i="3"/>
  <c r="AA372" i="3"/>
  <c r="Y372" i="3"/>
  <c r="G372" i="3"/>
  <c r="E372" i="3"/>
  <c r="J372" i="3"/>
  <c r="L372" i="3"/>
  <c r="AM372" i="3" l="1"/>
  <c r="AP372" i="3" l="1"/>
  <c r="AN372" i="3"/>
  <c r="AO372" i="3" l="1"/>
  <c r="U372" i="3"/>
  <c r="AE372" i="3"/>
  <c r="P372" i="3"/>
  <c r="F372" i="3"/>
  <c r="AJ372" i="3"/>
  <c r="K372" i="3"/>
  <c r="Z372" i="3"/>
  <c r="G373" i="3" l="1"/>
  <c r="E373" i="3"/>
  <c r="Y373" i="3"/>
  <c r="AA373" i="3"/>
  <c r="O373" i="3"/>
  <c r="Q373" i="3"/>
  <c r="J373" i="3"/>
  <c r="L373" i="3"/>
  <c r="AD373" i="3"/>
  <c r="AF373" i="3"/>
  <c r="AK373" i="3"/>
  <c r="AI373" i="3"/>
  <c r="V373" i="3"/>
  <c r="T373" i="3"/>
  <c r="AM373" i="3" l="1"/>
  <c r="AN373" i="3" l="1"/>
  <c r="AP373" i="3"/>
  <c r="AO373" i="3" l="1"/>
  <c r="K373" i="3"/>
  <c r="AJ373" i="3"/>
  <c r="P373" i="3"/>
  <c r="U373" i="3"/>
  <c r="F373" i="3"/>
  <c r="AE373" i="3"/>
  <c r="Z373" i="3"/>
  <c r="AA374" i="3" l="1"/>
  <c r="Y374" i="3"/>
  <c r="O374" i="3"/>
  <c r="Q374" i="3"/>
  <c r="V374" i="3"/>
  <c r="T374" i="3"/>
  <c r="AF374" i="3"/>
  <c r="AD374" i="3"/>
  <c r="AI374" i="3"/>
  <c r="AK374" i="3"/>
  <c r="G374" i="3"/>
  <c r="E374" i="3"/>
  <c r="J374" i="3"/>
  <c r="L374" i="3"/>
  <c r="AM374" i="3" l="1"/>
  <c r="AN374" i="3" l="1"/>
  <c r="AP374" i="3"/>
  <c r="AO374" i="3" l="1"/>
  <c r="P374" i="3"/>
  <c r="AE374" i="3"/>
  <c r="AJ374" i="3"/>
  <c r="F374" i="3"/>
  <c r="Z374" i="3"/>
  <c r="K374" i="3"/>
  <c r="U374" i="3"/>
  <c r="T375" i="3" l="1"/>
  <c r="V375" i="3"/>
  <c r="AI375" i="3"/>
  <c r="AK375" i="3"/>
  <c r="E375" i="3"/>
  <c r="G375" i="3"/>
  <c r="J375" i="3"/>
  <c r="L375" i="3"/>
  <c r="AF375" i="3"/>
  <c r="AD375" i="3"/>
  <c r="AA375" i="3"/>
  <c r="Y375" i="3"/>
  <c r="O375" i="3"/>
  <c r="Q375" i="3"/>
  <c r="AM375" i="3" l="1"/>
  <c r="AN375" i="3" l="1"/>
  <c r="AP375" i="3"/>
  <c r="AO375" i="3" l="1"/>
  <c r="K375" i="3"/>
  <c r="Z375" i="3"/>
  <c r="P375" i="3"/>
  <c r="AJ375" i="3"/>
  <c r="U375" i="3"/>
  <c r="AE375" i="3"/>
  <c r="F375" i="3"/>
  <c r="G376" i="3" l="1"/>
  <c r="E376" i="3"/>
  <c r="O376" i="3"/>
  <c r="Q376" i="3"/>
  <c r="AI376" i="3"/>
  <c r="AK376" i="3"/>
  <c r="AD376" i="3"/>
  <c r="AF376" i="3"/>
  <c r="Y376" i="3"/>
  <c r="AA376" i="3"/>
  <c r="V376" i="3"/>
  <c r="T376" i="3"/>
  <c r="J376" i="3"/>
  <c r="L376" i="3"/>
  <c r="AM376" i="3" l="1"/>
  <c r="AN376" i="3" l="1"/>
  <c r="AP376" i="3"/>
  <c r="AO376" i="3" l="1"/>
  <c r="K376" i="3"/>
  <c r="U376" i="3"/>
  <c r="AJ376" i="3"/>
  <c r="P376" i="3"/>
  <c r="F376" i="3"/>
  <c r="Z376" i="3"/>
  <c r="AE376" i="3"/>
  <c r="AD377" i="3" l="1"/>
  <c r="AF377" i="3"/>
  <c r="AI377" i="3"/>
  <c r="AK377" i="3"/>
  <c r="O377" i="3"/>
  <c r="Q377" i="3"/>
  <c r="AA377" i="3"/>
  <c r="Y377" i="3"/>
  <c r="T377" i="3"/>
  <c r="V377" i="3"/>
  <c r="E377" i="3"/>
  <c r="G377" i="3"/>
  <c r="J377" i="3"/>
  <c r="L377" i="3"/>
  <c r="AM377" i="3" l="1"/>
  <c r="AP377" i="3" l="1"/>
  <c r="AN377" i="3"/>
  <c r="AO377" i="3" l="1"/>
  <c r="AE377" i="3"/>
  <c r="P377" i="3"/>
  <c r="Z377" i="3"/>
  <c r="F377" i="3"/>
  <c r="U377" i="3"/>
  <c r="AJ377" i="3"/>
  <c r="K377" i="3"/>
  <c r="J378" i="3" l="1"/>
  <c r="L378" i="3"/>
  <c r="Y378" i="3"/>
  <c r="AA378" i="3"/>
  <c r="G378" i="3"/>
  <c r="E378" i="3"/>
  <c r="AI378" i="3"/>
  <c r="AK378" i="3"/>
  <c r="Q378" i="3"/>
  <c r="O378" i="3"/>
  <c r="T378" i="3"/>
  <c r="V378" i="3"/>
  <c r="AF378" i="3"/>
  <c r="AD378" i="3"/>
  <c r="AM378" i="3" l="1"/>
  <c r="AP378" i="3" l="1"/>
  <c r="AN378" i="3"/>
  <c r="AO378" i="3" l="1"/>
  <c r="Z378" i="3"/>
  <c r="AJ378" i="3"/>
  <c r="U378" i="3"/>
  <c r="P378" i="3"/>
  <c r="F378" i="3"/>
  <c r="K378" i="3"/>
  <c r="AE378" i="3"/>
  <c r="V379" i="3" l="1"/>
  <c r="T379" i="3"/>
  <c r="O379" i="3"/>
  <c r="Q379" i="3"/>
  <c r="AD379" i="3"/>
  <c r="AF379" i="3"/>
  <c r="J379" i="3"/>
  <c r="L379" i="3"/>
  <c r="AI379" i="3"/>
  <c r="AK379" i="3"/>
  <c r="E379" i="3"/>
  <c r="G379" i="3"/>
  <c r="Y379" i="3"/>
  <c r="AA379" i="3"/>
  <c r="AM379" i="3" l="1"/>
  <c r="AN379" i="3" l="1"/>
  <c r="AP379" i="3"/>
  <c r="AO379" i="3" l="1"/>
  <c r="K379" i="3"/>
  <c r="AE379" i="3"/>
  <c r="F379" i="3"/>
  <c r="AJ379" i="3"/>
  <c r="U379" i="3"/>
  <c r="Z379" i="3"/>
  <c r="P379" i="3"/>
  <c r="G380" i="3" l="1"/>
  <c r="E380" i="3"/>
  <c r="AK380" i="3"/>
  <c r="AI380" i="3"/>
  <c r="Q380" i="3"/>
  <c r="O380" i="3"/>
  <c r="Y380" i="3"/>
  <c r="AA380" i="3"/>
  <c r="AD380" i="3"/>
  <c r="AF380" i="3"/>
  <c r="T380" i="3"/>
  <c r="V380" i="3"/>
  <c r="J380" i="3"/>
  <c r="L380" i="3"/>
  <c r="AM380" i="3" l="1"/>
  <c r="AN380" i="3" l="1"/>
  <c r="AP380" i="3"/>
  <c r="AO380" i="3" l="1"/>
  <c r="U380" i="3"/>
  <c r="AJ380" i="3"/>
  <c r="AE380" i="3"/>
  <c r="P380" i="3"/>
  <c r="F380" i="3"/>
  <c r="K380" i="3"/>
  <c r="Z380" i="3"/>
  <c r="AF381" i="3" l="1"/>
  <c r="AD381" i="3"/>
  <c r="Q381" i="3"/>
  <c r="O381" i="3"/>
  <c r="Y381" i="3"/>
  <c r="AA381" i="3"/>
  <c r="J381" i="3"/>
  <c r="L381" i="3"/>
  <c r="AK381" i="3"/>
  <c r="AI381" i="3"/>
  <c r="E381" i="3"/>
  <c r="G381" i="3"/>
  <c r="T381" i="3"/>
  <c r="V381" i="3"/>
  <c r="AM381" i="3" l="1"/>
  <c r="AP381" i="3" l="1"/>
  <c r="AN381" i="3"/>
  <c r="AO381" i="3" l="1"/>
  <c r="K381" i="3"/>
  <c r="P381" i="3"/>
  <c r="F381" i="3"/>
  <c r="Z381" i="3"/>
  <c r="AE381" i="3"/>
  <c r="U381" i="3"/>
  <c r="AJ381" i="3"/>
  <c r="AI382" i="3" l="1"/>
  <c r="AK382" i="3"/>
  <c r="G382" i="3"/>
  <c r="E382" i="3"/>
  <c r="AA382" i="3"/>
  <c r="Y382" i="3"/>
  <c r="V382" i="3"/>
  <c r="T382" i="3"/>
  <c r="Q382" i="3"/>
  <c r="O382" i="3"/>
  <c r="AD382" i="3"/>
  <c r="AF382" i="3"/>
  <c r="J382" i="3"/>
  <c r="L382" i="3"/>
  <c r="AM382" i="3" l="1"/>
  <c r="AN382" i="3" l="1"/>
  <c r="AP382" i="3"/>
  <c r="AO382" i="3" l="1"/>
  <c r="AE382" i="3"/>
  <c r="U382" i="3"/>
  <c r="F382" i="3"/>
  <c r="AJ382" i="3"/>
  <c r="Z382" i="3"/>
  <c r="K382" i="3"/>
  <c r="P382" i="3"/>
  <c r="Q383" i="3" l="1"/>
  <c r="O383" i="3"/>
  <c r="G383" i="3"/>
  <c r="E383" i="3"/>
  <c r="AI383" i="3"/>
  <c r="AK383" i="3"/>
  <c r="J383" i="3"/>
  <c r="L383" i="3"/>
  <c r="T383" i="3"/>
  <c r="V383" i="3"/>
  <c r="Y383" i="3"/>
  <c r="AA383" i="3"/>
  <c r="AF383" i="3"/>
  <c r="AD383" i="3"/>
  <c r="AM383" i="3" l="1"/>
  <c r="AN383" i="3" l="1"/>
  <c r="AP383" i="3"/>
  <c r="AO383" i="3" l="1"/>
  <c r="K383" i="3"/>
  <c r="Z383" i="3"/>
  <c r="AJ383" i="3"/>
  <c r="F383" i="3"/>
  <c r="P383" i="3"/>
  <c r="U383" i="3"/>
  <c r="AE383" i="3"/>
  <c r="AD384" i="3" l="1"/>
  <c r="AF384" i="3"/>
  <c r="AI384" i="3"/>
  <c r="AK384" i="3"/>
  <c r="G384" i="3"/>
  <c r="E384" i="3"/>
  <c r="T384" i="3"/>
  <c r="V384" i="3"/>
  <c r="Y384" i="3"/>
  <c r="AA384" i="3"/>
  <c r="O384" i="3"/>
  <c r="Q384" i="3"/>
  <c r="J384" i="3"/>
  <c r="L384" i="3"/>
  <c r="AM384" i="3" l="1"/>
  <c r="AN384" i="3" l="1"/>
  <c r="AP384" i="3"/>
  <c r="AO384" i="3" l="1"/>
  <c r="P384" i="3"/>
  <c r="AE384" i="3"/>
  <c r="Z384" i="3"/>
  <c r="AJ384" i="3"/>
  <c r="F384" i="3"/>
  <c r="K384" i="3"/>
  <c r="U384" i="3"/>
  <c r="V385" i="3" l="1"/>
  <c r="T385" i="3"/>
  <c r="AA385" i="3"/>
  <c r="Y385" i="3"/>
  <c r="AK385" i="3"/>
  <c r="AI385" i="3"/>
  <c r="J385" i="3"/>
  <c r="L385" i="3"/>
  <c r="AD385" i="3"/>
  <c r="AF385" i="3"/>
  <c r="G385" i="3"/>
  <c r="E385" i="3"/>
  <c r="Q385" i="3"/>
  <c r="O385" i="3"/>
  <c r="AM385" i="3" l="1"/>
  <c r="AN385" i="3" l="1"/>
  <c r="AP385" i="3"/>
  <c r="AO385" i="3" l="1"/>
  <c r="P385" i="3"/>
  <c r="K385" i="3"/>
  <c r="F385" i="3"/>
  <c r="Z385" i="3"/>
  <c r="U385" i="3"/>
  <c r="AE385" i="3"/>
  <c r="AJ385" i="3"/>
  <c r="AI386" i="3" l="1"/>
  <c r="AK386" i="3"/>
  <c r="G386" i="3"/>
  <c r="E386" i="3"/>
  <c r="Y386" i="3"/>
  <c r="AA386" i="3"/>
  <c r="AD386" i="3"/>
  <c r="AF386" i="3"/>
  <c r="L386" i="3"/>
  <c r="J386" i="3"/>
  <c r="V386" i="3"/>
  <c r="T386" i="3"/>
  <c r="Q386" i="3"/>
  <c r="O386" i="3"/>
  <c r="AM386" i="3" l="1"/>
  <c r="AN386" i="3" l="1"/>
  <c r="AP386" i="3"/>
  <c r="AO386" i="3" l="1"/>
  <c r="AE386" i="3"/>
  <c r="U386" i="3"/>
  <c r="F386" i="3"/>
  <c r="AJ386" i="3"/>
  <c r="K386" i="3"/>
  <c r="Z386" i="3"/>
  <c r="P386" i="3"/>
  <c r="AI387" i="3" l="1"/>
  <c r="AK387" i="3"/>
  <c r="Q387" i="3"/>
  <c r="O387" i="3"/>
  <c r="G387" i="3"/>
  <c r="E387" i="3"/>
  <c r="Y387" i="3"/>
  <c r="AA387" i="3"/>
  <c r="T387" i="3"/>
  <c r="V387" i="3"/>
  <c r="L387" i="3"/>
  <c r="J387" i="3"/>
  <c r="AF387" i="3"/>
  <c r="AD387" i="3"/>
  <c r="AM387" i="3" l="1"/>
  <c r="AN387" i="3" l="1"/>
  <c r="AP387" i="3"/>
  <c r="AO387" i="3" l="1"/>
  <c r="P387" i="3"/>
  <c r="K387" i="3"/>
  <c r="AJ387" i="3"/>
  <c r="AE387" i="3"/>
  <c r="F387" i="3"/>
  <c r="U387" i="3"/>
  <c r="Z387" i="3"/>
  <c r="AA388" i="3" l="1"/>
  <c r="Y388" i="3"/>
  <c r="AI388" i="3"/>
  <c r="AK388" i="3"/>
  <c r="AD388" i="3"/>
  <c r="AF388" i="3"/>
  <c r="V388" i="3"/>
  <c r="T388" i="3"/>
  <c r="J388" i="3"/>
  <c r="L388" i="3"/>
  <c r="E388" i="3"/>
  <c r="G388" i="3"/>
  <c r="Q388" i="3"/>
  <c r="O388" i="3"/>
  <c r="AM388" i="3" l="1"/>
  <c r="AP388" i="3" l="1"/>
  <c r="AN388" i="3"/>
  <c r="AO388" i="3" l="1"/>
  <c r="AJ388" i="3"/>
  <c r="U388" i="3"/>
  <c r="F388" i="3"/>
  <c r="AE388" i="3"/>
  <c r="Z388" i="3"/>
  <c r="K388" i="3"/>
  <c r="P388" i="3"/>
  <c r="Q389" i="3" l="1"/>
  <c r="O389" i="3"/>
  <c r="E389" i="3"/>
  <c r="G389" i="3"/>
  <c r="AF389" i="3"/>
  <c r="AD389" i="3"/>
  <c r="J389" i="3"/>
  <c r="L389" i="3"/>
  <c r="T389" i="3"/>
  <c r="V389" i="3"/>
  <c r="Y389" i="3"/>
  <c r="AA389" i="3"/>
  <c r="AI389" i="3"/>
  <c r="AK389" i="3"/>
  <c r="AM389" i="3" l="1"/>
  <c r="AN389" i="3" l="1"/>
  <c r="AP389" i="3"/>
  <c r="AO389" i="3" l="1"/>
  <c r="K389" i="3"/>
  <c r="F389" i="3"/>
  <c r="Z389" i="3"/>
  <c r="AE389" i="3"/>
  <c r="AJ389" i="3"/>
  <c r="P389" i="3"/>
  <c r="U389" i="3"/>
  <c r="AF390" i="3" l="1"/>
  <c r="AD390" i="3"/>
  <c r="T390" i="3"/>
  <c r="V390" i="3"/>
  <c r="Y390" i="3"/>
  <c r="AA390" i="3"/>
  <c r="Q390" i="3"/>
  <c r="O390" i="3"/>
  <c r="E390" i="3"/>
  <c r="G390" i="3"/>
  <c r="AI390" i="3"/>
  <c r="AK390" i="3"/>
  <c r="J390" i="3"/>
  <c r="L390" i="3"/>
  <c r="AM390" i="3" l="1"/>
  <c r="AN390" i="3" l="1"/>
  <c r="AP390" i="3"/>
  <c r="AO390" i="3" l="1"/>
  <c r="AJ390" i="3"/>
  <c r="P390" i="3"/>
  <c r="F390" i="3"/>
  <c r="U390" i="3"/>
  <c r="Z390" i="3"/>
  <c r="AE390" i="3"/>
  <c r="K390" i="3"/>
  <c r="J391" i="3" l="1"/>
  <c r="L391" i="3"/>
  <c r="G391" i="3"/>
  <c r="E391" i="3"/>
  <c r="V391" i="3"/>
  <c r="T391" i="3"/>
  <c r="AD391" i="3"/>
  <c r="AF391" i="3"/>
  <c r="Q391" i="3"/>
  <c r="O391" i="3"/>
  <c r="AA391" i="3"/>
  <c r="Y391" i="3"/>
  <c r="AK391" i="3"/>
  <c r="AI391" i="3"/>
  <c r="AM391" i="3" l="1"/>
  <c r="AP391" i="3" l="1"/>
  <c r="AN391" i="3"/>
  <c r="AO391" i="3" l="1"/>
  <c r="AJ391" i="3"/>
  <c r="AE391" i="3"/>
  <c r="Z391" i="3"/>
  <c r="F391" i="3"/>
  <c r="U391" i="3"/>
  <c r="K391" i="3"/>
  <c r="P391" i="3"/>
  <c r="G392" i="3" l="1"/>
  <c r="E392" i="3"/>
  <c r="O392" i="3"/>
  <c r="Q392" i="3"/>
  <c r="Y392" i="3"/>
  <c r="AA392" i="3"/>
  <c r="J392" i="3"/>
  <c r="L392" i="3"/>
  <c r="AF392" i="3"/>
  <c r="AD392" i="3"/>
  <c r="V392" i="3"/>
  <c r="T392" i="3"/>
  <c r="AI392" i="3"/>
  <c r="AK392" i="3"/>
  <c r="AM392" i="3" l="1"/>
  <c r="AN392" i="3" l="1"/>
  <c r="AP392" i="3"/>
  <c r="AO392" i="3" l="1"/>
  <c r="K392" i="3"/>
  <c r="AJ392" i="3"/>
  <c r="U392" i="3"/>
  <c r="AE392" i="3"/>
  <c r="F392" i="3"/>
  <c r="Z392" i="3"/>
  <c r="P392" i="3"/>
  <c r="Q393" i="3" l="1"/>
  <c r="O393" i="3"/>
  <c r="T393" i="3"/>
  <c r="V393" i="3"/>
  <c r="AF393" i="3"/>
  <c r="AD393" i="3"/>
  <c r="Y393" i="3"/>
  <c r="AA393" i="3"/>
  <c r="AI393" i="3"/>
  <c r="AK393" i="3"/>
  <c r="E393" i="3"/>
  <c r="G393" i="3"/>
  <c r="J393" i="3"/>
  <c r="L393" i="3"/>
  <c r="AM393" i="3" l="1"/>
  <c r="AP393" i="3" l="1"/>
  <c r="AN393" i="3"/>
  <c r="AO393" i="3" l="1"/>
  <c r="U393" i="3"/>
  <c r="Z393" i="3"/>
  <c r="AJ393" i="3"/>
  <c r="F393" i="3"/>
  <c r="P393" i="3"/>
  <c r="K393" i="3"/>
  <c r="AE393" i="3"/>
  <c r="AF394" i="3" l="1"/>
  <c r="AD394" i="3"/>
  <c r="AI394" i="3"/>
  <c r="AK394" i="3"/>
  <c r="G394" i="3"/>
  <c r="E394" i="3"/>
  <c r="J394" i="3"/>
  <c r="L394" i="3"/>
  <c r="AA394" i="3"/>
  <c r="Y394" i="3"/>
  <c r="Q394" i="3"/>
  <c r="O394" i="3"/>
  <c r="V394" i="3"/>
  <c r="T394" i="3"/>
  <c r="AM394" i="3" l="1"/>
  <c r="AN394" i="3" l="1"/>
  <c r="AP394" i="3"/>
  <c r="AO394" i="3" l="1"/>
  <c r="U394" i="3"/>
  <c r="AJ394" i="3"/>
  <c r="P394" i="3"/>
  <c r="F394" i="3"/>
  <c r="K394" i="3"/>
  <c r="AE394" i="3"/>
  <c r="Z394" i="3"/>
  <c r="Y395" i="3" l="1"/>
  <c r="AA395" i="3"/>
  <c r="O395" i="3"/>
  <c r="Q395" i="3"/>
  <c r="G395" i="3"/>
  <c r="E395" i="3"/>
  <c r="AF395" i="3"/>
  <c r="AD395" i="3"/>
  <c r="AK395" i="3"/>
  <c r="AI395" i="3"/>
  <c r="L395" i="3"/>
  <c r="J395" i="3"/>
  <c r="T395" i="3"/>
  <c r="V395" i="3"/>
  <c r="AM395" i="3" l="1"/>
  <c r="AN395" i="3" l="1"/>
  <c r="AP395" i="3"/>
  <c r="AO395" i="3" l="1"/>
  <c r="U395" i="3"/>
  <c r="AE395" i="3"/>
  <c r="K395" i="3"/>
  <c r="AJ395" i="3"/>
  <c r="F395" i="3"/>
  <c r="Z395" i="3"/>
  <c r="P395" i="3"/>
  <c r="Q396" i="3" l="1"/>
  <c r="O396" i="3"/>
  <c r="L396" i="3"/>
  <c r="J396" i="3"/>
  <c r="AI396" i="3"/>
  <c r="AK396" i="3"/>
  <c r="AA396" i="3"/>
  <c r="Y396" i="3"/>
  <c r="AF396" i="3"/>
  <c r="AD396" i="3"/>
  <c r="E396" i="3"/>
  <c r="G396" i="3"/>
  <c r="T396" i="3"/>
  <c r="V396" i="3"/>
  <c r="AM396" i="3" l="1"/>
  <c r="AN396" i="3" l="1"/>
  <c r="AP396" i="3"/>
  <c r="AO396" i="3" l="1"/>
  <c r="AJ396" i="3"/>
  <c r="U396" i="3"/>
  <c r="F396" i="3"/>
  <c r="K396" i="3"/>
  <c r="Z396" i="3"/>
  <c r="P396" i="3"/>
  <c r="AE396" i="3"/>
  <c r="L397" i="3" l="1"/>
  <c r="J397" i="3"/>
  <c r="AF397" i="3"/>
  <c r="AD397" i="3"/>
  <c r="E397" i="3"/>
  <c r="G397" i="3"/>
  <c r="Q397" i="3"/>
  <c r="O397" i="3"/>
  <c r="T397" i="3"/>
  <c r="V397" i="3"/>
  <c r="AA397" i="3"/>
  <c r="Y397" i="3"/>
  <c r="AK397" i="3"/>
  <c r="AI397" i="3"/>
  <c r="AM397" i="3" l="1"/>
  <c r="AN397" i="3" l="1"/>
  <c r="AP397" i="3"/>
  <c r="AO397" i="3" l="1"/>
  <c r="AJ397" i="3"/>
  <c r="K397" i="3"/>
  <c r="AE397" i="3"/>
  <c r="F397" i="3"/>
  <c r="P397" i="3"/>
  <c r="Z397" i="3"/>
  <c r="U397" i="3"/>
  <c r="V398" i="3" l="1"/>
  <c r="T398" i="3"/>
  <c r="AD398" i="3"/>
  <c r="AF398" i="3"/>
  <c r="Y398" i="3"/>
  <c r="AA398" i="3"/>
  <c r="J398" i="3"/>
  <c r="L398" i="3"/>
  <c r="E398" i="3"/>
  <c r="G398" i="3"/>
  <c r="O398" i="3"/>
  <c r="Q398" i="3"/>
  <c r="AK398" i="3"/>
  <c r="AI398" i="3"/>
  <c r="AM398" i="3" l="1"/>
  <c r="AP398" i="3" l="1"/>
  <c r="AN398" i="3"/>
  <c r="AO398" i="3" l="1"/>
  <c r="K398" i="3"/>
  <c r="U398" i="3"/>
  <c r="F398" i="3"/>
  <c r="AJ398" i="3"/>
  <c r="P398" i="3"/>
  <c r="Z398" i="3"/>
  <c r="AE398" i="3"/>
  <c r="AI399" i="3" l="1"/>
  <c r="AK399" i="3"/>
  <c r="AD399" i="3"/>
  <c r="AF399" i="3"/>
  <c r="E399" i="3"/>
  <c r="G399" i="3"/>
  <c r="AA399" i="3"/>
  <c r="Y399" i="3"/>
  <c r="V399" i="3"/>
  <c r="T399" i="3"/>
  <c r="O399" i="3"/>
  <c r="Q399" i="3"/>
  <c r="J399" i="3"/>
  <c r="L399" i="3"/>
  <c r="AM399" i="3" l="1"/>
  <c r="AP399" i="3" l="1"/>
  <c r="AN399" i="3"/>
  <c r="AO399" i="3" l="1"/>
  <c r="Z399" i="3"/>
  <c r="K399" i="3"/>
  <c r="F399" i="3"/>
  <c r="U399" i="3"/>
  <c r="AJ399" i="3"/>
  <c r="AE399" i="3"/>
  <c r="P399" i="3"/>
  <c r="O400" i="3" l="1"/>
  <c r="Q400" i="3"/>
  <c r="E400" i="3"/>
  <c r="G400" i="3"/>
  <c r="V400" i="3"/>
  <c r="T400" i="3"/>
  <c r="AD400" i="3"/>
  <c r="AF400" i="3"/>
  <c r="J400" i="3"/>
  <c r="L400" i="3"/>
  <c r="AI400" i="3"/>
  <c r="AK400" i="3"/>
  <c r="Y400" i="3"/>
  <c r="AA400" i="3"/>
  <c r="AM400" i="3" l="1"/>
  <c r="AN400" i="3" l="1"/>
  <c r="AP400" i="3"/>
  <c r="AO400" i="3" l="1"/>
  <c r="Z400" i="3"/>
  <c r="K400" i="3"/>
  <c r="U400" i="3"/>
  <c r="AE400" i="3"/>
  <c r="F400" i="3"/>
  <c r="AJ400" i="3"/>
  <c r="P400" i="3"/>
  <c r="V401" i="3" l="1"/>
  <c r="T401" i="3"/>
  <c r="O401" i="3"/>
  <c r="Q401" i="3"/>
  <c r="AI401" i="3"/>
  <c r="AK401" i="3"/>
  <c r="L401" i="3"/>
  <c r="J401" i="3"/>
  <c r="E401" i="3"/>
  <c r="G401" i="3"/>
  <c r="Y401" i="3"/>
  <c r="AA401" i="3"/>
  <c r="AF401" i="3"/>
  <c r="AD401" i="3"/>
  <c r="AM401" i="3" l="1"/>
  <c r="AP401" i="3" l="1"/>
  <c r="AN401" i="3"/>
  <c r="AO401" i="3" l="1"/>
  <c r="K401" i="3"/>
  <c r="AE401" i="3"/>
  <c r="F401" i="3"/>
  <c r="U401" i="3"/>
  <c r="P401" i="3"/>
  <c r="Z401" i="3"/>
  <c r="AJ401" i="3"/>
  <c r="V402" i="3" l="1"/>
  <c r="T402" i="3"/>
  <c r="AK402" i="3"/>
  <c r="AI402" i="3"/>
  <c r="G402" i="3"/>
  <c r="E402" i="3"/>
  <c r="Y402" i="3"/>
  <c r="AA402" i="3"/>
  <c r="AF402" i="3"/>
  <c r="AD402" i="3"/>
  <c r="Q402" i="3"/>
  <c r="O402" i="3"/>
  <c r="J402" i="3"/>
  <c r="L402" i="3"/>
  <c r="AM402" i="3" l="1"/>
  <c r="AN402" i="3" l="1"/>
  <c r="AP402" i="3"/>
  <c r="AO402" i="3" l="1"/>
  <c r="P402" i="3"/>
  <c r="U402" i="3"/>
  <c r="AE402" i="3"/>
  <c r="F402" i="3"/>
  <c r="Z402" i="3"/>
  <c r="AJ402" i="3"/>
  <c r="K402" i="3"/>
  <c r="AK403" i="3" l="1"/>
  <c r="AI403" i="3"/>
  <c r="L403" i="3"/>
  <c r="J403" i="3"/>
  <c r="AF403" i="3"/>
  <c r="AD403" i="3"/>
  <c r="T403" i="3"/>
  <c r="V403" i="3"/>
  <c r="Y403" i="3"/>
  <c r="AA403" i="3"/>
  <c r="O403" i="3"/>
  <c r="Q403" i="3"/>
  <c r="G403" i="3"/>
  <c r="E403" i="3"/>
  <c r="AM403" i="3" l="1"/>
  <c r="AN403" i="3" l="1"/>
  <c r="AP403" i="3"/>
  <c r="AO403" i="3" l="1"/>
  <c r="K403" i="3"/>
  <c r="P403" i="3"/>
  <c r="AJ403" i="3"/>
  <c r="AE403" i="3"/>
  <c r="U403" i="3"/>
  <c r="F403" i="3"/>
  <c r="Z403" i="3"/>
  <c r="AA404" i="3" l="1"/>
  <c r="Y404" i="3"/>
  <c r="AI404" i="3"/>
  <c r="AK404" i="3"/>
  <c r="E404" i="3"/>
  <c r="G404" i="3"/>
  <c r="Q404" i="3"/>
  <c r="O404" i="3"/>
  <c r="V404" i="3"/>
  <c r="T404" i="3"/>
  <c r="J404" i="3"/>
  <c r="L404" i="3"/>
  <c r="AD404" i="3"/>
  <c r="AF404" i="3"/>
  <c r="AM404" i="3" l="1"/>
  <c r="AP404" i="3" l="1"/>
  <c r="AN404" i="3"/>
  <c r="AO404" i="3" l="1"/>
  <c r="AJ404" i="3"/>
  <c r="K404" i="3"/>
  <c r="F404" i="3"/>
  <c r="P404" i="3"/>
  <c r="Z404" i="3"/>
  <c r="AE404" i="3"/>
  <c r="U404" i="3"/>
  <c r="V405" i="3" l="1"/>
  <c r="T405" i="3"/>
  <c r="G405" i="3"/>
  <c r="E405" i="3"/>
  <c r="Q405" i="3"/>
  <c r="O405" i="3"/>
  <c r="AD405" i="3"/>
  <c r="AF405" i="3"/>
  <c r="L405" i="3"/>
  <c r="J405" i="3"/>
  <c r="Y405" i="3"/>
  <c r="AA405" i="3"/>
  <c r="AK405" i="3"/>
  <c r="AI405" i="3"/>
  <c r="AM405" i="3" l="1"/>
  <c r="AN405" i="3" l="1"/>
  <c r="AP405" i="3"/>
  <c r="AO405" i="3" l="1"/>
  <c r="F405" i="3"/>
  <c r="K405" i="3"/>
  <c r="AJ405" i="3"/>
  <c r="Z405" i="3"/>
  <c r="AE405" i="3"/>
  <c r="U405" i="3"/>
  <c r="P405" i="3"/>
  <c r="AA406" i="3" l="1"/>
  <c r="Y406" i="3"/>
  <c r="Q406" i="3"/>
  <c r="O406" i="3"/>
  <c r="AI406" i="3"/>
  <c r="AK406" i="3"/>
  <c r="V406" i="3"/>
  <c r="T406" i="3"/>
  <c r="J406" i="3"/>
  <c r="L406" i="3"/>
  <c r="AF406" i="3"/>
  <c r="AD406" i="3"/>
  <c r="E406" i="3"/>
  <c r="G406" i="3"/>
  <c r="AM406" i="3" l="1"/>
  <c r="AN406" i="3" l="1"/>
  <c r="AP406" i="3"/>
  <c r="AO406" i="3" l="1"/>
  <c r="F406" i="3"/>
  <c r="U406" i="3"/>
  <c r="AE406" i="3"/>
  <c r="K406" i="3"/>
  <c r="AJ406" i="3"/>
  <c r="Z406" i="3"/>
  <c r="P406" i="3"/>
  <c r="O407" i="3" l="1"/>
  <c r="Q407" i="3"/>
  <c r="AD407" i="3"/>
  <c r="AF407" i="3"/>
  <c r="J407" i="3"/>
  <c r="L407" i="3"/>
  <c r="Y407" i="3"/>
  <c r="AA407" i="3"/>
  <c r="T407" i="3"/>
  <c r="V407" i="3"/>
  <c r="AK407" i="3"/>
  <c r="AI407" i="3"/>
  <c r="G407" i="3"/>
  <c r="E407" i="3"/>
  <c r="AM407" i="3" l="1"/>
  <c r="AN407" i="3" l="1"/>
  <c r="AP407" i="3"/>
  <c r="AO407" i="3" l="1"/>
  <c r="AJ407" i="3"/>
  <c r="P407" i="3"/>
  <c r="K407" i="3"/>
  <c r="AE407" i="3"/>
  <c r="F407" i="3"/>
  <c r="U407" i="3"/>
  <c r="Z407" i="3"/>
  <c r="AF408" i="3" l="1"/>
  <c r="AD408" i="3"/>
  <c r="AA408" i="3"/>
  <c r="Y408" i="3"/>
  <c r="L408" i="3"/>
  <c r="J408" i="3"/>
  <c r="V408" i="3"/>
  <c r="T408" i="3"/>
  <c r="O408" i="3"/>
  <c r="Q408" i="3"/>
  <c r="G408" i="3"/>
  <c r="E408" i="3"/>
  <c r="AI408" i="3"/>
  <c r="AK408" i="3"/>
  <c r="AM408" i="3" l="1"/>
  <c r="AN408" i="3" l="1"/>
  <c r="AP408" i="3"/>
  <c r="AO408" i="3" l="1"/>
  <c r="Z408" i="3"/>
  <c r="U408" i="3"/>
  <c r="P408" i="3"/>
  <c r="F408" i="3"/>
  <c r="AE408" i="3"/>
  <c r="AJ408" i="3"/>
  <c r="K408" i="3"/>
  <c r="Q409" i="3" l="1"/>
  <c r="O409" i="3"/>
  <c r="E409" i="3"/>
  <c r="G409" i="3"/>
  <c r="J409" i="3"/>
  <c r="L409" i="3"/>
  <c r="AI409" i="3"/>
  <c r="AK409" i="3"/>
  <c r="T409" i="3"/>
  <c r="V409" i="3"/>
  <c r="AF409" i="3"/>
  <c r="AD409" i="3"/>
  <c r="Y409" i="3"/>
  <c r="AA409" i="3"/>
  <c r="AM409" i="3" l="1"/>
  <c r="AP409" i="3" l="1"/>
  <c r="AN409" i="3"/>
  <c r="AO409" i="3" l="1"/>
  <c r="Z409" i="3"/>
  <c r="AE409" i="3"/>
  <c r="AJ409" i="3"/>
  <c r="K409" i="3"/>
  <c r="P409" i="3"/>
  <c r="U409" i="3"/>
  <c r="F409" i="3"/>
  <c r="L410" i="3" l="1"/>
  <c r="J410" i="3"/>
  <c r="E410" i="3"/>
  <c r="G410" i="3"/>
  <c r="AK410" i="3"/>
  <c r="AI410" i="3"/>
  <c r="V410" i="3"/>
  <c r="T410" i="3"/>
  <c r="AD410" i="3"/>
  <c r="AF410" i="3"/>
  <c r="Q410" i="3"/>
  <c r="O410" i="3"/>
  <c r="Y410" i="3"/>
  <c r="AA410" i="3"/>
  <c r="AM410" i="3" l="1"/>
  <c r="AP410" i="3" l="1"/>
  <c r="AN410" i="3"/>
  <c r="AO410" i="3" l="1"/>
  <c r="U410" i="3"/>
  <c r="F410" i="3"/>
  <c r="P410" i="3"/>
  <c r="AJ410" i="3"/>
  <c r="AE410" i="3"/>
  <c r="K410" i="3"/>
  <c r="Z410" i="3"/>
  <c r="AA411" i="3" l="1"/>
  <c r="Y411" i="3"/>
  <c r="O411" i="3"/>
  <c r="Q411" i="3"/>
  <c r="AK411" i="3"/>
  <c r="AI411" i="3"/>
  <c r="L411" i="3"/>
  <c r="J411" i="3"/>
  <c r="G411" i="3"/>
  <c r="E411" i="3"/>
  <c r="AF411" i="3"/>
  <c r="AD411" i="3"/>
  <c r="T411" i="3"/>
  <c r="V411" i="3"/>
  <c r="AM411" i="3" l="1"/>
  <c r="AP411" i="3" l="1"/>
  <c r="AN411" i="3"/>
  <c r="AO411" i="3" l="1"/>
  <c r="P411" i="3"/>
  <c r="F411" i="3"/>
  <c r="U411" i="3"/>
  <c r="AJ411" i="3"/>
  <c r="K411" i="3"/>
  <c r="Z411" i="3"/>
  <c r="AE411" i="3"/>
  <c r="AF412" i="3" l="1"/>
  <c r="AD412" i="3"/>
  <c r="T412" i="3"/>
  <c r="V412" i="3"/>
  <c r="AI412" i="3"/>
  <c r="AK412" i="3"/>
  <c r="AA412" i="3"/>
  <c r="Y412" i="3"/>
  <c r="G412" i="3"/>
  <c r="E412" i="3"/>
  <c r="L412" i="3"/>
  <c r="J412" i="3"/>
  <c r="O412" i="3"/>
  <c r="Q412" i="3"/>
  <c r="AM412" i="3" l="1"/>
  <c r="AP412" i="3" l="1"/>
  <c r="AN412" i="3"/>
  <c r="AO412" i="3" l="1"/>
  <c r="P412" i="3"/>
  <c r="Z412" i="3"/>
  <c r="U412" i="3"/>
  <c r="F412" i="3"/>
  <c r="K412" i="3"/>
  <c r="AE412" i="3"/>
  <c r="AJ412" i="3"/>
  <c r="E413" i="3" l="1"/>
  <c r="G413" i="3"/>
  <c r="AI413" i="3"/>
  <c r="AK413" i="3"/>
  <c r="T413" i="3"/>
  <c r="V413" i="3"/>
  <c r="AD413" i="3"/>
  <c r="AF413" i="3"/>
  <c r="Y413" i="3"/>
  <c r="AA413" i="3"/>
  <c r="L413" i="3"/>
  <c r="J413" i="3"/>
  <c r="O413" i="3"/>
  <c r="Q413" i="3"/>
  <c r="AM413" i="3" l="1"/>
  <c r="AP413" i="3" l="1"/>
  <c r="AN413" i="3"/>
  <c r="AO413" i="3" l="1"/>
  <c r="P413" i="3"/>
  <c r="K413" i="3"/>
  <c r="U413" i="3"/>
  <c r="F413" i="3"/>
  <c r="AJ413" i="3"/>
  <c r="Z413" i="3"/>
  <c r="AE413" i="3"/>
  <c r="G414" i="3" l="1"/>
  <c r="E414" i="3"/>
  <c r="AD414" i="3"/>
  <c r="AF414" i="3"/>
  <c r="T414" i="3"/>
  <c r="V414" i="3"/>
  <c r="Y414" i="3"/>
  <c r="AA414" i="3"/>
  <c r="J414" i="3"/>
  <c r="L414" i="3"/>
  <c r="AI414" i="3"/>
  <c r="AK414" i="3"/>
  <c r="Q414" i="3"/>
  <c r="O414" i="3"/>
  <c r="AM414" i="3" l="1"/>
  <c r="AP414" i="3" l="1"/>
  <c r="AN414" i="3"/>
  <c r="AO414" i="3" l="1"/>
  <c r="Z414" i="3"/>
  <c r="AJ414" i="3"/>
  <c r="U414" i="3"/>
  <c r="P414" i="3"/>
  <c r="F414" i="3"/>
  <c r="K414" i="3"/>
  <c r="AE414" i="3"/>
  <c r="AF415" i="3" l="1"/>
  <c r="AD415" i="3"/>
  <c r="T415" i="3"/>
  <c r="V415" i="3"/>
  <c r="O415" i="3"/>
  <c r="Q415" i="3"/>
  <c r="J415" i="3"/>
  <c r="L415" i="3"/>
  <c r="AI415" i="3"/>
  <c r="AK415" i="3"/>
  <c r="G415" i="3"/>
  <c r="E415" i="3"/>
  <c r="Y415" i="3"/>
  <c r="AA415" i="3"/>
  <c r="AM415" i="3" l="1"/>
  <c r="AN415" i="3" l="1"/>
  <c r="AP415" i="3"/>
  <c r="AO415" i="3" l="1"/>
  <c r="K415" i="3"/>
  <c r="P415" i="3"/>
  <c r="F415" i="3"/>
  <c r="AJ415" i="3"/>
  <c r="AE415" i="3"/>
  <c r="Z415" i="3"/>
  <c r="U415" i="3"/>
  <c r="T416" i="3" l="1"/>
  <c r="V416" i="3"/>
  <c r="E416" i="3"/>
  <c r="G416" i="3"/>
  <c r="AI416" i="3"/>
  <c r="AK416" i="3"/>
  <c r="AA416" i="3"/>
  <c r="Y416" i="3"/>
  <c r="O416" i="3"/>
  <c r="Q416" i="3"/>
  <c r="AD416" i="3"/>
  <c r="AF416" i="3"/>
  <c r="J416" i="3"/>
  <c r="L416" i="3"/>
  <c r="AM416" i="3" l="1"/>
  <c r="AN416" i="3" l="1"/>
  <c r="AP416" i="3"/>
  <c r="AO416" i="3" l="1"/>
  <c r="U416" i="3"/>
  <c r="AJ416" i="3"/>
  <c r="P416" i="3"/>
  <c r="AE416" i="3"/>
  <c r="F416" i="3"/>
  <c r="K416" i="3"/>
  <c r="Z416" i="3"/>
  <c r="AD417" i="3" l="1"/>
  <c r="AF417" i="3"/>
  <c r="Y417" i="3"/>
  <c r="AA417" i="3"/>
  <c r="Q417" i="3"/>
  <c r="O417" i="3"/>
  <c r="J417" i="3"/>
  <c r="L417" i="3"/>
  <c r="AI417" i="3"/>
  <c r="AK417" i="3"/>
  <c r="G417" i="3"/>
  <c r="E417" i="3"/>
  <c r="T417" i="3"/>
  <c r="V417" i="3"/>
  <c r="AM417" i="3" l="1"/>
  <c r="AN417" i="3" l="1"/>
  <c r="AP417" i="3"/>
  <c r="AO417" i="3" l="1"/>
  <c r="K417" i="3"/>
  <c r="AE417" i="3"/>
  <c r="F417" i="3"/>
  <c r="AJ417" i="3"/>
  <c r="P417" i="3"/>
  <c r="U417" i="3"/>
  <c r="Z417" i="3"/>
  <c r="AK418" i="3" l="1"/>
  <c r="AI418" i="3"/>
  <c r="AA418" i="3"/>
  <c r="Y418" i="3"/>
  <c r="G418" i="3"/>
  <c r="E418" i="3"/>
  <c r="T418" i="3"/>
  <c r="V418" i="3"/>
  <c r="AD418" i="3"/>
  <c r="AF418" i="3"/>
  <c r="O418" i="3"/>
  <c r="Q418" i="3"/>
  <c r="J418" i="3"/>
  <c r="L418" i="3"/>
  <c r="AM418" i="3" l="1"/>
  <c r="AN418" i="3" l="1"/>
  <c r="AP418" i="3"/>
  <c r="AO418" i="3" l="1"/>
  <c r="P418" i="3"/>
  <c r="Z418" i="3"/>
  <c r="U418" i="3"/>
  <c r="AE418" i="3"/>
  <c r="AJ418" i="3"/>
  <c r="K418" i="3"/>
  <c r="F418" i="3"/>
  <c r="V419" i="3" l="1"/>
  <c r="T419" i="3"/>
  <c r="AD419" i="3"/>
  <c r="AF419" i="3"/>
  <c r="G419" i="3"/>
  <c r="E419" i="3"/>
  <c r="J419" i="3"/>
  <c r="L419" i="3"/>
  <c r="Y419" i="3"/>
  <c r="AA419" i="3"/>
  <c r="AK419" i="3"/>
  <c r="AI419" i="3"/>
  <c r="Q419" i="3"/>
  <c r="O419" i="3"/>
  <c r="AM419" i="3" l="1"/>
  <c r="AN419" i="3" l="1"/>
  <c r="AP419" i="3"/>
  <c r="AO419" i="3" l="1"/>
  <c r="AE419" i="3"/>
  <c r="K419" i="3"/>
  <c r="P419" i="3"/>
  <c r="AJ419" i="3"/>
  <c r="U419" i="3"/>
  <c r="Z419" i="3"/>
  <c r="F419" i="3"/>
  <c r="Q420" i="3" l="1"/>
  <c r="O420" i="3"/>
  <c r="AI420" i="3"/>
  <c r="AK420" i="3"/>
  <c r="G420" i="3"/>
  <c r="E420" i="3"/>
  <c r="AA420" i="3"/>
  <c r="Y420" i="3"/>
  <c r="J420" i="3"/>
  <c r="L420" i="3"/>
  <c r="T420" i="3"/>
  <c r="V420" i="3"/>
  <c r="AD420" i="3"/>
  <c r="AF420" i="3"/>
  <c r="AM420" i="3" l="1"/>
  <c r="AN420" i="3" l="1"/>
  <c r="AP420" i="3"/>
  <c r="AO420" i="3" l="1"/>
  <c r="U420" i="3"/>
  <c r="Z420" i="3"/>
  <c r="AJ420" i="3"/>
  <c r="K420" i="3"/>
  <c r="P420" i="3"/>
  <c r="AE420" i="3"/>
  <c r="F420" i="3"/>
  <c r="L421" i="3" l="1"/>
  <c r="J421" i="3"/>
  <c r="E421" i="3"/>
  <c r="G421" i="3"/>
  <c r="AI421" i="3"/>
  <c r="AK421" i="3"/>
  <c r="AF421" i="3"/>
  <c r="AD421" i="3"/>
  <c r="AA421" i="3"/>
  <c r="Y421" i="3"/>
  <c r="Q421" i="3"/>
  <c r="O421" i="3"/>
  <c r="V421" i="3"/>
  <c r="T421" i="3"/>
  <c r="AM421" i="3" l="1"/>
  <c r="AN421" i="3" l="1"/>
  <c r="AP421" i="3"/>
  <c r="AO421" i="3" l="1"/>
  <c r="U421" i="3"/>
  <c r="AE421" i="3"/>
  <c r="F421" i="3"/>
  <c r="P421" i="3"/>
  <c r="K421" i="3"/>
  <c r="AJ421" i="3"/>
  <c r="Z421" i="3"/>
  <c r="AA422" i="3" l="1"/>
  <c r="Y422" i="3"/>
  <c r="G422" i="3"/>
  <c r="E422" i="3"/>
  <c r="Q422" i="3"/>
  <c r="O422" i="3"/>
  <c r="AI422" i="3"/>
  <c r="AK422" i="3"/>
  <c r="AF422" i="3"/>
  <c r="AD422" i="3"/>
  <c r="L422" i="3"/>
  <c r="J422" i="3"/>
  <c r="V422" i="3"/>
  <c r="T422" i="3"/>
  <c r="AM422" i="3" l="1"/>
  <c r="AP422" i="3" l="1"/>
  <c r="AN422" i="3"/>
  <c r="AO422" i="3" l="1"/>
  <c r="AE422" i="3"/>
  <c r="U422" i="3"/>
  <c r="K422" i="3"/>
  <c r="P422" i="3"/>
  <c r="AJ422" i="3"/>
  <c r="Z422" i="3"/>
  <c r="F422" i="3"/>
  <c r="G423" i="3" l="1"/>
  <c r="E423" i="3"/>
  <c r="J423" i="3"/>
  <c r="L423" i="3"/>
  <c r="Q423" i="3"/>
  <c r="O423" i="3"/>
  <c r="AA423" i="3"/>
  <c r="Y423" i="3"/>
  <c r="V423" i="3"/>
  <c r="T423" i="3"/>
  <c r="AI423" i="3"/>
  <c r="AK423" i="3"/>
  <c r="AD423" i="3"/>
  <c r="AF423" i="3"/>
  <c r="AM423" i="3" l="1"/>
  <c r="AN423" i="3" l="1"/>
  <c r="AP423" i="3"/>
  <c r="AO423" i="3" l="1"/>
  <c r="K423" i="3"/>
  <c r="AJ423" i="3"/>
  <c r="AE423" i="3"/>
  <c r="P423" i="3"/>
  <c r="F423" i="3"/>
  <c r="Z423" i="3"/>
  <c r="U423" i="3"/>
  <c r="Q424" i="3" l="1"/>
  <c r="O424" i="3"/>
  <c r="T424" i="3"/>
  <c r="V424" i="3"/>
  <c r="AD424" i="3"/>
  <c r="AF424" i="3"/>
  <c r="Y424" i="3"/>
  <c r="AA424" i="3"/>
  <c r="AI424" i="3"/>
  <c r="AK424" i="3"/>
  <c r="G424" i="3"/>
  <c r="E424" i="3"/>
  <c r="J424" i="3"/>
  <c r="L424" i="3"/>
  <c r="AM424" i="3" l="1"/>
  <c r="AP424" i="3" l="1"/>
  <c r="AN424" i="3"/>
  <c r="AO424" i="3" l="1"/>
  <c r="Z424" i="3"/>
  <c r="AE424" i="3"/>
  <c r="F424" i="3"/>
  <c r="AJ424" i="3"/>
  <c r="P424" i="3"/>
  <c r="K424" i="3"/>
  <c r="U424" i="3"/>
  <c r="AI425" i="3" l="1"/>
  <c r="AK425" i="3"/>
  <c r="T425" i="3"/>
  <c r="V425" i="3"/>
  <c r="G425" i="3"/>
  <c r="E425" i="3"/>
  <c r="J425" i="3"/>
  <c r="L425" i="3"/>
  <c r="AF425" i="3"/>
  <c r="AD425" i="3"/>
  <c r="Q425" i="3"/>
  <c r="O425" i="3"/>
  <c r="AA425" i="3"/>
  <c r="Y425" i="3"/>
  <c r="AM425" i="3" l="1"/>
  <c r="AN425" i="3" l="1"/>
  <c r="AP425" i="3"/>
  <c r="AO425" i="3" l="1"/>
  <c r="U425" i="3"/>
  <c r="K425" i="3"/>
  <c r="P425" i="3"/>
  <c r="AE425" i="3"/>
  <c r="F425" i="3"/>
  <c r="AJ425" i="3"/>
  <c r="Z425" i="3"/>
  <c r="Y426" i="3" l="1"/>
  <c r="AA426" i="3"/>
  <c r="Q426" i="3"/>
  <c r="O426" i="3"/>
  <c r="AD426" i="3"/>
  <c r="AF426" i="3"/>
  <c r="AK426" i="3"/>
  <c r="AI426" i="3"/>
  <c r="J426" i="3"/>
  <c r="L426" i="3"/>
  <c r="G426" i="3"/>
  <c r="E426" i="3"/>
  <c r="T426" i="3"/>
  <c r="V426" i="3"/>
  <c r="AM426" i="3" l="1"/>
  <c r="AN426" i="3" l="1"/>
  <c r="AP426" i="3"/>
  <c r="AO426" i="3" l="1"/>
  <c r="Z426" i="3"/>
  <c r="F426" i="3"/>
  <c r="AE426" i="3"/>
  <c r="AJ426" i="3"/>
  <c r="K426" i="3"/>
  <c r="P426" i="3"/>
  <c r="U426" i="3"/>
  <c r="V427" i="3" l="1"/>
  <c r="T427" i="3"/>
  <c r="AD427" i="3"/>
  <c r="AF427" i="3"/>
  <c r="AK427" i="3"/>
  <c r="AI427" i="3"/>
  <c r="Q427" i="3"/>
  <c r="O427" i="3"/>
  <c r="E427" i="3"/>
  <c r="G427" i="3"/>
  <c r="L427" i="3"/>
  <c r="J427" i="3"/>
  <c r="Y427" i="3"/>
  <c r="AA427" i="3"/>
  <c r="AM427" i="3" l="1"/>
  <c r="AP427" i="3" l="1"/>
  <c r="AN427" i="3"/>
  <c r="AO427" i="3" l="1"/>
  <c r="AE427" i="3"/>
  <c r="P427" i="3"/>
  <c r="AJ427" i="3"/>
  <c r="K427" i="3"/>
  <c r="U427" i="3"/>
  <c r="Z427" i="3"/>
  <c r="F427" i="3"/>
  <c r="L428" i="3" l="1"/>
  <c r="J428" i="3"/>
  <c r="G428" i="3"/>
  <c r="E428" i="3"/>
  <c r="AK428" i="3"/>
  <c r="AI428" i="3"/>
  <c r="Y428" i="3"/>
  <c r="AA428" i="3"/>
  <c r="Q428" i="3"/>
  <c r="O428" i="3"/>
  <c r="V428" i="3"/>
  <c r="T428" i="3"/>
  <c r="AD428" i="3"/>
  <c r="AF428" i="3"/>
  <c r="AM428" i="3" l="1"/>
  <c r="AN428" i="3" l="1"/>
  <c r="AP428" i="3"/>
  <c r="AO428" i="3" l="1"/>
  <c r="P428" i="3"/>
  <c r="Z428" i="3"/>
  <c r="U428" i="3"/>
  <c r="F428" i="3"/>
  <c r="K428" i="3"/>
  <c r="AE428" i="3"/>
  <c r="AJ428" i="3"/>
  <c r="AK429" i="3" l="1"/>
  <c r="AI429" i="3"/>
  <c r="T429" i="3"/>
  <c r="V429" i="3"/>
  <c r="G429" i="3"/>
  <c r="E429" i="3"/>
  <c r="AF429" i="3"/>
  <c r="AD429" i="3"/>
  <c r="Y429" i="3"/>
  <c r="AA429" i="3"/>
  <c r="L429" i="3"/>
  <c r="J429" i="3"/>
  <c r="Q429" i="3"/>
  <c r="O429" i="3"/>
  <c r="AM429" i="3" l="1"/>
  <c r="AP429" i="3" l="1"/>
  <c r="AN429" i="3"/>
  <c r="AO429" i="3" l="1"/>
  <c r="U429" i="3"/>
  <c r="AE429" i="3"/>
  <c r="P429" i="3"/>
  <c r="K429" i="3"/>
  <c r="AJ429" i="3"/>
  <c r="Z429" i="3"/>
  <c r="F429" i="3"/>
  <c r="L430" i="3" l="1"/>
  <c r="J430" i="3"/>
  <c r="E430" i="3"/>
  <c r="G430" i="3"/>
  <c r="O430" i="3"/>
  <c r="Q430" i="3"/>
  <c r="AA430" i="3"/>
  <c r="Y430" i="3"/>
  <c r="AF430" i="3"/>
  <c r="AD430" i="3"/>
  <c r="AI430" i="3"/>
  <c r="AK430" i="3"/>
  <c r="T430" i="3"/>
  <c r="V430" i="3"/>
  <c r="AM430" i="3" l="1"/>
  <c r="AN430" i="3" l="1"/>
  <c r="AP430" i="3"/>
  <c r="AO430" i="3" l="1"/>
  <c r="AJ430" i="3"/>
  <c r="F430" i="3"/>
  <c r="Z430" i="3"/>
  <c r="AE430" i="3"/>
  <c r="P430" i="3"/>
  <c r="K430" i="3"/>
  <c r="U430" i="3"/>
  <c r="AF431" i="3" l="1"/>
  <c r="AD431" i="3"/>
  <c r="T431" i="3"/>
  <c r="V431" i="3"/>
  <c r="AA431" i="3"/>
  <c r="Y431" i="3"/>
  <c r="L431" i="3"/>
  <c r="J431" i="3"/>
  <c r="G431" i="3"/>
  <c r="E431" i="3"/>
  <c r="Q431" i="3"/>
  <c r="O431" i="3"/>
  <c r="AK431" i="3"/>
  <c r="AI431" i="3"/>
  <c r="AM431" i="3" l="1"/>
  <c r="AN431" i="3" l="1"/>
  <c r="AP431" i="3"/>
  <c r="AO431" i="3" l="1"/>
  <c r="AJ431" i="3"/>
  <c r="F431" i="3"/>
  <c r="U431" i="3"/>
  <c r="Z431" i="3"/>
  <c r="K431" i="3"/>
  <c r="AE431" i="3"/>
  <c r="P431" i="3"/>
  <c r="AA432" i="3" l="1"/>
  <c r="Y432" i="3"/>
  <c r="O432" i="3"/>
  <c r="Q432" i="3"/>
  <c r="T432" i="3"/>
  <c r="V432" i="3"/>
  <c r="AD432" i="3"/>
  <c r="AF432" i="3"/>
  <c r="G432" i="3"/>
  <c r="E432" i="3"/>
  <c r="L432" i="3"/>
  <c r="J432" i="3"/>
  <c r="AI432" i="3"/>
  <c r="AK432" i="3"/>
  <c r="AM432" i="3" l="1"/>
  <c r="AP432" i="3" l="1"/>
  <c r="AN432" i="3"/>
  <c r="AO432" i="3" l="1"/>
  <c r="AE432" i="3"/>
  <c r="AJ432" i="3"/>
  <c r="F432" i="3"/>
  <c r="K432" i="3"/>
  <c r="Z432" i="3"/>
  <c r="U432" i="3"/>
  <c r="P432" i="3"/>
  <c r="O433" i="3" l="1"/>
  <c r="Q433" i="3"/>
  <c r="G433" i="3"/>
  <c r="E433" i="3"/>
  <c r="L433" i="3"/>
  <c r="J433" i="3"/>
  <c r="V433" i="3"/>
  <c r="T433" i="3"/>
  <c r="AK433" i="3"/>
  <c r="AI433" i="3"/>
  <c r="Y433" i="3"/>
  <c r="AA433" i="3"/>
  <c r="AF433" i="3"/>
  <c r="AD433" i="3"/>
  <c r="AM433" i="3" l="1"/>
  <c r="AP433" i="3" l="1"/>
  <c r="AN433" i="3"/>
  <c r="AO433" i="3" l="1"/>
  <c r="AE433" i="3"/>
  <c r="Z433" i="3"/>
  <c r="U433" i="3"/>
  <c r="F433" i="3"/>
  <c r="K433" i="3"/>
  <c r="P433" i="3"/>
  <c r="AJ433" i="3"/>
  <c r="AK434" i="3" l="1"/>
  <c r="AI434" i="3"/>
  <c r="T434" i="3"/>
  <c r="V434" i="3"/>
  <c r="G434" i="3"/>
  <c r="E434" i="3"/>
  <c r="Q434" i="3"/>
  <c r="O434" i="3"/>
  <c r="Y434" i="3"/>
  <c r="AA434" i="3"/>
  <c r="L434" i="3"/>
  <c r="J434" i="3"/>
  <c r="AD434" i="3"/>
  <c r="AF434" i="3"/>
  <c r="AM434" i="3" l="1"/>
  <c r="AN434" i="3" l="1"/>
  <c r="AP434" i="3"/>
  <c r="AO434" i="3" l="1"/>
  <c r="AE434" i="3"/>
  <c r="P434" i="3"/>
  <c r="U434" i="3"/>
  <c r="K434" i="3"/>
  <c r="AJ434" i="3"/>
  <c r="Z434" i="3"/>
  <c r="F434" i="3"/>
  <c r="E435" i="3" l="1"/>
  <c r="G435" i="3"/>
  <c r="V435" i="3"/>
  <c r="T435" i="3"/>
  <c r="L435" i="3"/>
  <c r="J435" i="3"/>
  <c r="AA435" i="3"/>
  <c r="Y435" i="3"/>
  <c r="Q435" i="3"/>
  <c r="O435" i="3"/>
  <c r="AI435" i="3"/>
  <c r="AK435" i="3"/>
  <c r="AD435" i="3"/>
  <c r="AF435" i="3"/>
  <c r="AM435" i="3" l="1"/>
  <c r="AN435" i="3" l="1"/>
  <c r="AP435" i="3"/>
  <c r="AO435" i="3" l="1"/>
  <c r="AJ435" i="3"/>
  <c r="U435" i="3"/>
  <c r="F435" i="3"/>
  <c r="Z435" i="3"/>
  <c r="K435" i="3"/>
  <c r="AE435" i="3"/>
  <c r="P435" i="3"/>
  <c r="AA436" i="3" l="1"/>
  <c r="Y436" i="3"/>
  <c r="O436" i="3"/>
  <c r="Q436" i="3"/>
  <c r="E436" i="3"/>
  <c r="G436" i="3"/>
  <c r="AF436" i="3"/>
  <c r="AD436" i="3"/>
  <c r="T436" i="3"/>
  <c r="V436" i="3"/>
  <c r="L436" i="3"/>
  <c r="J436" i="3"/>
  <c r="AI436" i="3"/>
  <c r="AK436" i="3"/>
  <c r="AM436" i="3" l="1"/>
  <c r="AN436" i="3" l="1"/>
  <c r="AP436" i="3"/>
  <c r="AO436" i="3" l="1"/>
  <c r="AJ436" i="3"/>
  <c r="AE436" i="3"/>
  <c r="F436" i="3"/>
  <c r="K436" i="3"/>
  <c r="Z436" i="3"/>
  <c r="U436" i="3"/>
  <c r="P436" i="3"/>
  <c r="Q437" i="3" l="1"/>
  <c r="O437" i="3"/>
  <c r="E437" i="3"/>
  <c r="G437" i="3"/>
  <c r="L437" i="3"/>
  <c r="J437" i="3"/>
  <c r="T437" i="3"/>
  <c r="V437" i="3"/>
  <c r="AD437" i="3"/>
  <c r="AF437" i="3"/>
  <c r="Y437" i="3"/>
  <c r="AA437" i="3"/>
  <c r="AK437" i="3"/>
  <c r="AI437" i="3"/>
  <c r="AM437" i="3" l="1"/>
  <c r="AP437" i="3" l="1"/>
  <c r="AN437" i="3"/>
  <c r="AO437" i="3" l="1"/>
  <c r="AJ437" i="3"/>
  <c r="U437" i="3"/>
  <c r="F437" i="3"/>
  <c r="Z437" i="3"/>
  <c r="P437" i="3"/>
  <c r="AE437" i="3"/>
  <c r="K437" i="3"/>
  <c r="Y438" i="3" l="1"/>
  <c r="AA438" i="3"/>
  <c r="J438" i="3"/>
  <c r="L438" i="3"/>
  <c r="G438" i="3"/>
  <c r="E438" i="3"/>
  <c r="AD438" i="3"/>
  <c r="AF438" i="3"/>
  <c r="V438" i="3"/>
  <c r="T438" i="3"/>
  <c r="Q438" i="3"/>
  <c r="O438" i="3"/>
  <c r="AK438" i="3"/>
  <c r="AI438" i="3"/>
  <c r="AM438" i="3" l="1"/>
  <c r="AN438" i="3" l="1"/>
  <c r="AP438" i="3"/>
  <c r="AO438" i="3" l="1"/>
  <c r="K438" i="3"/>
  <c r="AE438" i="3"/>
  <c r="P438" i="3"/>
  <c r="U438" i="3"/>
  <c r="F438" i="3"/>
  <c r="Z438" i="3"/>
  <c r="AJ438" i="3"/>
  <c r="T439" i="3" l="1"/>
  <c r="V439" i="3"/>
  <c r="AI439" i="3"/>
  <c r="AK439" i="3"/>
  <c r="Q439" i="3"/>
  <c r="O439" i="3"/>
  <c r="AA439" i="3"/>
  <c r="Y439" i="3"/>
  <c r="AF439" i="3"/>
  <c r="AD439" i="3"/>
  <c r="E439" i="3"/>
  <c r="G439" i="3"/>
  <c r="J439" i="3"/>
  <c r="L439" i="3"/>
  <c r="AM439" i="3" l="1"/>
  <c r="AN439" i="3" l="1"/>
  <c r="AP439" i="3"/>
  <c r="AO439" i="3" l="1"/>
  <c r="AJ439" i="3"/>
  <c r="Z439" i="3"/>
  <c r="F439" i="3"/>
  <c r="U439" i="3"/>
  <c r="P439" i="3"/>
  <c r="K439" i="3"/>
  <c r="AE439" i="3"/>
  <c r="G440" i="3" l="1"/>
  <c r="E440" i="3"/>
  <c r="T440" i="3"/>
  <c r="V440" i="3"/>
  <c r="AF440" i="3"/>
  <c r="AD440" i="3"/>
  <c r="J440" i="3"/>
  <c r="L440" i="3"/>
  <c r="Y440" i="3"/>
  <c r="AA440" i="3"/>
  <c r="Q440" i="3"/>
  <c r="O440" i="3"/>
  <c r="AI440" i="3"/>
  <c r="AK440" i="3"/>
  <c r="AM440" i="3" l="1"/>
  <c r="AN440" i="3" l="1"/>
  <c r="AP440" i="3"/>
  <c r="AO440" i="3" l="1"/>
  <c r="K440" i="3"/>
  <c r="AJ440" i="3"/>
  <c r="P440" i="3"/>
  <c r="AE440" i="3"/>
  <c r="F440" i="3"/>
  <c r="Z440" i="3"/>
  <c r="U440" i="3"/>
  <c r="O441" i="3" l="1"/>
  <c r="Q441" i="3"/>
  <c r="AD441" i="3"/>
  <c r="AF441" i="3"/>
  <c r="V441" i="3"/>
  <c r="T441" i="3"/>
  <c r="Y441" i="3"/>
  <c r="AA441" i="3"/>
  <c r="AI441" i="3"/>
  <c r="AK441" i="3"/>
  <c r="G441" i="3"/>
  <c r="E441" i="3"/>
  <c r="J441" i="3"/>
  <c r="L441" i="3"/>
  <c r="AM441" i="3" l="1"/>
  <c r="AN441" i="3" l="1"/>
  <c r="AP441" i="3"/>
  <c r="AO441" i="3" l="1"/>
  <c r="Z441" i="3"/>
  <c r="P441" i="3"/>
  <c r="F441" i="3"/>
  <c r="AJ441" i="3"/>
  <c r="U441" i="3"/>
  <c r="K441" i="3"/>
  <c r="AE441" i="3"/>
  <c r="AD442" i="3" l="1"/>
  <c r="AF442" i="3"/>
  <c r="G442" i="3"/>
  <c r="E442" i="3"/>
  <c r="AI442" i="3"/>
  <c r="AK442" i="3"/>
  <c r="J442" i="3"/>
  <c r="L442" i="3"/>
  <c r="Q442" i="3"/>
  <c r="O442" i="3"/>
  <c r="V442" i="3"/>
  <c r="T442" i="3"/>
  <c r="Y442" i="3"/>
  <c r="AA442" i="3"/>
  <c r="AM442" i="3" l="1"/>
  <c r="AP442" i="3" l="1"/>
  <c r="AN442" i="3"/>
  <c r="AO442" i="3" l="1"/>
  <c r="U442" i="3"/>
  <c r="F442" i="3"/>
  <c r="AE442" i="3"/>
  <c r="K442" i="3"/>
  <c r="AJ442" i="3"/>
  <c r="P442" i="3"/>
  <c r="Z442" i="3"/>
  <c r="AA443" i="3" l="1"/>
  <c r="Y443" i="3"/>
  <c r="AD443" i="3"/>
  <c r="AF443" i="3"/>
  <c r="J443" i="3"/>
  <c r="L443" i="3"/>
  <c r="Q443" i="3"/>
  <c r="O443" i="3"/>
  <c r="G443" i="3"/>
  <c r="E443" i="3"/>
  <c r="AI443" i="3"/>
  <c r="AK443" i="3"/>
  <c r="V443" i="3"/>
  <c r="T443" i="3"/>
  <c r="AM443" i="3" l="1"/>
  <c r="AP443" i="3" l="1"/>
  <c r="AN443" i="3"/>
  <c r="AO443" i="3" l="1"/>
  <c r="AE443" i="3"/>
  <c r="AJ443" i="3"/>
  <c r="F443" i="3"/>
  <c r="P443" i="3"/>
  <c r="Z443" i="3"/>
  <c r="K443" i="3"/>
  <c r="U443" i="3"/>
  <c r="T444" i="3" l="1"/>
  <c r="V444" i="3"/>
  <c r="G444" i="3"/>
  <c r="E444" i="3"/>
  <c r="Q444" i="3"/>
  <c r="O444" i="3"/>
  <c r="J444" i="3"/>
  <c r="L444" i="3"/>
  <c r="AK444" i="3"/>
  <c r="AI444" i="3"/>
  <c r="Y444" i="3"/>
  <c r="AA444" i="3"/>
  <c r="AF444" i="3"/>
  <c r="AD444" i="3"/>
  <c r="AM444" i="3" l="1"/>
  <c r="AN444" i="3" l="1"/>
  <c r="AP444" i="3"/>
  <c r="AO444" i="3" l="1"/>
  <c r="AE444" i="3"/>
  <c r="K444" i="3"/>
  <c r="F444" i="3"/>
  <c r="Z444" i="3"/>
  <c r="P444" i="3"/>
  <c r="U444" i="3"/>
  <c r="AJ444" i="3"/>
  <c r="AA445" i="3" l="1"/>
  <c r="Y445" i="3"/>
  <c r="AK445" i="3"/>
  <c r="AI445" i="3"/>
  <c r="E445" i="3"/>
  <c r="G445" i="3"/>
  <c r="V445" i="3"/>
  <c r="T445" i="3"/>
  <c r="L445" i="3"/>
  <c r="J445" i="3"/>
  <c r="Q445" i="3"/>
  <c r="O445" i="3"/>
  <c r="AF445" i="3"/>
  <c r="AD445" i="3"/>
  <c r="AM445" i="3" l="1"/>
  <c r="AN445" i="3" l="1"/>
  <c r="AP445" i="3"/>
  <c r="AO445" i="3" l="1"/>
  <c r="F445" i="3"/>
  <c r="AE445" i="3"/>
  <c r="AJ445" i="3"/>
  <c r="K445" i="3"/>
  <c r="U445" i="3"/>
  <c r="Z445" i="3"/>
  <c r="P445" i="3"/>
  <c r="O446" i="3" l="1"/>
  <c r="Q446" i="3"/>
  <c r="AK446" i="3"/>
  <c r="AI446" i="3"/>
  <c r="J446" i="3"/>
  <c r="L446" i="3"/>
  <c r="AA446" i="3"/>
  <c r="Y446" i="3"/>
  <c r="AD446" i="3"/>
  <c r="AF446" i="3"/>
  <c r="V446" i="3"/>
  <c r="T446" i="3"/>
  <c r="G446" i="3"/>
  <c r="E446" i="3"/>
  <c r="AM446" i="3" l="1"/>
  <c r="AN446" i="3" l="1"/>
  <c r="AP446" i="3"/>
  <c r="AO446" i="3" l="1"/>
  <c r="U446" i="3"/>
  <c r="P446" i="3"/>
  <c r="K446" i="3"/>
  <c r="AJ446" i="3"/>
  <c r="F446" i="3"/>
  <c r="AE446" i="3"/>
  <c r="Z446" i="3"/>
  <c r="AA447" i="3" l="1"/>
  <c r="Y447" i="3"/>
  <c r="L447" i="3"/>
  <c r="J447" i="3"/>
  <c r="AI447" i="3"/>
  <c r="AK447" i="3"/>
  <c r="AD447" i="3"/>
  <c r="AF447" i="3"/>
  <c r="O447" i="3"/>
  <c r="Q447" i="3"/>
  <c r="E447" i="3"/>
  <c r="G447" i="3"/>
  <c r="V447" i="3"/>
  <c r="T447" i="3"/>
  <c r="AM447" i="3" l="1"/>
  <c r="AP447" i="3" l="1"/>
  <c r="AN447" i="3"/>
  <c r="AO447" i="3" l="1"/>
  <c r="AE447" i="3"/>
  <c r="K447" i="3"/>
  <c r="F447" i="3"/>
  <c r="AJ447" i="3"/>
  <c r="Z447" i="3"/>
  <c r="P447" i="3"/>
  <c r="U447" i="3"/>
  <c r="AK448" i="3" l="1"/>
  <c r="AI448" i="3"/>
  <c r="V448" i="3"/>
  <c r="T448" i="3"/>
  <c r="E448" i="3"/>
  <c r="G448" i="3"/>
  <c r="O448" i="3"/>
  <c r="Q448" i="3"/>
  <c r="J448" i="3"/>
  <c r="L448" i="3"/>
  <c r="AA448" i="3"/>
  <c r="Y448" i="3"/>
  <c r="AD448" i="3"/>
  <c r="AF448" i="3"/>
  <c r="AM448" i="3" l="1"/>
  <c r="AN448" i="3" l="1"/>
  <c r="AP448" i="3"/>
  <c r="AO448" i="3" l="1"/>
  <c r="U448" i="3"/>
  <c r="Z448" i="3"/>
  <c r="K448" i="3"/>
  <c r="F448" i="3"/>
  <c r="AJ448" i="3"/>
  <c r="AE448" i="3"/>
  <c r="P448" i="3"/>
  <c r="E449" i="3" l="1"/>
  <c r="G449" i="3"/>
  <c r="O449" i="3"/>
  <c r="Q449" i="3"/>
  <c r="L449" i="3"/>
  <c r="J449" i="3"/>
  <c r="AF449" i="3"/>
  <c r="AD449" i="3"/>
  <c r="Y449" i="3"/>
  <c r="AA449" i="3"/>
  <c r="AK449" i="3"/>
  <c r="AI449" i="3"/>
  <c r="V449" i="3"/>
  <c r="T449" i="3"/>
  <c r="AM449" i="3" l="1"/>
  <c r="AN449" i="3" l="1"/>
  <c r="AP449" i="3"/>
  <c r="AO449" i="3" l="1"/>
  <c r="P449" i="3"/>
  <c r="AE449" i="3"/>
  <c r="F449" i="3"/>
  <c r="AJ449" i="3"/>
  <c r="K449" i="3"/>
  <c r="Z449" i="3"/>
  <c r="U449" i="3"/>
  <c r="V450" i="3" l="1"/>
  <c r="T450" i="3"/>
  <c r="E450" i="3"/>
  <c r="G450" i="3"/>
  <c r="AK450" i="3"/>
  <c r="AI450" i="3"/>
  <c r="Y450" i="3"/>
  <c r="AA450" i="3"/>
  <c r="AF450" i="3"/>
  <c r="AD450" i="3"/>
  <c r="L450" i="3"/>
  <c r="J450" i="3"/>
  <c r="Q450" i="3"/>
  <c r="O450" i="3"/>
  <c r="AM450" i="3" l="1"/>
  <c r="AP450" i="3" l="1"/>
  <c r="AN450" i="3"/>
  <c r="AO450" i="3" l="1"/>
  <c r="AE450" i="3"/>
  <c r="P450" i="3"/>
  <c r="Z450" i="3"/>
  <c r="F450" i="3"/>
  <c r="U450" i="3"/>
  <c r="K450" i="3"/>
  <c r="AJ450" i="3"/>
  <c r="AA451" i="3" l="1"/>
  <c r="Y451" i="3"/>
  <c r="G451" i="3"/>
  <c r="E451" i="3"/>
  <c r="AK451" i="3"/>
  <c r="AI451" i="3"/>
  <c r="J451" i="3"/>
  <c r="L451" i="3"/>
  <c r="Q451" i="3"/>
  <c r="O451" i="3"/>
  <c r="V451" i="3"/>
  <c r="T451" i="3"/>
  <c r="AF451" i="3"/>
  <c r="AD451" i="3"/>
  <c r="AM451" i="3" l="1"/>
  <c r="AN451" i="3" l="1"/>
  <c r="AP451" i="3"/>
  <c r="AO451" i="3" l="1"/>
  <c r="P451" i="3"/>
  <c r="AE451" i="3"/>
  <c r="F451" i="3"/>
  <c r="K451" i="3"/>
  <c r="Z451" i="3"/>
  <c r="U451" i="3"/>
  <c r="AJ451" i="3"/>
  <c r="AI452" i="3" l="1"/>
  <c r="AK452" i="3"/>
  <c r="G452" i="3"/>
  <c r="E452" i="3"/>
  <c r="L452" i="3"/>
  <c r="J452" i="3"/>
  <c r="V452" i="3"/>
  <c r="T452" i="3"/>
  <c r="AD452" i="3"/>
  <c r="AF452" i="3"/>
  <c r="Y452" i="3"/>
  <c r="AA452" i="3"/>
  <c r="Q452" i="3"/>
  <c r="O452" i="3"/>
  <c r="AM452" i="3" l="1"/>
  <c r="AP452" i="3" l="1"/>
  <c r="AN452" i="3"/>
  <c r="AO452" i="3" l="1"/>
  <c r="Z452" i="3"/>
  <c r="U452" i="3"/>
  <c r="F452" i="3"/>
  <c r="AJ452" i="3"/>
  <c r="K452" i="3"/>
  <c r="AE452" i="3"/>
  <c r="P452" i="3"/>
  <c r="AK453" i="3" l="1"/>
  <c r="AI453" i="3"/>
  <c r="Q453" i="3"/>
  <c r="O453" i="3"/>
  <c r="G453" i="3"/>
  <c r="E453" i="3"/>
  <c r="AF453" i="3"/>
  <c r="AD453" i="3"/>
  <c r="T453" i="3"/>
  <c r="V453" i="3"/>
  <c r="L453" i="3"/>
  <c r="J453" i="3"/>
  <c r="Y453" i="3"/>
  <c r="AA453" i="3"/>
  <c r="AM453" i="3" l="1"/>
  <c r="AP453" i="3" l="1"/>
  <c r="AN453" i="3"/>
  <c r="AO453" i="3" l="1"/>
  <c r="P453" i="3"/>
  <c r="AE453" i="3"/>
  <c r="F453" i="3"/>
  <c r="K453" i="3"/>
  <c r="AJ453" i="3"/>
  <c r="U453" i="3"/>
  <c r="Z453" i="3"/>
  <c r="L454" i="3" l="1"/>
  <c r="J454" i="3"/>
  <c r="Y454" i="3"/>
  <c r="AA454" i="3"/>
  <c r="G454" i="3"/>
  <c r="E454" i="3"/>
  <c r="T454" i="3"/>
  <c r="V454" i="3"/>
  <c r="AF454" i="3"/>
  <c r="AD454" i="3"/>
  <c r="AK454" i="3"/>
  <c r="AI454" i="3"/>
  <c r="Q454" i="3"/>
  <c r="O454" i="3"/>
  <c r="AM454" i="3" l="1"/>
  <c r="AP454" i="3" l="1"/>
  <c r="AN454" i="3"/>
  <c r="AO454" i="3" l="1"/>
  <c r="P454" i="3"/>
  <c r="Z454" i="3"/>
  <c r="F454" i="3"/>
  <c r="U454" i="3"/>
  <c r="K454" i="3"/>
  <c r="AJ454" i="3"/>
  <c r="AE454" i="3"/>
  <c r="E455" i="3" l="1"/>
  <c r="G455" i="3"/>
  <c r="V455" i="3"/>
  <c r="T455" i="3"/>
  <c r="AF455" i="3"/>
  <c r="AD455" i="3"/>
  <c r="AK455" i="3"/>
  <c r="AI455" i="3"/>
  <c r="AA455" i="3"/>
  <c r="Y455" i="3"/>
  <c r="L455" i="3"/>
  <c r="J455" i="3"/>
  <c r="Q455" i="3"/>
  <c r="O455" i="3"/>
  <c r="AM455" i="3" l="1"/>
  <c r="AP455" i="3" l="1"/>
  <c r="AN455" i="3"/>
  <c r="AO455" i="3" l="1"/>
  <c r="F455" i="3"/>
  <c r="P455" i="3"/>
  <c r="U455" i="3"/>
  <c r="Z455" i="3"/>
  <c r="AJ455" i="3"/>
  <c r="AE455" i="3"/>
  <c r="K455" i="3"/>
  <c r="J456" i="3" l="1"/>
  <c r="L456" i="3"/>
  <c r="V456" i="3"/>
  <c r="T456" i="3"/>
  <c r="AA456" i="3"/>
  <c r="Y456" i="3"/>
  <c r="AF456" i="3"/>
  <c r="AD456" i="3"/>
  <c r="O456" i="3"/>
  <c r="Q456" i="3"/>
  <c r="AI456" i="3"/>
  <c r="AK456" i="3"/>
  <c r="E456" i="3"/>
  <c r="G456" i="3"/>
  <c r="AM456" i="3" l="1"/>
  <c r="AP456" i="3" l="1"/>
  <c r="AN456" i="3"/>
  <c r="AO456" i="3" l="1"/>
  <c r="F456" i="3"/>
  <c r="U456" i="3"/>
  <c r="AE456" i="3"/>
  <c r="P456" i="3"/>
  <c r="AJ456" i="3"/>
  <c r="K456" i="3"/>
  <c r="Z456" i="3"/>
  <c r="AA457" i="3" l="1"/>
  <c r="Y457" i="3"/>
  <c r="AD457" i="3"/>
  <c r="AF457" i="3"/>
  <c r="Q457" i="3"/>
  <c r="O457" i="3"/>
  <c r="L457" i="3"/>
  <c r="J457" i="3"/>
  <c r="T457" i="3"/>
  <c r="V457" i="3"/>
  <c r="AK457" i="3"/>
  <c r="AI457" i="3"/>
  <c r="E457" i="3"/>
  <c r="G457" i="3"/>
  <c r="AM457" i="3" l="1"/>
  <c r="AN457" i="3" l="1"/>
  <c r="AP457" i="3"/>
  <c r="AO457" i="3" l="1"/>
  <c r="F457" i="3"/>
  <c r="AE457" i="3"/>
  <c r="K457" i="3"/>
  <c r="U457" i="3"/>
  <c r="AJ457" i="3"/>
  <c r="Z457" i="3"/>
  <c r="P457" i="3"/>
  <c r="L458" i="3" l="1"/>
  <c r="J458" i="3"/>
  <c r="T458" i="3"/>
  <c r="V458" i="3"/>
  <c r="O458" i="3"/>
  <c r="Q458" i="3"/>
  <c r="Y458" i="3"/>
  <c r="AA458" i="3"/>
  <c r="AF458" i="3"/>
  <c r="AD458" i="3"/>
  <c r="AI458" i="3"/>
  <c r="AK458" i="3"/>
  <c r="G458" i="3"/>
  <c r="E458" i="3"/>
  <c r="AM458" i="3" l="1"/>
  <c r="AN458" i="3" l="1"/>
  <c r="AP458" i="3"/>
  <c r="AO458" i="3" l="1"/>
  <c r="U458" i="3"/>
  <c r="F458" i="3"/>
  <c r="Z458" i="3"/>
  <c r="AE458" i="3"/>
  <c r="AJ458" i="3"/>
  <c r="K458" i="3"/>
  <c r="P458" i="3"/>
  <c r="AA459" i="3" l="1"/>
  <c r="Y459" i="3"/>
  <c r="AF459" i="3"/>
  <c r="AD459" i="3"/>
  <c r="Q459" i="3"/>
  <c r="O459" i="3"/>
  <c r="L459" i="3"/>
  <c r="J459" i="3"/>
  <c r="G459" i="3"/>
  <c r="E459" i="3"/>
  <c r="AI459" i="3"/>
  <c r="AK459" i="3"/>
  <c r="V459" i="3"/>
  <c r="T459" i="3"/>
  <c r="AM459" i="3" l="1"/>
  <c r="AP459" i="3" l="1"/>
  <c r="AN459" i="3"/>
  <c r="AO459" i="3" l="1"/>
  <c r="U459" i="3"/>
  <c r="F459" i="3"/>
  <c r="AJ459" i="3"/>
  <c r="P459" i="3"/>
  <c r="AE459" i="3"/>
  <c r="Z459" i="3"/>
  <c r="K459" i="3"/>
  <c r="J460" i="3" l="1"/>
  <c r="L460" i="3"/>
  <c r="AK460" i="3"/>
  <c r="AI460" i="3"/>
  <c r="Q460" i="3"/>
  <c r="O460" i="3"/>
  <c r="AA460" i="3"/>
  <c r="Y460" i="3"/>
  <c r="G460" i="3"/>
  <c r="E460" i="3"/>
  <c r="AF460" i="3"/>
  <c r="AD460" i="3"/>
  <c r="T460" i="3"/>
  <c r="V460" i="3"/>
  <c r="AM460" i="3" l="1"/>
  <c r="AN460" i="3" l="1"/>
  <c r="AP460" i="3"/>
  <c r="AO460" i="3" l="1"/>
  <c r="Z460" i="3"/>
  <c r="AE460" i="3"/>
  <c r="AJ460" i="3"/>
  <c r="K460" i="3"/>
  <c r="P460" i="3"/>
  <c r="U460" i="3"/>
  <c r="F460" i="3"/>
  <c r="AK461" i="3" l="1"/>
  <c r="AI461" i="3"/>
  <c r="L461" i="3"/>
  <c r="J461" i="3"/>
  <c r="E461" i="3"/>
  <c r="G461" i="3"/>
  <c r="T461" i="3"/>
  <c r="V461" i="3"/>
  <c r="AF461" i="3"/>
  <c r="AD461" i="3"/>
  <c r="Q461" i="3"/>
  <c r="O461" i="3"/>
  <c r="AA461" i="3"/>
  <c r="Y461" i="3"/>
  <c r="AM461" i="3" l="1"/>
  <c r="AN461" i="3" l="1"/>
  <c r="AP461" i="3"/>
  <c r="AO461" i="3" l="1"/>
  <c r="F461" i="3"/>
  <c r="Z461" i="3"/>
  <c r="U461" i="3"/>
  <c r="P461" i="3"/>
  <c r="AE461" i="3"/>
  <c r="K461" i="3"/>
  <c r="AJ461" i="3"/>
  <c r="O462" i="3" l="1"/>
  <c r="Q462" i="3"/>
  <c r="AI462" i="3"/>
  <c r="AK462" i="3"/>
  <c r="V462" i="3"/>
  <c r="T462" i="3"/>
  <c r="L462" i="3"/>
  <c r="J462" i="3"/>
  <c r="AA462" i="3"/>
  <c r="Y462" i="3"/>
  <c r="AD462" i="3"/>
  <c r="AF462" i="3"/>
  <c r="E462" i="3"/>
  <c r="G462" i="3"/>
  <c r="AM462" i="3" l="1"/>
  <c r="AN462" i="3" l="1"/>
  <c r="AP462" i="3"/>
  <c r="AO462" i="3" l="1"/>
  <c r="F462" i="3"/>
  <c r="AJ462" i="3"/>
  <c r="AE462" i="3"/>
  <c r="Z462" i="3"/>
  <c r="K462" i="3"/>
  <c r="U462" i="3"/>
  <c r="P462" i="3"/>
  <c r="O463" i="3" l="1"/>
  <c r="Q463" i="3"/>
  <c r="AF463" i="3"/>
  <c r="AD463" i="3"/>
  <c r="AA463" i="3"/>
  <c r="Y463" i="3"/>
  <c r="V463" i="3"/>
  <c r="T463" i="3"/>
  <c r="AK463" i="3"/>
  <c r="AI463" i="3"/>
  <c r="L463" i="3"/>
  <c r="J463" i="3"/>
  <c r="E463" i="3"/>
  <c r="G463" i="3"/>
  <c r="AM463" i="3" l="1"/>
  <c r="AP463" i="3" l="1"/>
  <c r="AN463" i="3"/>
  <c r="AO463" i="3" l="1"/>
  <c r="F463" i="3"/>
  <c r="AE463" i="3"/>
  <c r="U463" i="3"/>
  <c r="P463" i="3"/>
  <c r="K463" i="3"/>
  <c r="Z463" i="3"/>
  <c r="AJ463" i="3"/>
  <c r="AK464" i="3" l="1"/>
  <c r="AI464" i="3"/>
  <c r="T464" i="3"/>
  <c r="V464" i="3"/>
  <c r="Q464" i="3"/>
  <c r="O464" i="3"/>
  <c r="Y464" i="3"/>
  <c r="AA464" i="3"/>
  <c r="AF464" i="3"/>
  <c r="AD464" i="3"/>
  <c r="L464" i="3"/>
  <c r="J464" i="3"/>
  <c r="E464" i="3"/>
  <c r="G464" i="3"/>
  <c r="AM464" i="3" l="1"/>
  <c r="AP464" i="3" l="1"/>
  <c r="AN464" i="3"/>
  <c r="AO464" i="3" l="1"/>
  <c r="F464" i="3"/>
  <c r="AE464" i="3"/>
  <c r="U464" i="3"/>
  <c r="P464" i="3"/>
  <c r="Z464" i="3"/>
  <c r="AJ464" i="3"/>
  <c r="K464" i="3"/>
  <c r="O465" i="3" l="1"/>
  <c r="Q465" i="3"/>
  <c r="J465" i="3"/>
  <c r="L465" i="3"/>
  <c r="V465" i="3"/>
  <c r="T465" i="3"/>
  <c r="AK465" i="3"/>
  <c r="AI465" i="3"/>
  <c r="AD465" i="3"/>
  <c r="AF465" i="3"/>
  <c r="AA465" i="3"/>
  <c r="Y465" i="3"/>
  <c r="G465" i="3"/>
  <c r="E465" i="3"/>
  <c r="AM465" i="3" l="1"/>
  <c r="AP465" i="3" l="1"/>
  <c r="AN465" i="3"/>
  <c r="AO465" i="3" l="1"/>
  <c r="Z465" i="3"/>
  <c r="AE465" i="3"/>
  <c r="F465" i="3"/>
  <c r="AJ465" i="3"/>
  <c r="U465" i="3"/>
  <c r="K465" i="3"/>
  <c r="P465" i="3"/>
  <c r="V466" i="3" l="1"/>
  <c r="T466" i="3"/>
  <c r="O466" i="3"/>
  <c r="Q466" i="3"/>
  <c r="G466" i="3"/>
  <c r="E466" i="3"/>
  <c r="J466" i="3"/>
  <c r="L466" i="3"/>
  <c r="AF466" i="3"/>
  <c r="AD466" i="3"/>
  <c r="Y466" i="3"/>
  <c r="AA466" i="3"/>
  <c r="AI466" i="3"/>
  <c r="AK466" i="3"/>
  <c r="AM466" i="3" l="1"/>
  <c r="AP466" i="3" l="1"/>
  <c r="AN466" i="3"/>
  <c r="AO466" i="3" l="1"/>
  <c r="P466" i="3"/>
  <c r="K466" i="3"/>
  <c r="F466" i="3"/>
  <c r="Z466" i="3"/>
  <c r="U466" i="3"/>
  <c r="AJ466" i="3"/>
  <c r="AE466" i="3"/>
  <c r="AA467" i="3" l="1"/>
  <c r="Y467" i="3"/>
  <c r="AF467" i="3"/>
  <c r="AD467" i="3"/>
  <c r="E467" i="3"/>
  <c r="G467" i="3"/>
  <c r="AI467" i="3"/>
  <c r="AK467" i="3"/>
  <c r="L467" i="3"/>
  <c r="J467" i="3"/>
  <c r="V467" i="3"/>
  <c r="T467" i="3"/>
  <c r="Q467" i="3"/>
  <c r="O467" i="3"/>
  <c r="AM467" i="3" l="1"/>
  <c r="AN467" i="3" l="1"/>
  <c r="AP467" i="3"/>
  <c r="AO467" i="3" l="1"/>
  <c r="P467" i="3"/>
  <c r="AJ467" i="3"/>
  <c r="AE467" i="3"/>
  <c r="Z467" i="3"/>
  <c r="F467" i="3"/>
  <c r="U467" i="3"/>
  <c r="K467" i="3"/>
  <c r="AD468" i="3" l="1"/>
  <c r="AF468" i="3"/>
  <c r="AA468" i="3"/>
  <c r="Y468" i="3"/>
  <c r="J468" i="3"/>
  <c r="L468" i="3"/>
  <c r="T468" i="3"/>
  <c r="V468" i="3"/>
  <c r="AK468" i="3"/>
  <c r="AI468" i="3"/>
  <c r="E468" i="3"/>
  <c r="G468" i="3"/>
  <c r="Q468" i="3"/>
  <c r="O468" i="3"/>
  <c r="AM468" i="3" l="1"/>
  <c r="AP468" i="3" l="1"/>
  <c r="AN468" i="3"/>
  <c r="AO468" i="3" l="1"/>
  <c r="U468" i="3"/>
  <c r="Z468" i="3"/>
  <c r="F468" i="3"/>
  <c r="AE468" i="3"/>
  <c r="AJ468" i="3"/>
  <c r="K468" i="3"/>
  <c r="P468" i="3"/>
  <c r="E469" i="3" l="1"/>
  <c r="G469" i="3"/>
  <c r="AF469" i="3"/>
  <c r="AD469" i="3"/>
  <c r="O469" i="3"/>
  <c r="Q469" i="3"/>
  <c r="J469" i="3"/>
  <c r="L469" i="3"/>
  <c r="AA469" i="3"/>
  <c r="Y469" i="3"/>
  <c r="AI469" i="3"/>
  <c r="AK469" i="3"/>
  <c r="T469" i="3"/>
  <c r="V469" i="3"/>
  <c r="AM469" i="3" l="1"/>
  <c r="AN469" i="3" l="1"/>
  <c r="AP469" i="3"/>
  <c r="AO469" i="3" l="1"/>
  <c r="AJ469" i="3"/>
  <c r="AE469" i="3"/>
  <c r="P469" i="3"/>
  <c r="F469" i="3"/>
  <c r="Z469" i="3"/>
  <c r="U469" i="3"/>
  <c r="K469" i="3"/>
  <c r="O470" i="3" l="1"/>
  <c r="Q470" i="3"/>
  <c r="G470" i="3"/>
  <c r="E470" i="3"/>
  <c r="J470" i="3"/>
  <c r="L470" i="3"/>
  <c r="V470" i="3"/>
  <c r="T470" i="3"/>
  <c r="AD470" i="3"/>
  <c r="AF470" i="3"/>
  <c r="AA470" i="3"/>
  <c r="Y470" i="3"/>
  <c r="AI470" i="3"/>
  <c r="AK470" i="3"/>
  <c r="AM470" i="3" l="1"/>
  <c r="AP470" i="3" l="1"/>
  <c r="AN470" i="3"/>
  <c r="AO470" i="3" l="1"/>
  <c r="P470" i="3"/>
  <c r="K470" i="3"/>
  <c r="AE470" i="3"/>
  <c r="U470" i="3"/>
  <c r="F470" i="3"/>
  <c r="AJ470" i="3"/>
  <c r="Z470" i="3"/>
  <c r="T471" i="3" l="1"/>
  <c r="V471" i="3"/>
  <c r="Y471" i="3"/>
  <c r="AA471" i="3"/>
  <c r="AF471" i="3"/>
  <c r="AD471" i="3"/>
  <c r="AI471" i="3"/>
  <c r="AK471" i="3"/>
  <c r="J471" i="3"/>
  <c r="L471" i="3"/>
  <c r="G471" i="3"/>
  <c r="E471" i="3"/>
  <c r="O471" i="3"/>
  <c r="Q471" i="3"/>
  <c r="AM471" i="3" l="1"/>
  <c r="AP471" i="3" l="1"/>
  <c r="AN471" i="3"/>
  <c r="AO471" i="3" l="1"/>
  <c r="AJ471" i="3"/>
  <c r="P471" i="3"/>
  <c r="U471" i="3"/>
  <c r="F471" i="3"/>
  <c r="AE471" i="3"/>
  <c r="K471" i="3"/>
  <c r="Z471" i="3"/>
  <c r="E472" i="3" l="1"/>
  <c r="G472" i="3"/>
  <c r="AA472" i="3"/>
  <c r="Y472" i="3"/>
  <c r="V472" i="3"/>
  <c r="T472" i="3"/>
  <c r="J472" i="3"/>
  <c r="L472" i="3"/>
  <c r="Q472" i="3"/>
  <c r="O472" i="3"/>
  <c r="AF472" i="3"/>
  <c r="AD472" i="3"/>
  <c r="AI472" i="3"/>
  <c r="AK472" i="3"/>
  <c r="AM472" i="3" l="1"/>
  <c r="AP472" i="3" l="1"/>
  <c r="AN472" i="3"/>
  <c r="AO472" i="3" l="1"/>
  <c r="F472" i="3"/>
  <c r="K472" i="3"/>
  <c r="AJ472" i="3"/>
  <c r="P472" i="3"/>
  <c r="Z472" i="3"/>
  <c r="U472" i="3"/>
  <c r="AE472" i="3"/>
  <c r="AI473" i="3" l="1"/>
  <c r="AK473" i="3"/>
  <c r="Q473" i="3"/>
  <c r="O473" i="3"/>
  <c r="AD473" i="3"/>
  <c r="AF473" i="3"/>
  <c r="T473" i="3"/>
  <c r="V473" i="3"/>
  <c r="J473" i="3"/>
  <c r="L473" i="3"/>
  <c r="Y473" i="3"/>
  <c r="AA473" i="3"/>
  <c r="G473" i="3"/>
  <c r="E473" i="3"/>
  <c r="AM473" i="3" l="1"/>
  <c r="AN473" i="3" l="1"/>
  <c r="AP473" i="3"/>
  <c r="AO473" i="3" l="1"/>
  <c r="P473" i="3"/>
  <c r="AJ473" i="3"/>
  <c r="AE473" i="3"/>
  <c r="U473" i="3"/>
  <c r="F473" i="3"/>
  <c r="K473" i="3"/>
  <c r="Z473" i="3"/>
  <c r="T474" i="3" l="1"/>
  <c r="V474" i="3"/>
  <c r="Y474" i="3"/>
  <c r="AA474" i="3"/>
  <c r="AF474" i="3"/>
  <c r="AD474" i="3"/>
  <c r="J474" i="3"/>
  <c r="L474" i="3"/>
  <c r="AK474" i="3"/>
  <c r="AI474" i="3"/>
  <c r="G474" i="3"/>
  <c r="E474" i="3"/>
  <c r="O474" i="3"/>
  <c r="Q474" i="3"/>
  <c r="AM474" i="3" l="1"/>
  <c r="AN474" i="3" l="1"/>
  <c r="AP474" i="3"/>
  <c r="AO474" i="3" l="1"/>
  <c r="Z474" i="3"/>
  <c r="K474" i="3"/>
  <c r="U474" i="3"/>
  <c r="F474" i="3"/>
  <c r="AE474" i="3"/>
  <c r="P474" i="3"/>
  <c r="AJ474" i="3"/>
  <c r="E475" i="3" l="1"/>
  <c r="G475" i="3"/>
  <c r="AK475" i="3"/>
  <c r="AI475" i="3"/>
  <c r="V475" i="3"/>
  <c r="T475" i="3"/>
  <c r="O475" i="3"/>
  <c r="Q475" i="3"/>
  <c r="J475" i="3"/>
  <c r="L475" i="3"/>
  <c r="AD475" i="3"/>
  <c r="AF475" i="3"/>
  <c r="Y475" i="3"/>
  <c r="AA475" i="3"/>
  <c r="AM475" i="3" l="1"/>
  <c r="AP475" i="3" l="1"/>
  <c r="AN475" i="3"/>
  <c r="AO475" i="3" l="1"/>
  <c r="AE475" i="3"/>
  <c r="AJ475" i="3"/>
  <c r="K475" i="3"/>
  <c r="F475" i="3"/>
  <c r="U475" i="3"/>
  <c r="Z475" i="3"/>
  <c r="P475" i="3"/>
  <c r="E476" i="3" l="1"/>
  <c r="G476" i="3"/>
  <c r="L476" i="3"/>
  <c r="J476" i="3"/>
  <c r="O476" i="3"/>
  <c r="Q476" i="3"/>
  <c r="AA476" i="3"/>
  <c r="Y476" i="3"/>
  <c r="AI476" i="3"/>
  <c r="AK476" i="3"/>
  <c r="T476" i="3"/>
  <c r="V476" i="3"/>
  <c r="AF476" i="3"/>
  <c r="AD476" i="3"/>
  <c r="AM476" i="3" l="1"/>
  <c r="AN476" i="3" l="1"/>
  <c r="AP476" i="3"/>
  <c r="AO476" i="3" l="1"/>
  <c r="K476" i="3"/>
  <c r="Z476" i="3"/>
  <c r="P476" i="3"/>
  <c r="F476" i="3"/>
  <c r="AE476" i="3"/>
  <c r="AJ476" i="3"/>
  <c r="U476" i="3"/>
  <c r="E477" i="3" l="1"/>
  <c r="G477" i="3"/>
  <c r="T477" i="3"/>
  <c r="V477" i="3"/>
  <c r="O477" i="3"/>
  <c r="Q477" i="3"/>
  <c r="AK477" i="3"/>
  <c r="AI477" i="3"/>
  <c r="Y477" i="3"/>
  <c r="AA477" i="3"/>
  <c r="AD477" i="3"/>
  <c r="AF477" i="3"/>
  <c r="J477" i="3"/>
  <c r="L477" i="3"/>
  <c r="AM477" i="3" l="1"/>
  <c r="AN477" i="3" l="1"/>
  <c r="AP477" i="3"/>
  <c r="AO477" i="3" l="1"/>
  <c r="AJ477" i="3"/>
  <c r="P477" i="3"/>
  <c r="F477" i="3"/>
  <c r="Z477" i="3"/>
  <c r="U477" i="3"/>
  <c r="K477" i="3"/>
  <c r="AE477" i="3"/>
  <c r="G478" i="3" l="1"/>
  <c r="E478" i="3"/>
  <c r="Y478" i="3"/>
  <c r="AA478" i="3"/>
  <c r="AF478" i="3"/>
  <c r="AD478" i="3"/>
  <c r="J478" i="3"/>
  <c r="L478" i="3"/>
  <c r="Q478" i="3"/>
  <c r="O478" i="3"/>
  <c r="V478" i="3"/>
  <c r="T478" i="3"/>
  <c r="AK478" i="3"/>
  <c r="AI478" i="3"/>
  <c r="AM478" i="3" l="1"/>
  <c r="AP478" i="3" l="1"/>
  <c r="AN478" i="3"/>
  <c r="AO478" i="3" l="1"/>
  <c r="AJ478" i="3"/>
  <c r="Z478" i="3"/>
  <c r="K478" i="3"/>
  <c r="AE478" i="3"/>
  <c r="F478" i="3"/>
  <c r="U478" i="3"/>
  <c r="P478" i="3"/>
  <c r="L479" i="3" l="1"/>
  <c r="J479" i="3"/>
  <c r="AD479" i="3"/>
  <c r="AF479" i="3"/>
  <c r="Q479" i="3"/>
  <c r="O479" i="3"/>
  <c r="V479" i="3"/>
  <c r="T479" i="3"/>
  <c r="Y479" i="3"/>
  <c r="AA479" i="3"/>
  <c r="E479" i="3"/>
  <c r="G479" i="3"/>
  <c r="AK479" i="3"/>
  <c r="AI479" i="3"/>
  <c r="AM479" i="3" l="1"/>
  <c r="AP479" i="3" l="1"/>
  <c r="AN479" i="3"/>
  <c r="AO479" i="3" l="1"/>
  <c r="AJ479" i="3"/>
  <c r="AE479" i="3"/>
  <c r="U479" i="3"/>
  <c r="F479" i="3"/>
  <c r="K479" i="3"/>
  <c r="Z479" i="3"/>
  <c r="P479" i="3"/>
  <c r="O480" i="3" l="1"/>
  <c r="Q480" i="3"/>
  <c r="T480" i="3"/>
  <c r="V480" i="3"/>
  <c r="E480" i="3"/>
  <c r="G480" i="3"/>
  <c r="AA480" i="3"/>
  <c r="Y480" i="3"/>
  <c r="AF480" i="3"/>
  <c r="AD480" i="3"/>
  <c r="L480" i="3"/>
  <c r="J480" i="3"/>
  <c r="AK480" i="3"/>
  <c r="AI480" i="3"/>
  <c r="AM480" i="3" l="1"/>
  <c r="AN480" i="3" l="1"/>
  <c r="AP480" i="3"/>
  <c r="AO480" i="3" l="1"/>
  <c r="F480" i="3"/>
  <c r="U480" i="3"/>
  <c r="Z480" i="3"/>
  <c r="P480" i="3"/>
  <c r="K480" i="3"/>
  <c r="AE480" i="3"/>
  <c r="AJ480" i="3"/>
  <c r="Y481" i="3" l="1"/>
  <c r="AA481" i="3"/>
  <c r="O481" i="3"/>
  <c r="Q481" i="3"/>
  <c r="AK481" i="3"/>
  <c r="AI481" i="3"/>
  <c r="AF481" i="3"/>
  <c r="AD481" i="3"/>
  <c r="T481" i="3"/>
  <c r="V481" i="3"/>
  <c r="L481" i="3"/>
  <c r="J481" i="3"/>
  <c r="E481" i="3"/>
  <c r="G481" i="3"/>
  <c r="AM481" i="3" l="1"/>
  <c r="AP481" i="3" l="1"/>
  <c r="AN481" i="3"/>
  <c r="AO481" i="3" l="1"/>
  <c r="F481" i="3"/>
  <c r="AE481" i="3"/>
  <c r="K481" i="3"/>
  <c r="U481" i="3"/>
  <c r="P481" i="3"/>
  <c r="Z481" i="3"/>
  <c r="AJ481" i="3"/>
  <c r="AK482" i="3" l="1"/>
  <c r="AI482" i="3"/>
  <c r="L482" i="3"/>
  <c r="J482" i="3"/>
  <c r="V482" i="3"/>
  <c r="T482" i="3"/>
  <c r="AA482" i="3"/>
  <c r="Y482" i="3"/>
  <c r="AD482" i="3"/>
  <c r="AF482" i="3"/>
  <c r="O482" i="3"/>
  <c r="Q482" i="3"/>
  <c r="E482" i="3"/>
  <c r="G482" i="3"/>
  <c r="AM482" i="3" l="1"/>
  <c r="AP482" i="3" l="1"/>
  <c r="AN482" i="3"/>
  <c r="AO482" i="3" l="1"/>
  <c r="F482" i="3"/>
  <c r="P482" i="3"/>
  <c r="K482" i="3"/>
  <c r="AE482" i="3"/>
  <c r="Z482" i="3"/>
  <c r="AJ482" i="3"/>
  <c r="U482" i="3"/>
  <c r="AD483" i="3" l="1"/>
  <c r="AF483" i="3"/>
  <c r="V483" i="3"/>
  <c r="T483" i="3"/>
  <c r="L483" i="3"/>
  <c r="J483" i="3"/>
  <c r="AK483" i="3"/>
  <c r="AI483" i="3"/>
  <c r="Q483" i="3"/>
  <c r="O483" i="3"/>
  <c r="Y483" i="3"/>
  <c r="AA483" i="3"/>
  <c r="E483" i="3"/>
  <c r="G483" i="3"/>
  <c r="AM483" i="3" l="1"/>
  <c r="AP483" i="3" l="1"/>
  <c r="AN483" i="3"/>
  <c r="AO483" i="3" l="1"/>
  <c r="F483" i="3"/>
  <c r="Z483" i="3"/>
  <c r="U483" i="3"/>
  <c r="AE483" i="3"/>
  <c r="AJ483" i="3"/>
  <c r="K483" i="3"/>
  <c r="P483" i="3"/>
  <c r="O484" i="3" l="1"/>
  <c r="Q484" i="3"/>
  <c r="V484" i="3"/>
  <c r="T484" i="3"/>
  <c r="AF484" i="3"/>
  <c r="AD484" i="3"/>
  <c r="L484" i="3"/>
  <c r="J484" i="3"/>
  <c r="Y484" i="3"/>
  <c r="AA484" i="3"/>
  <c r="AI484" i="3"/>
  <c r="AK484" i="3"/>
  <c r="E484" i="3"/>
  <c r="G484" i="3"/>
  <c r="AM484" i="3" l="1"/>
  <c r="AN484" i="3" l="1"/>
  <c r="AP484" i="3"/>
  <c r="AO484" i="3" l="1"/>
  <c r="F484" i="3"/>
  <c r="U484" i="3"/>
  <c r="K484" i="3"/>
  <c r="Z484" i="3"/>
  <c r="P484" i="3"/>
  <c r="AE484" i="3"/>
  <c r="AJ484" i="3"/>
  <c r="L485" i="3" l="1"/>
  <c r="J485" i="3"/>
  <c r="AA485" i="3"/>
  <c r="Y485" i="3"/>
  <c r="AK485" i="3"/>
  <c r="AI485" i="3"/>
  <c r="AD485" i="3"/>
  <c r="AF485" i="3"/>
  <c r="V485" i="3"/>
  <c r="T485" i="3"/>
  <c r="O485" i="3"/>
  <c r="Q485" i="3"/>
  <c r="G485" i="3"/>
  <c r="E485" i="3"/>
  <c r="AM485" i="3" l="1"/>
  <c r="AN485" i="3" l="1"/>
  <c r="AP485" i="3"/>
  <c r="AO485" i="3" l="1"/>
  <c r="U485" i="3"/>
  <c r="AE485" i="3"/>
  <c r="F485" i="3"/>
  <c r="P485" i="3"/>
  <c r="K485" i="3"/>
  <c r="Z485" i="3"/>
  <c r="AJ485" i="3"/>
  <c r="AK486" i="3" l="1"/>
  <c r="AI486" i="3"/>
  <c r="G486" i="3"/>
  <c r="E486" i="3"/>
  <c r="O486" i="3"/>
  <c r="Q486" i="3"/>
  <c r="Y486" i="3"/>
  <c r="AA486" i="3"/>
  <c r="AD486" i="3"/>
  <c r="AF486" i="3"/>
  <c r="L486" i="3"/>
  <c r="J486" i="3"/>
  <c r="V486" i="3"/>
  <c r="T486" i="3"/>
  <c r="AM486" i="3" l="1"/>
  <c r="AN486" i="3" l="1"/>
  <c r="AP486" i="3"/>
  <c r="AO486" i="3" l="1"/>
  <c r="Z486" i="3"/>
  <c r="K486" i="3"/>
  <c r="F486" i="3"/>
  <c r="P486" i="3"/>
  <c r="AJ486" i="3"/>
  <c r="AE486" i="3"/>
  <c r="U486" i="3"/>
  <c r="T487" i="3" l="1"/>
  <c r="V487" i="3"/>
  <c r="E487" i="3"/>
  <c r="G487" i="3"/>
  <c r="O487" i="3"/>
  <c r="Q487" i="3"/>
  <c r="AD487" i="3"/>
  <c r="AF487" i="3"/>
  <c r="J487" i="3"/>
  <c r="L487" i="3"/>
  <c r="AI487" i="3"/>
  <c r="AK487" i="3"/>
  <c r="Y487" i="3"/>
  <c r="AA487" i="3"/>
  <c r="AM487" i="3" l="1"/>
  <c r="AN487" i="3" l="1"/>
  <c r="AP487" i="3"/>
  <c r="AO487" i="3" l="1"/>
  <c r="U487" i="3"/>
  <c r="P487" i="3"/>
  <c r="K487" i="3"/>
  <c r="AE487" i="3"/>
  <c r="F487" i="3"/>
  <c r="Z487" i="3"/>
  <c r="AJ487" i="3"/>
  <c r="AF488" i="3" l="1"/>
  <c r="AD488" i="3"/>
  <c r="AK488" i="3"/>
  <c r="AI488" i="3"/>
  <c r="L488" i="3"/>
  <c r="J488" i="3"/>
  <c r="Y488" i="3"/>
  <c r="AA488" i="3"/>
  <c r="O488" i="3"/>
  <c r="Q488" i="3"/>
  <c r="G488" i="3"/>
  <c r="E488" i="3"/>
  <c r="T488" i="3"/>
  <c r="V488" i="3"/>
  <c r="AM488" i="3" l="1"/>
  <c r="AP488" i="3" l="1"/>
  <c r="AN488" i="3"/>
  <c r="AO488" i="3" l="1"/>
  <c r="Z488" i="3"/>
  <c r="AJ488" i="3"/>
  <c r="P488" i="3"/>
  <c r="F488" i="3"/>
  <c r="AE488" i="3"/>
  <c r="U488" i="3"/>
  <c r="K488" i="3"/>
  <c r="G489" i="3" l="1"/>
  <c r="E489" i="3"/>
  <c r="J489" i="3"/>
  <c r="L489" i="3"/>
  <c r="Q489" i="3"/>
  <c r="O489" i="3"/>
  <c r="T489" i="3"/>
  <c r="V489" i="3"/>
  <c r="AI489" i="3"/>
  <c r="AK489" i="3"/>
  <c r="AF489" i="3"/>
  <c r="AD489" i="3"/>
  <c r="Y489" i="3"/>
  <c r="AA489" i="3"/>
  <c r="AM489" i="3" l="1"/>
  <c r="AN489" i="3" l="1"/>
  <c r="AP489" i="3"/>
  <c r="AO489" i="3" l="1"/>
  <c r="U489" i="3"/>
  <c r="AE489" i="3"/>
  <c r="AJ489" i="3"/>
  <c r="P489" i="3"/>
  <c r="F489" i="3"/>
  <c r="Z489" i="3"/>
  <c r="K489" i="3"/>
  <c r="Q490" i="3" l="1"/>
  <c r="O490" i="3"/>
  <c r="J490" i="3"/>
  <c r="L490" i="3"/>
  <c r="AK490" i="3"/>
  <c r="AI490" i="3"/>
  <c r="Y490" i="3"/>
  <c r="AA490" i="3"/>
  <c r="AD490" i="3"/>
  <c r="AF490" i="3"/>
  <c r="G490" i="3"/>
  <c r="E490" i="3"/>
  <c r="T490" i="3"/>
  <c r="V490" i="3"/>
  <c r="AM490" i="3" l="1"/>
  <c r="AP490" i="3" l="1"/>
  <c r="AN490" i="3"/>
  <c r="AO490" i="3" l="1"/>
  <c r="K490" i="3"/>
  <c r="Z490" i="3"/>
  <c r="AE490" i="3"/>
  <c r="AJ490" i="3"/>
  <c r="U490" i="3"/>
  <c r="P490" i="3"/>
  <c r="F490" i="3"/>
  <c r="E491" i="3" l="1"/>
  <c r="G491" i="3"/>
  <c r="AD491" i="3"/>
  <c r="AF491" i="3"/>
  <c r="AK491" i="3"/>
  <c r="AI491" i="3"/>
  <c r="Q491" i="3"/>
  <c r="O491" i="3"/>
  <c r="Y491" i="3"/>
  <c r="AA491" i="3"/>
  <c r="V491" i="3"/>
  <c r="T491" i="3"/>
  <c r="J491" i="3"/>
  <c r="L491" i="3"/>
  <c r="AM491" i="3" l="1"/>
  <c r="AP491" i="3" l="1"/>
  <c r="AN491" i="3"/>
  <c r="AO491" i="3" l="1"/>
  <c r="P491" i="3"/>
  <c r="U491" i="3"/>
  <c r="Z491" i="3"/>
  <c r="F491" i="3"/>
  <c r="AJ491" i="3"/>
  <c r="K491" i="3"/>
  <c r="AE491" i="3"/>
  <c r="E492" i="3" l="1"/>
  <c r="G492" i="3"/>
  <c r="AF492" i="3"/>
  <c r="AD492" i="3"/>
  <c r="Y492" i="3"/>
  <c r="AA492" i="3"/>
  <c r="J492" i="3"/>
  <c r="L492" i="3"/>
  <c r="T492" i="3"/>
  <c r="V492" i="3"/>
  <c r="AI492" i="3"/>
  <c r="AK492" i="3"/>
  <c r="O492" i="3"/>
  <c r="Q492" i="3"/>
  <c r="AM492" i="3" l="1"/>
  <c r="AP492" i="3" l="1"/>
  <c r="AN492" i="3"/>
  <c r="AO492" i="3" l="1"/>
  <c r="AE492" i="3"/>
  <c r="P492" i="3"/>
  <c r="AJ492" i="3"/>
  <c r="K492" i="3"/>
  <c r="Z492" i="3"/>
  <c r="F492" i="3"/>
  <c r="U492" i="3"/>
  <c r="V493" i="3" l="1"/>
  <c r="T493" i="3"/>
  <c r="AK493" i="3"/>
  <c r="AI493" i="3"/>
  <c r="G493" i="3"/>
  <c r="E493" i="3"/>
  <c r="O493" i="3"/>
  <c r="Q493" i="3"/>
  <c r="AA493" i="3"/>
  <c r="Y493" i="3"/>
  <c r="AD493" i="3"/>
  <c r="AF493" i="3"/>
  <c r="J493" i="3"/>
  <c r="L493" i="3"/>
  <c r="AM493" i="3" l="1"/>
  <c r="AP493" i="3" l="1"/>
  <c r="AN493" i="3"/>
  <c r="AO493" i="3" l="1"/>
  <c r="P493" i="3"/>
  <c r="AE493" i="3"/>
  <c r="F493" i="3"/>
  <c r="AJ493" i="3"/>
  <c r="U493" i="3"/>
  <c r="K493" i="3"/>
  <c r="Z493" i="3"/>
  <c r="AK494" i="3" l="1"/>
  <c r="AI494" i="3"/>
  <c r="Y494" i="3"/>
  <c r="AA494" i="3"/>
  <c r="G494" i="3"/>
  <c r="E494" i="3"/>
  <c r="J494" i="3"/>
  <c r="L494" i="3"/>
  <c r="AF494" i="3"/>
  <c r="AD494" i="3"/>
  <c r="V494" i="3"/>
  <c r="T494" i="3"/>
  <c r="O494" i="3"/>
  <c r="Q494" i="3"/>
  <c r="AM494" i="3" l="1"/>
  <c r="AP494" i="3" l="1"/>
  <c r="AN494" i="3"/>
  <c r="AO494" i="3" l="1"/>
  <c r="Z494" i="3"/>
  <c r="K494" i="3"/>
  <c r="F494" i="3"/>
  <c r="P494" i="3"/>
  <c r="AJ494" i="3"/>
  <c r="U494" i="3"/>
  <c r="AE494" i="3"/>
  <c r="Q495" i="3" l="1"/>
  <c r="O495" i="3"/>
  <c r="AD495" i="3"/>
  <c r="AF495" i="3"/>
  <c r="G495" i="3"/>
  <c r="E495" i="3"/>
  <c r="V495" i="3"/>
  <c r="T495" i="3"/>
  <c r="L495" i="3"/>
  <c r="J495" i="3"/>
  <c r="AI495" i="3"/>
  <c r="AK495" i="3"/>
  <c r="Y495" i="3"/>
  <c r="AA495" i="3"/>
  <c r="AM495" i="3" l="1"/>
  <c r="AP495" i="3" l="1"/>
  <c r="AN495" i="3"/>
  <c r="AO495" i="3" l="1"/>
  <c r="AE495" i="3"/>
  <c r="AJ495" i="3"/>
  <c r="F495" i="3"/>
  <c r="Z495" i="3"/>
  <c r="P495" i="3"/>
  <c r="U495" i="3"/>
  <c r="K495" i="3"/>
  <c r="J496" i="3" l="1"/>
  <c r="L496" i="3"/>
  <c r="G496" i="3"/>
  <c r="E496" i="3"/>
  <c r="Y496" i="3"/>
  <c r="AA496" i="3"/>
  <c r="T496" i="3"/>
  <c r="V496" i="3"/>
  <c r="AI496" i="3"/>
  <c r="AK496" i="3"/>
  <c r="Q496" i="3"/>
  <c r="O496" i="3"/>
  <c r="AF496" i="3"/>
  <c r="AD496" i="3"/>
  <c r="AM496" i="3" l="1"/>
  <c r="AN496" i="3" l="1"/>
  <c r="AP496" i="3"/>
  <c r="AO496" i="3" l="1"/>
  <c r="P496" i="3"/>
  <c r="F496" i="3"/>
  <c r="K496" i="3"/>
  <c r="U496" i="3"/>
  <c r="Z496" i="3"/>
  <c r="AE496" i="3"/>
  <c r="AJ496" i="3"/>
  <c r="AK497" i="3" l="1"/>
  <c r="AI497" i="3"/>
  <c r="J497" i="3"/>
  <c r="L497" i="3"/>
  <c r="T497" i="3"/>
  <c r="V497" i="3"/>
  <c r="AD497" i="3"/>
  <c r="AF497" i="3"/>
  <c r="G497" i="3"/>
  <c r="E497" i="3"/>
  <c r="Y497" i="3"/>
  <c r="AA497" i="3"/>
  <c r="O497" i="3"/>
  <c r="Q497" i="3"/>
  <c r="AM497" i="3" l="1"/>
  <c r="AN497" i="3" l="1"/>
  <c r="AP497" i="3"/>
  <c r="AO497" i="3" l="1"/>
  <c r="AE497" i="3"/>
  <c r="Z497" i="3"/>
  <c r="F497" i="3"/>
  <c r="P497" i="3"/>
  <c r="AJ497" i="3"/>
  <c r="U497" i="3"/>
  <c r="K497" i="3"/>
  <c r="J498" i="3" l="1"/>
  <c r="L498" i="3"/>
  <c r="G498" i="3"/>
  <c r="E498" i="3"/>
  <c r="O498" i="3"/>
  <c r="Q498" i="3"/>
  <c r="V498" i="3"/>
  <c r="T498" i="3"/>
  <c r="AA498" i="3"/>
  <c r="Y498" i="3"/>
  <c r="AK498" i="3"/>
  <c r="AI498" i="3"/>
  <c r="AF498" i="3"/>
  <c r="AD498" i="3"/>
  <c r="AM498" i="3" l="1"/>
  <c r="AP498" i="3" l="1"/>
  <c r="AN498" i="3"/>
  <c r="AO498" i="3" l="1"/>
  <c r="U498" i="3"/>
  <c r="F498" i="3"/>
  <c r="AJ498" i="3"/>
  <c r="AE498" i="3"/>
  <c r="K498" i="3"/>
  <c r="Z498" i="3"/>
  <c r="P498" i="3"/>
  <c r="AD499" i="3" l="1"/>
  <c r="AF499" i="3"/>
  <c r="O499" i="3"/>
  <c r="Q499" i="3"/>
  <c r="AI499" i="3"/>
  <c r="AK499" i="3"/>
  <c r="Y499" i="3"/>
  <c r="AA499" i="3"/>
  <c r="E499" i="3"/>
  <c r="G499" i="3"/>
  <c r="L499" i="3"/>
  <c r="J499" i="3"/>
  <c r="V499" i="3"/>
  <c r="T499" i="3"/>
  <c r="AM499" i="3" l="1"/>
  <c r="AN499" i="3" l="1"/>
  <c r="AP499" i="3"/>
  <c r="AO499" i="3" l="1"/>
  <c r="F499" i="3"/>
  <c r="Z499" i="3"/>
  <c r="K499" i="3"/>
  <c r="P499" i="3"/>
  <c r="AE499" i="3"/>
  <c r="U499" i="3"/>
  <c r="AJ499" i="3"/>
  <c r="AI500" i="3" l="1"/>
  <c r="AK500" i="3"/>
  <c r="J500" i="3"/>
  <c r="L500" i="3"/>
  <c r="Q500" i="3"/>
  <c r="O500" i="3"/>
  <c r="V500" i="3"/>
  <c r="T500" i="3"/>
  <c r="AA500" i="3"/>
  <c r="Y500" i="3"/>
  <c r="AD500" i="3"/>
  <c r="AF500" i="3"/>
  <c r="G500" i="3"/>
  <c r="E500" i="3"/>
  <c r="AM500" i="3" l="1"/>
  <c r="AN500" i="3" l="1"/>
  <c r="AP500" i="3"/>
  <c r="AO500" i="3" l="1"/>
  <c r="K500" i="3"/>
  <c r="F500" i="3"/>
  <c r="AE500" i="3"/>
  <c r="Z500" i="3"/>
  <c r="U500" i="3"/>
  <c r="P500" i="3"/>
  <c r="AJ500" i="3"/>
  <c r="AI501" i="3" l="1"/>
  <c r="AK501" i="3"/>
  <c r="AD501" i="3"/>
  <c r="AF501" i="3"/>
  <c r="AA501" i="3"/>
  <c r="Y501" i="3"/>
  <c r="Q501" i="3"/>
  <c r="O501" i="3"/>
  <c r="G501" i="3"/>
  <c r="E501" i="3"/>
  <c r="T501" i="3"/>
  <c r="V501" i="3"/>
  <c r="J501" i="3"/>
  <c r="L501" i="3"/>
  <c r="AM501" i="3" l="1"/>
  <c r="AP501" i="3" l="1"/>
  <c r="AN501" i="3"/>
  <c r="AO501" i="3" l="1"/>
  <c r="U501" i="3"/>
  <c r="P501" i="3"/>
  <c r="AE501" i="3"/>
  <c r="AJ501" i="3"/>
  <c r="Z501" i="3"/>
  <c r="K501" i="3"/>
  <c r="F501" i="3"/>
  <c r="E502" i="3" l="1"/>
  <c r="G502" i="3"/>
  <c r="AF502" i="3"/>
  <c r="AD502" i="3"/>
  <c r="AI502" i="3"/>
  <c r="AK502" i="3"/>
  <c r="J502" i="3"/>
  <c r="L502" i="3"/>
  <c r="Q502" i="3"/>
  <c r="O502" i="3"/>
  <c r="AA502" i="3"/>
  <c r="Y502" i="3"/>
  <c r="V502" i="3"/>
  <c r="T502" i="3"/>
  <c r="AM502" i="3" l="1"/>
  <c r="AP502" i="3" l="1"/>
  <c r="AN502" i="3"/>
  <c r="AO502" i="3" l="1"/>
  <c r="K502" i="3"/>
  <c r="AE502" i="3"/>
  <c r="U502" i="3"/>
  <c r="Z502" i="3"/>
  <c r="P502" i="3"/>
  <c r="AJ502" i="3"/>
  <c r="F502" i="3"/>
  <c r="E503" i="3" l="1"/>
  <c r="G503" i="3"/>
  <c r="T503" i="3"/>
  <c r="V503" i="3"/>
  <c r="AA503" i="3"/>
  <c r="Y503" i="3"/>
  <c r="AI503" i="3"/>
  <c r="AK503" i="3"/>
  <c r="AD503" i="3"/>
  <c r="AF503" i="3"/>
  <c r="Q503" i="3"/>
  <c r="O503" i="3"/>
  <c r="J503" i="3"/>
  <c r="L503" i="3"/>
  <c r="AM503" i="3" l="1"/>
  <c r="AP503" i="3" l="1"/>
  <c r="AN503" i="3"/>
  <c r="AO503" i="3" l="1"/>
  <c r="AJ503" i="3"/>
  <c r="P503" i="3"/>
  <c r="AE503" i="3"/>
  <c r="F503" i="3"/>
  <c r="Z503" i="3"/>
  <c r="K503" i="3"/>
  <c r="U503" i="3"/>
  <c r="T504" i="3" l="1"/>
  <c r="V504" i="3"/>
  <c r="AF504" i="3"/>
  <c r="AD504" i="3"/>
  <c r="G504" i="3"/>
  <c r="E504" i="3"/>
  <c r="J504" i="3"/>
  <c r="L504" i="3"/>
  <c r="Q504" i="3"/>
  <c r="O504" i="3"/>
  <c r="Y504" i="3"/>
  <c r="AA504" i="3"/>
  <c r="AK504" i="3"/>
  <c r="AI504" i="3"/>
  <c r="AM504" i="3" l="1"/>
  <c r="AP504" i="3" l="1"/>
  <c r="AN504" i="3"/>
  <c r="AO504" i="3" l="1"/>
  <c r="K504" i="3"/>
  <c r="Z504" i="3"/>
  <c r="AE504" i="3"/>
  <c r="P504" i="3"/>
  <c r="F504" i="3"/>
  <c r="U504" i="3"/>
  <c r="AJ504" i="3"/>
  <c r="AK505" i="3" l="1"/>
  <c r="AI505" i="3"/>
  <c r="AD505" i="3"/>
  <c r="AF505" i="3"/>
  <c r="O505" i="3"/>
  <c r="Q505" i="3"/>
  <c r="T505" i="3"/>
  <c r="V505" i="3"/>
  <c r="Y505" i="3"/>
  <c r="AA505" i="3"/>
  <c r="E505" i="3"/>
  <c r="G505" i="3"/>
  <c r="J505" i="3"/>
  <c r="L505" i="3"/>
  <c r="AM505" i="3" l="1"/>
  <c r="AN505" i="3" l="1"/>
  <c r="AP505" i="3"/>
  <c r="AO505" i="3" l="1"/>
  <c r="U505" i="3"/>
  <c r="P505" i="3"/>
  <c r="F505" i="3"/>
  <c r="Z505" i="3"/>
  <c r="AJ505" i="3"/>
  <c r="K505" i="3"/>
  <c r="AE505" i="3"/>
  <c r="Y506" i="3" l="1"/>
  <c r="AA506" i="3"/>
  <c r="AF506" i="3"/>
  <c r="AD506" i="3"/>
  <c r="G506" i="3"/>
  <c r="E506" i="3"/>
  <c r="J506" i="3"/>
  <c r="L506" i="3"/>
  <c r="Q506" i="3"/>
  <c r="O506" i="3"/>
  <c r="AK506" i="3"/>
  <c r="AI506" i="3"/>
  <c r="V506" i="3"/>
  <c r="T506" i="3"/>
  <c r="AM506" i="3" l="1"/>
  <c r="AN506" i="3" l="1"/>
  <c r="AP506" i="3"/>
  <c r="AO506" i="3" l="1"/>
  <c r="K506" i="3"/>
  <c r="AE506" i="3"/>
  <c r="AJ506" i="3"/>
  <c r="P506" i="3"/>
  <c r="F506" i="3"/>
  <c r="Z506" i="3"/>
  <c r="U506" i="3"/>
  <c r="V507" i="3" l="1"/>
  <c r="T507" i="3"/>
  <c r="AK507" i="3"/>
  <c r="AI507" i="3"/>
  <c r="Q507" i="3"/>
  <c r="O507" i="3"/>
  <c r="AA507" i="3"/>
  <c r="Y507" i="3"/>
  <c r="AD507" i="3"/>
  <c r="AF507" i="3"/>
  <c r="E507" i="3"/>
  <c r="G507" i="3"/>
  <c r="J507" i="3"/>
  <c r="L507" i="3"/>
  <c r="AM507" i="3" l="1"/>
  <c r="AP507" i="3" l="1"/>
  <c r="AN507" i="3"/>
  <c r="AO507" i="3" l="1"/>
  <c r="AJ507" i="3"/>
  <c r="F507" i="3"/>
  <c r="Z507" i="3"/>
  <c r="P507" i="3"/>
  <c r="AE507" i="3"/>
  <c r="U507" i="3"/>
  <c r="K507" i="3"/>
  <c r="Q508" i="3" l="1"/>
  <c r="O508" i="3"/>
  <c r="J508" i="3"/>
  <c r="L508" i="3"/>
  <c r="AA508" i="3"/>
  <c r="Y508" i="3"/>
  <c r="T508" i="3"/>
  <c r="V508" i="3"/>
  <c r="G508" i="3"/>
  <c r="E508" i="3"/>
  <c r="AF508" i="3"/>
  <c r="AD508" i="3"/>
  <c r="AI508" i="3"/>
  <c r="AK508" i="3"/>
  <c r="AM508" i="3" l="1"/>
  <c r="AP508" i="3" l="1"/>
  <c r="AN508" i="3"/>
  <c r="AO508" i="3" l="1"/>
  <c r="K508" i="3"/>
  <c r="F508" i="3"/>
  <c r="U508" i="3"/>
  <c r="Z508" i="3"/>
  <c r="AE508" i="3"/>
  <c r="P508" i="3"/>
  <c r="AJ508" i="3"/>
  <c r="AK509" i="3" l="1"/>
  <c r="AI509" i="3"/>
  <c r="T509" i="3"/>
  <c r="V509" i="3"/>
  <c r="AA509" i="3"/>
  <c r="Y509" i="3"/>
  <c r="Q509" i="3"/>
  <c r="O509" i="3"/>
  <c r="E509" i="3"/>
  <c r="G509" i="3"/>
  <c r="AF509" i="3"/>
  <c r="AD509" i="3"/>
  <c r="J509" i="3"/>
  <c r="L509" i="3"/>
  <c r="AM509" i="3" l="1"/>
  <c r="AP509" i="3" l="1"/>
  <c r="AN509" i="3"/>
  <c r="AO509" i="3" l="1"/>
  <c r="U509" i="3"/>
  <c r="P509" i="3"/>
  <c r="F509" i="3"/>
  <c r="AE509" i="3"/>
  <c r="AJ509" i="3"/>
  <c r="K509" i="3"/>
  <c r="Z509" i="3"/>
  <c r="AA510" i="3" l="1"/>
  <c r="Y510" i="3"/>
  <c r="G510" i="3"/>
  <c r="E510" i="3"/>
  <c r="AD510" i="3"/>
  <c r="AF510" i="3"/>
  <c r="J510" i="3"/>
  <c r="L510" i="3"/>
  <c r="O510" i="3"/>
  <c r="Q510" i="3"/>
  <c r="AI510" i="3"/>
  <c r="AK510" i="3"/>
  <c r="V510" i="3"/>
  <c r="T510" i="3"/>
  <c r="AM510" i="3" l="1"/>
  <c r="AN510" i="3" l="1"/>
  <c r="AP510" i="3"/>
  <c r="AO510" i="3" l="1"/>
  <c r="K510" i="3"/>
  <c r="AJ510" i="3"/>
  <c r="AE510" i="3"/>
  <c r="F510" i="3"/>
  <c r="Z510" i="3"/>
  <c r="P510" i="3"/>
  <c r="U510" i="3"/>
  <c r="V511" i="3" l="1"/>
  <c r="T511" i="3"/>
  <c r="AF511" i="3"/>
  <c r="AD511" i="3"/>
  <c r="G511" i="3"/>
  <c r="E511" i="3"/>
  <c r="O511" i="3"/>
  <c r="Q511" i="3"/>
  <c r="AI511" i="3"/>
  <c r="AK511" i="3"/>
  <c r="AA511" i="3"/>
  <c r="Y511" i="3"/>
  <c r="L511" i="3"/>
  <c r="J511" i="3"/>
  <c r="AM511" i="3" l="1"/>
  <c r="AP511" i="3" l="1"/>
  <c r="AN511" i="3"/>
  <c r="AO511" i="3" l="1"/>
  <c r="P511" i="3"/>
  <c r="AE511" i="3"/>
  <c r="F511" i="3"/>
  <c r="Z511" i="3"/>
  <c r="U511" i="3"/>
  <c r="AJ511" i="3"/>
  <c r="K511" i="3"/>
  <c r="AA512" i="3" l="1"/>
  <c r="Y512" i="3"/>
  <c r="J512" i="3"/>
  <c r="L512" i="3"/>
  <c r="G512" i="3"/>
  <c r="E512" i="3"/>
  <c r="AK512" i="3"/>
  <c r="AI512" i="3"/>
  <c r="AF512" i="3"/>
  <c r="AD512" i="3"/>
  <c r="V512" i="3"/>
  <c r="T512" i="3"/>
  <c r="O512" i="3"/>
  <c r="Q512" i="3"/>
  <c r="AM512" i="3" l="1"/>
  <c r="AN512" i="3" l="1"/>
  <c r="AP512" i="3"/>
  <c r="AO512" i="3" l="1"/>
  <c r="K512" i="3"/>
  <c r="P512" i="3"/>
  <c r="AE512" i="3"/>
  <c r="AJ512" i="3"/>
  <c r="Z512" i="3"/>
  <c r="U512" i="3"/>
  <c r="F512" i="3"/>
  <c r="E513" i="3" l="1"/>
  <c r="G513" i="3"/>
  <c r="AF513" i="3"/>
  <c r="AD513" i="3"/>
  <c r="AK513" i="3"/>
  <c r="AI513" i="3"/>
  <c r="T513" i="3"/>
  <c r="V513" i="3"/>
  <c r="Q513" i="3"/>
  <c r="O513" i="3"/>
  <c r="Y513" i="3"/>
  <c r="AA513" i="3"/>
  <c r="J513" i="3"/>
  <c r="L513" i="3"/>
  <c r="AM513" i="3" l="1"/>
  <c r="AP513" i="3" l="1"/>
  <c r="AN513" i="3"/>
  <c r="AO513" i="3" l="1"/>
  <c r="U513" i="3"/>
  <c r="Z513" i="3"/>
  <c r="F513" i="3"/>
  <c r="AE513" i="3"/>
  <c r="AJ513" i="3"/>
  <c r="K513" i="3"/>
  <c r="P513" i="3"/>
  <c r="O514" i="3" l="1"/>
  <c r="Q514" i="3"/>
  <c r="E514" i="3"/>
  <c r="G514" i="3"/>
  <c r="AF514" i="3"/>
  <c r="AD514" i="3"/>
  <c r="J514" i="3"/>
  <c r="L514" i="3"/>
  <c r="Y514" i="3"/>
  <c r="AA514" i="3"/>
  <c r="AK514" i="3"/>
  <c r="AI514" i="3"/>
  <c r="V514" i="3"/>
  <c r="T514" i="3"/>
  <c r="AM514" i="3" l="1"/>
  <c r="AP514" i="3" l="1"/>
  <c r="AN514" i="3"/>
  <c r="AO514" i="3" l="1"/>
  <c r="K514" i="3"/>
  <c r="F514" i="3"/>
  <c r="AJ514" i="3"/>
  <c r="U514" i="3"/>
  <c r="P514" i="3"/>
  <c r="AE514" i="3"/>
  <c r="Z514" i="3"/>
  <c r="V515" i="3" l="1"/>
  <c r="T515" i="3"/>
  <c r="AA515" i="3"/>
  <c r="Y515" i="3"/>
  <c r="AK515" i="3"/>
  <c r="AI515" i="3"/>
  <c r="AF515" i="3"/>
  <c r="AD515" i="3"/>
  <c r="G515" i="3"/>
  <c r="E515" i="3"/>
  <c r="O515" i="3"/>
  <c r="Q515" i="3"/>
  <c r="J515" i="3"/>
  <c r="L515" i="3"/>
  <c r="AM515" i="3" l="1"/>
  <c r="AP515" i="3" l="1"/>
  <c r="AN515" i="3"/>
  <c r="AO515" i="3" l="1"/>
  <c r="P515" i="3"/>
  <c r="F515" i="3"/>
  <c r="Z515" i="3"/>
  <c r="AJ515" i="3"/>
  <c r="AE515" i="3"/>
  <c r="U515" i="3"/>
  <c r="K515" i="3"/>
  <c r="J516" i="3" l="1"/>
  <c r="L516" i="3"/>
  <c r="Y516" i="3"/>
  <c r="AA516" i="3"/>
  <c r="AI516" i="3"/>
  <c r="AK516" i="3"/>
  <c r="T516" i="3"/>
  <c r="V516" i="3"/>
  <c r="G516" i="3"/>
  <c r="E516" i="3"/>
  <c r="AD516" i="3"/>
  <c r="AF516" i="3"/>
  <c r="Q516" i="3"/>
  <c r="O516" i="3"/>
  <c r="AM516" i="3" l="1"/>
  <c r="AN516" i="3" l="1"/>
  <c r="AP516" i="3"/>
  <c r="AO516" i="3" l="1"/>
  <c r="U516" i="3"/>
  <c r="AE516" i="3"/>
  <c r="K516" i="3"/>
  <c r="P516" i="3"/>
  <c r="F516" i="3"/>
  <c r="AJ516" i="3"/>
  <c r="Z516" i="3"/>
  <c r="L517" i="3" l="1"/>
  <c r="J517" i="3"/>
  <c r="O517" i="3"/>
  <c r="Q517" i="3"/>
  <c r="Y517" i="3"/>
  <c r="AA517" i="3"/>
  <c r="AI517" i="3"/>
  <c r="AK517" i="3"/>
  <c r="AD517" i="3"/>
  <c r="AF517" i="3"/>
  <c r="G517" i="3"/>
  <c r="E517" i="3"/>
  <c r="T517" i="3"/>
  <c r="V517" i="3"/>
  <c r="AM517" i="3" l="1"/>
  <c r="AP517" i="3" l="1"/>
  <c r="AN517" i="3"/>
  <c r="AO517" i="3" l="1"/>
  <c r="AJ517" i="3"/>
  <c r="Z517" i="3"/>
  <c r="F517" i="3"/>
  <c r="AE517" i="3"/>
  <c r="K517" i="3"/>
  <c r="U517" i="3"/>
  <c r="P517" i="3"/>
  <c r="O518" i="3" l="1"/>
  <c r="Q518" i="3"/>
  <c r="G518" i="3"/>
  <c r="E518" i="3"/>
  <c r="AF518" i="3"/>
  <c r="AD518" i="3"/>
  <c r="T518" i="3"/>
  <c r="V518" i="3"/>
  <c r="Y518" i="3"/>
  <c r="AA518" i="3"/>
  <c r="L518" i="3"/>
  <c r="J518" i="3"/>
  <c r="AK518" i="3"/>
  <c r="AI518" i="3"/>
  <c r="AM518" i="3" l="1"/>
  <c r="AP518" i="3" l="1"/>
  <c r="AN518" i="3"/>
  <c r="AO518" i="3" l="1"/>
  <c r="U518" i="3"/>
  <c r="K518" i="3"/>
  <c r="F518" i="3"/>
  <c r="P518" i="3"/>
  <c r="AE518" i="3"/>
  <c r="Z518" i="3"/>
  <c r="AJ518" i="3"/>
  <c r="AI519" i="3" l="1"/>
  <c r="AK519" i="3"/>
  <c r="G519" i="3"/>
  <c r="E519" i="3"/>
  <c r="Q519" i="3"/>
  <c r="O519" i="3"/>
  <c r="AA519" i="3"/>
  <c r="Y519" i="3"/>
  <c r="J519" i="3"/>
  <c r="L519" i="3"/>
  <c r="AD519" i="3"/>
  <c r="AF519" i="3"/>
  <c r="V519" i="3"/>
  <c r="T519" i="3"/>
  <c r="AM519" i="3" l="1"/>
  <c r="AN519" i="3" l="1"/>
  <c r="AP519" i="3"/>
  <c r="AO519" i="3" l="1"/>
  <c r="AE519" i="3"/>
  <c r="Z519" i="3"/>
  <c r="F519" i="3"/>
  <c r="AJ519" i="3"/>
  <c r="P519" i="3"/>
  <c r="K519" i="3"/>
  <c r="U519" i="3"/>
  <c r="T520" i="3" l="1"/>
  <c r="V520" i="3"/>
  <c r="G520" i="3"/>
  <c r="E520" i="3"/>
  <c r="AI520" i="3"/>
  <c r="AK520" i="3"/>
  <c r="J520" i="3"/>
  <c r="L520" i="3"/>
  <c r="AA520" i="3"/>
  <c r="Y520" i="3"/>
  <c r="Q520" i="3"/>
  <c r="O520" i="3"/>
  <c r="AD520" i="3"/>
  <c r="AF520" i="3"/>
  <c r="AM520" i="3" l="1"/>
  <c r="AP520" i="3" l="1"/>
  <c r="AN520" i="3"/>
  <c r="AO520" i="3" l="1"/>
  <c r="P520" i="3"/>
  <c r="F520" i="3"/>
  <c r="U520" i="3"/>
  <c r="K520" i="3"/>
  <c r="AJ520" i="3"/>
  <c r="Z520" i="3"/>
  <c r="AE520" i="3"/>
  <c r="AF521" i="3" l="1"/>
  <c r="AD521" i="3"/>
  <c r="V521" i="3"/>
  <c r="T521" i="3"/>
  <c r="J521" i="3"/>
  <c r="L521" i="3"/>
  <c r="Y521" i="3"/>
  <c r="AA521" i="3"/>
  <c r="E521" i="3"/>
  <c r="G521" i="3"/>
  <c r="AI521" i="3"/>
  <c r="AK521" i="3"/>
  <c r="Q521" i="3"/>
  <c r="O521" i="3"/>
  <c r="AM521" i="3" l="1"/>
  <c r="AP521" i="3" l="1"/>
  <c r="AN521" i="3"/>
  <c r="AO521" i="3" l="1"/>
  <c r="F521" i="3"/>
  <c r="Z521" i="3"/>
  <c r="AJ521" i="3"/>
  <c r="P521" i="3"/>
  <c r="U521" i="3"/>
  <c r="AE521" i="3"/>
  <c r="K521" i="3"/>
  <c r="Q522" i="3" l="1"/>
  <c r="O522" i="3"/>
  <c r="J522" i="3"/>
  <c r="L522" i="3"/>
  <c r="AK522" i="3"/>
  <c r="AI522" i="3"/>
  <c r="AF522" i="3"/>
  <c r="AD522" i="3"/>
  <c r="Y522" i="3"/>
  <c r="AA522" i="3"/>
  <c r="V522" i="3"/>
  <c r="T522" i="3"/>
  <c r="G522" i="3"/>
  <c r="E522" i="3"/>
  <c r="AM522" i="3" l="1"/>
  <c r="AP522" i="3" l="1"/>
  <c r="AN522" i="3"/>
  <c r="AO522" i="3" l="1"/>
  <c r="K522" i="3"/>
  <c r="F522" i="3"/>
  <c r="AE522" i="3"/>
  <c r="AJ522" i="3"/>
  <c r="U522" i="3"/>
  <c r="P522" i="3"/>
  <c r="Z522" i="3"/>
  <c r="AA523" i="3" l="1"/>
  <c r="Y523" i="3"/>
  <c r="AF523" i="3"/>
  <c r="AD523" i="3"/>
  <c r="AK523" i="3"/>
  <c r="AI523" i="3"/>
  <c r="O523" i="3"/>
  <c r="Q523" i="3"/>
  <c r="G523" i="3"/>
  <c r="E523" i="3"/>
  <c r="V523" i="3"/>
  <c r="T523" i="3"/>
  <c r="J523" i="3"/>
  <c r="L523" i="3"/>
  <c r="AM523" i="3" l="1"/>
  <c r="AN523" i="3" l="1"/>
  <c r="AP523" i="3"/>
  <c r="AO523" i="3" l="1"/>
  <c r="P523" i="3"/>
  <c r="F523" i="3"/>
  <c r="AE523" i="3"/>
  <c r="AJ523" i="3"/>
  <c r="U523" i="3"/>
  <c r="Z523" i="3"/>
  <c r="K523" i="3"/>
  <c r="J524" i="3" l="1"/>
  <c r="L524" i="3"/>
  <c r="AF524" i="3"/>
  <c r="AD524" i="3"/>
  <c r="AK524" i="3"/>
  <c r="AI524" i="3"/>
  <c r="AA524" i="3"/>
  <c r="Y524" i="3"/>
  <c r="G524" i="3"/>
  <c r="E524" i="3"/>
  <c r="V524" i="3"/>
  <c r="T524" i="3"/>
  <c r="Q524" i="3"/>
  <c r="O524" i="3"/>
  <c r="AM524" i="3" l="1"/>
  <c r="AP524" i="3" l="1"/>
  <c r="AN524" i="3"/>
  <c r="AO524" i="3" l="1"/>
  <c r="AE524" i="3"/>
  <c r="Z524" i="3"/>
  <c r="F524" i="3"/>
  <c r="U524" i="3"/>
  <c r="AJ524" i="3"/>
  <c r="K524" i="3"/>
  <c r="P524" i="3"/>
  <c r="G525" i="3" l="1"/>
  <c r="E525" i="3"/>
  <c r="T525" i="3"/>
  <c r="V525" i="3"/>
  <c r="Q525" i="3"/>
  <c r="O525" i="3"/>
  <c r="J525" i="3"/>
  <c r="L525" i="3"/>
  <c r="Y525" i="3"/>
  <c r="AA525" i="3"/>
  <c r="AI525" i="3"/>
  <c r="AK525" i="3"/>
  <c r="AF525" i="3"/>
  <c r="AD525" i="3"/>
  <c r="AM525" i="3" l="1"/>
  <c r="AN525" i="3" l="1"/>
  <c r="AP525" i="3"/>
  <c r="AO525" i="3" l="1"/>
  <c r="U525" i="3"/>
  <c r="K525" i="3"/>
  <c r="AJ525" i="3"/>
  <c r="P525" i="3"/>
  <c r="F525" i="3"/>
  <c r="Z525" i="3"/>
  <c r="AE525" i="3"/>
  <c r="AF526" i="3" l="1"/>
  <c r="AD526" i="3"/>
  <c r="AI526" i="3"/>
  <c r="AK526" i="3"/>
  <c r="Q526" i="3"/>
  <c r="O526" i="3"/>
  <c r="AA526" i="3"/>
  <c r="Y526" i="3"/>
  <c r="J526" i="3"/>
  <c r="L526" i="3"/>
  <c r="E526" i="3"/>
  <c r="G526" i="3"/>
  <c r="V526" i="3"/>
  <c r="T526" i="3"/>
  <c r="AM526" i="3" l="1"/>
  <c r="AN526" i="3" l="1"/>
  <c r="AP526" i="3"/>
  <c r="AO526" i="3" l="1"/>
  <c r="U526" i="3"/>
  <c r="AJ526" i="3"/>
  <c r="Z526" i="3"/>
  <c r="F526" i="3"/>
  <c r="AE526" i="3"/>
  <c r="K526" i="3"/>
  <c r="P526" i="3"/>
  <c r="O527" i="3" l="1"/>
  <c r="Q527" i="3"/>
  <c r="Y527" i="3"/>
  <c r="AA527" i="3"/>
  <c r="G527" i="3"/>
  <c r="E527" i="3"/>
  <c r="J527" i="3"/>
  <c r="L527" i="3"/>
  <c r="AK527" i="3"/>
  <c r="AI527" i="3"/>
  <c r="AD527" i="3"/>
  <c r="AF527" i="3"/>
  <c r="V527" i="3"/>
  <c r="T527" i="3"/>
  <c r="AM527" i="3" l="1"/>
  <c r="AN527" i="3" l="1"/>
  <c r="AP527" i="3"/>
  <c r="AO527" i="3" l="1"/>
  <c r="Z527" i="3"/>
  <c r="K527" i="3"/>
  <c r="AE527" i="3"/>
  <c r="AJ527" i="3"/>
  <c r="F527" i="3"/>
  <c r="P527" i="3"/>
  <c r="U527" i="3"/>
  <c r="T528" i="3" l="1"/>
  <c r="V528" i="3"/>
  <c r="AD528" i="3"/>
  <c r="AF528" i="3"/>
  <c r="AK528" i="3"/>
  <c r="AI528" i="3"/>
  <c r="Q528" i="3"/>
  <c r="O528" i="3"/>
  <c r="J528" i="3"/>
  <c r="L528" i="3"/>
  <c r="G528" i="3"/>
  <c r="E528" i="3"/>
  <c r="AA528" i="3"/>
  <c r="Y528" i="3"/>
  <c r="AM528" i="3" l="1"/>
  <c r="AN528" i="3" l="1"/>
  <c r="AP528" i="3"/>
  <c r="AO528" i="3" l="1"/>
  <c r="AE528" i="3"/>
  <c r="P528" i="3"/>
  <c r="U528" i="3"/>
  <c r="F528" i="3"/>
  <c r="AJ528" i="3"/>
  <c r="K528" i="3"/>
  <c r="Z528" i="3"/>
  <c r="Y529" i="3" l="1"/>
  <c r="AA529" i="3"/>
  <c r="T529" i="3"/>
  <c r="V529" i="3"/>
  <c r="G529" i="3"/>
  <c r="E529" i="3"/>
  <c r="J529" i="3"/>
  <c r="L529" i="3"/>
  <c r="O529" i="3"/>
  <c r="Q529" i="3"/>
  <c r="AI529" i="3"/>
  <c r="AK529" i="3"/>
  <c r="AD529" i="3"/>
  <c r="AF529" i="3"/>
  <c r="AM529" i="3" l="1"/>
  <c r="AN529" i="3" l="1"/>
  <c r="AP529" i="3"/>
  <c r="AO529" i="3" l="1"/>
  <c r="AJ529" i="3"/>
  <c r="Z529" i="3"/>
  <c r="P529" i="3"/>
  <c r="U529" i="3"/>
  <c r="F529" i="3"/>
  <c r="AE529" i="3"/>
  <c r="K529" i="3"/>
  <c r="J530" i="3" l="1"/>
  <c r="L530" i="3"/>
  <c r="Q530" i="3"/>
  <c r="O530" i="3"/>
  <c r="V530" i="3"/>
  <c r="T530" i="3"/>
  <c r="AF530" i="3"/>
  <c r="AD530" i="3"/>
  <c r="Y530" i="3"/>
  <c r="AA530" i="3"/>
  <c r="G530" i="3"/>
  <c r="E530" i="3"/>
  <c r="AK530" i="3"/>
  <c r="AI530" i="3"/>
  <c r="AM530" i="3" l="1"/>
  <c r="AN530" i="3" l="1"/>
  <c r="AP530" i="3"/>
  <c r="AO530" i="3" l="1"/>
  <c r="P530" i="3"/>
  <c r="AE530" i="3"/>
  <c r="K530" i="3"/>
  <c r="F530" i="3"/>
  <c r="U530" i="3"/>
  <c r="Z530" i="3"/>
  <c r="AJ530" i="3"/>
  <c r="E531" i="3" l="1"/>
  <c r="G531" i="3"/>
  <c r="AI531" i="3"/>
  <c r="AK531" i="3"/>
  <c r="L531" i="3"/>
  <c r="J531" i="3"/>
  <c r="Y531" i="3"/>
  <c r="AA531" i="3"/>
  <c r="AD531" i="3"/>
  <c r="AF531" i="3"/>
  <c r="T531" i="3"/>
  <c r="V531" i="3"/>
  <c r="O531" i="3"/>
  <c r="Q531" i="3"/>
  <c r="AM531" i="3" l="1"/>
  <c r="AN531" i="3" l="1"/>
  <c r="AP531" i="3"/>
  <c r="AO531" i="3" l="1"/>
  <c r="U531" i="3"/>
  <c r="AJ531" i="3"/>
  <c r="F531" i="3"/>
  <c r="K531" i="3"/>
  <c r="Z531" i="3"/>
  <c r="P531" i="3"/>
  <c r="AE531" i="3"/>
  <c r="AF532" i="3" l="1"/>
  <c r="AD532" i="3"/>
  <c r="E532" i="3"/>
  <c r="G532" i="3"/>
  <c r="Q532" i="3"/>
  <c r="O532" i="3"/>
  <c r="AK532" i="3"/>
  <c r="AI532" i="3"/>
  <c r="Y532" i="3"/>
  <c r="AA532" i="3"/>
  <c r="T532" i="3"/>
  <c r="V532" i="3"/>
  <c r="J532" i="3"/>
  <c r="L532" i="3"/>
  <c r="AM532" i="3" l="1"/>
  <c r="AN532" i="3" l="1"/>
  <c r="AP532" i="3"/>
  <c r="AO532" i="3" l="1"/>
  <c r="AJ532" i="3"/>
  <c r="K532" i="3"/>
  <c r="AE532" i="3"/>
  <c r="P532" i="3"/>
  <c r="Z532" i="3"/>
  <c r="U532" i="3"/>
  <c r="F532" i="3"/>
  <c r="E533" i="3" l="1"/>
  <c r="G533" i="3"/>
  <c r="V533" i="3"/>
  <c r="T533" i="3"/>
  <c r="AF533" i="3"/>
  <c r="AD533" i="3"/>
  <c r="J533" i="3"/>
  <c r="L533" i="3"/>
  <c r="AA533" i="3"/>
  <c r="Y533" i="3"/>
  <c r="AK533" i="3"/>
  <c r="AI533" i="3"/>
  <c r="Q533" i="3"/>
  <c r="O533" i="3"/>
  <c r="AM533" i="3" l="1"/>
  <c r="AN533" i="3" l="1"/>
  <c r="AP533" i="3"/>
  <c r="AO533" i="3" l="1"/>
  <c r="U533" i="3"/>
  <c r="Z533" i="3"/>
  <c r="F533" i="3"/>
  <c r="P533" i="3"/>
  <c r="AE533" i="3"/>
  <c r="K533" i="3"/>
  <c r="AJ533" i="3"/>
  <c r="E534" i="3" l="1"/>
  <c r="G534" i="3"/>
  <c r="L534" i="3"/>
  <c r="J534" i="3"/>
  <c r="AA534" i="3"/>
  <c r="Y534" i="3"/>
  <c r="AI534" i="3"/>
  <c r="AK534" i="3"/>
  <c r="AD534" i="3"/>
  <c r="AF534" i="3"/>
  <c r="T534" i="3"/>
  <c r="V534" i="3"/>
  <c r="Q534" i="3"/>
  <c r="O534" i="3"/>
  <c r="AM534" i="3" l="1"/>
  <c r="AP534" i="3" l="1"/>
  <c r="AN534" i="3"/>
  <c r="AO534" i="3" l="1"/>
  <c r="K534" i="3"/>
  <c r="U534" i="3"/>
  <c r="F534" i="3"/>
  <c r="Z534" i="3"/>
  <c r="P534" i="3"/>
  <c r="AJ534" i="3"/>
  <c r="AE534" i="3"/>
  <c r="AA535" i="3" l="1"/>
  <c r="Y535" i="3"/>
  <c r="AD535" i="3"/>
  <c r="AF535" i="3"/>
  <c r="G535" i="3"/>
  <c r="E535" i="3"/>
  <c r="AI535" i="3"/>
  <c r="AK535" i="3"/>
  <c r="T535" i="3"/>
  <c r="V535" i="3"/>
  <c r="Q535" i="3"/>
  <c r="O535" i="3"/>
  <c r="J535" i="3"/>
  <c r="L535" i="3"/>
  <c r="AM535" i="3" l="1"/>
  <c r="AN535" i="3" l="1"/>
  <c r="AP535" i="3"/>
  <c r="AO535" i="3" l="1"/>
  <c r="K535" i="3"/>
  <c r="AJ535" i="3"/>
  <c r="F535" i="3"/>
  <c r="U535" i="3"/>
  <c r="Z535" i="3"/>
  <c r="AE535" i="3"/>
  <c r="P535" i="3"/>
  <c r="T536" i="3" l="1"/>
  <c r="V536" i="3"/>
  <c r="Q536" i="3"/>
  <c r="O536" i="3"/>
  <c r="E536" i="3"/>
  <c r="G536" i="3"/>
  <c r="AF536" i="3"/>
  <c r="AD536" i="3"/>
  <c r="AK536" i="3"/>
  <c r="AI536" i="3"/>
  <c r="Y536" i="3"/>
  <c r="AA536" i="3"/>
  <c r="J536" i="3"/>
  <c r="L536" i="3"/>
  <c r="AM536" i="3" l="1"/>
  <c r="AP536" i="3" l="1"/>
  <c r="AN536" i="3"/>
  <c r="AO536" i="3" l="1"/>
  <c r="AE536" i="3"/>
  <c r="K536" i="3"/>
  <c r="F536" i="3"/>
  <c r="AJ536" i="3"/>
  <c r="U536" i="3"/>
  <c r="Z536" i="3"/>
  <c r="P536" i="3"/>
  <c r="Q537" i="3" l="1"/>
  <c r="O537" i="3"/>
  <c r="AK537" i="3"/>
  <c r="AI537" i="3"/>
  <c r="AA537" i="3"/>
  <c r="Y537" i="3"/>
  <c r="E537" i="3"/>
  <c r="G537" i="3"/>
  <c r="L537" i="3"/>
  <c r="J537" i="3"/>
  <c r="V537" i="3"/>
  <c r="T537" i="3"/>
  <c r="AF537" i="3"/>
  <c r="AD537" i="3"/>
  <c r="AM537" i="3" l="1"/>
  <c r="AN537" i="3" l="1"/>
  <c r="AP537" i="3"/>
  <c r="AO537" i="3" l="1"/>
  <c r="U537" i="3"/>
  <c r="Z537" i="3"/>
  <c r="K537" i="3"/>
  <c r="AE537" i="3"/>
  <c r="P537" i="3"/>
  <c r="AJ537" i="3"/>
  <c r="F537" i="3"/>
  <c r="E538" i="3" l="1"/>
  <c r="G538" i="3"/>
  <c r="L538" i="3"/>
  <c r="J538" i="3"/>
  <c r="AK538" i="3"/>
  <c r="AI538" i="3"/>
  <c r="Y538" i="3"/>
  <c r="AA538" i="3"/>
  <c r="O538" i="3"/>
  <c r="Q538" i="3"/>
  <c r="V538" i="3"/>
  <c r="T538" i="3"/>
  <c r="AF538" i="3"/>
  <c r="AD538" i="3"/>
  <c r="AM538" i="3" l="1"/>
  <c r="AN538" i="3" l="1"/>
  <c r="AP538" i="3"/>
  <c r="AO538" i="3" l="1"/>
  <c r="Z538" i="3"/>
  <c r="K538" i="3"/>
  <c r="F538" i="3"/>
  <c r="U538" i="3"/>
  <c r="AJ538" i="3"/>
  <c r="P538" i="3"/>
  <c r="AE538" i="3"/>
  <c r="T539" i="3" l="1"/>
  <c r="V539" i="3"/>
  <c r="AF539" i="3"/>
  <c r="AD539" i="3"/>
  <c r="G539" i="3"/>
  <c r="E539" i="3"/>
  <c r="O539" i="3"/>
  <c r="Q539" i="3"/>
  <c r="L539" i="3"/>
  <c r="J539" i="3"/>
  <c r="AK539" i="3"/>
  <c r="AI539" i="3"/>
  <c r="Y539" i="3"/>
  <c r="AA539" i="3"/>
  <c r="AM539" i="3" l="1"/>
  <c r="AP539" i="3" l="1"/>
  <c r="AN539" i="3"/>
  <c r="AO539" i="3" l="1"/>
  <c r="AE539" i="3"/>
  <c r="AJ539" i="3"/>
  <c r="U539" i="3"/>
  <c r="K539" i="3"/>
  <c r="F539" i="3"/>
  <c r="Z539" i="3"/>
  <c r="P539" i="3"/>
  <c r="L540" i="3" l="1"/>
  <c r="J540" i="3"/>
  <c r="Q540" i="3"/>
  <c r="O540" i="3"/>
  <c r="V540" i="3"/>
  <c r="T540" i="3"/>
  <c r="Y540" i="3"/>
  <c r="AA540" i="3"/>
  <c r="AI540" i="3"/>
  <c r="AK540" i="3"/>
  <c r="E540" i="3"/>
  <c r="G540" i="3"/>
  <c r="AF540" i="3"/>
  <c r="AD540" i="3"/>
  <c r="AM540" i="3" l="1"/>
  <c r="AN540" i="3" l="1"/>
  <c r="AP540" i="3"/>
  <c r="AO540" i="3" l="1"/>
  <c r="AE540" i="3"/>
  <c r="Z540" i="3"/>
  <c r="P540" i="3"/>
  <c r="F540" i="3"/>
  <c r="K540" i="3"/>
  <c r="AJ540" i="3"/>
  <c r="U540" i="3"/>
  <c r="V541" i="3" l="1"/>
  <c r="T541" i="3"/>
  <c r="O541" i="3"/>
  <c r="Q541" i="3"/>
  <c r="G541" i="3"/>
  <c r="E541" i="3"/>
  <c r="AK541" i="3"/>
  <c r="AI541" i="3"/>
  <c r="AA541" i="3"/>
  <c r="Y541" i="3"/>
  <c r="L541" i="3"/>
  <c r="J541" i="3"/>
  <c r="AD541" i="3"/>
  <c r="AF541" i="3"/>
  <c r="AM541" i="3" l="1"/>
  <c r="AN541" i="3" l="1"/>
  <c r="AP541" i="3"/>
  <c r="AO541" i="3" l="1"/>
  <c r="P541" i="3"/>
  <c r="AE541" i="3"/>
  <c r="F541" i="3"/>
  <c r="AJ541" i="3"/>
  <c r="U541" i="3"/>
  <c r="K541" i="3"/>
  <c r="Z541" i="3"/>
  <c r="AI542" i="3" l="1"/>
  <c r="AK542" i="3"/>
  <c r="AA542" i="3"/>
  <c r="Y542" i="3"/>
  <c r="G542" i="3"/>
  <c r="E542" i="3"/>
  <c r="J542" i="3"/>
  <c r="L542" i="3"/>
  <c r="AF542" i="3"/>
  <c r="AD542" i="3"/>
  <c r="V542" i="3"/>
  <c r="T542" i="3"/>
  <c r="O542" i="3"/>
  <c r="Q542" i="3"/>
  <c r="AM542" i="3" l="1"/>
  <c r="AN542" i="3" l="1"/>
  <c r="AP542" i="3"/>
  <c r="AO542" i="3" l="1"/>
  <c r="Z542" i="3"/>
  <c r="U542" i="3"/>
  <c r="AJ542" i="3"/>
  <c r="AE542" i="3"/>
  <c r="F542" i="3"/>
  <c r="P542" i="3"/>
  <c r="K542" i="3"/>
  <c r="J543" i="3" l="1"/>
  <c r="L543" i="3"/>
  <c r="AI543" i="3"/>
  <c r="AK543" i="3"/>
  <c r="AD543" i="3"/>
  <c r="AF543" i="3"/>
  <c r="O543" i="3"/>
  <c r="Q543" i="3"/>
  <c r="T543" i="3"/>
  <c r="V543" i="3"/>
  <c r="E543" i="3"/>
  <c r="G543" i="3"/>
  <c r="Y543" i="3"/>
  <c r="AA543" i="3"/>
  <c r="AM543" i="3" l="1"/>
  <c r="AN543" i="3" l="1"/>
  <c r="AP543" i="3"/>
  <c r="AO543" i="3" l="1"/>
  <c r="K543" i="3"/>
  <c r="F543" i="3"/>
  <c r="AE543" i="3"/>
  <c r="P543" i="3"/>
  <c r="U543" i="3"/>
  <c r="AJ543" i="3"/>
  <c r="Z543" i="3"/>
  <c r="Q544" i="3" l="1"/>
  <c r="O544" i="3"/>
  <c r="Y544" i="3"/>
  <c r="AA544" i="3"/>
  <c r="AF544" i="3"/>
  <c r="AD544" i="3"/>
  <c r="AI544" i="3"/>
  <c r="AK544" i="3"/>
  <c r="E544" i="3"/>
  <c r="G544" i="3"/>
  <c r="V544" i="3"/>
  <c r="T544" i="3"/>
  <c r="J544" i="3"/>
  <c r="L544" i="3"/>
  <c r="AM544" i="3" l="1"/>
  <c r="AN544" i="3" l="1"/>
  <c r="AP544" i="3"/>
  <c r="AO544" i="3" l="1"/>
  <c r="Z544" i="3"/>
  <c r="AJ544" i="3"/>
  <c r="F544" i="3"/>
  <c r="U544" i="3"/>
  <c r="P544" i="3"/>
  <c r="K544" i="3"/>
  <c r="AE544" i="3"/>
  <c r="V545" i="3" l="1"/>
  <c r="T545" i="3"/>
  <c r="AF545" i="3"/>
  <c r="AD545" i="3"/>
  <c r="E545" i="3"/>
  <c r="G545" i="3"/>
  <c r="J545" i="3"/>
  <c r="L545" i="3"/>
  <c r="AI545" i="3"/>
  <c r="AK545" i="3"/>
  <c r="Q545" i="3"/>
  <c r="O545" i="3"/>
  <c r="Y545" i="3"/>
  <c r="AA545" i="3"/>
  <c r="AM545" i="3" l="1"/>
  <c r="AN545" i="3" l="1"/>
  <c r="AP545" i="3"/>
  <c r="AO545" i="3" l="1"/>
  <c r="AE545" i="3"/>
  <c r="P545" i="3"/>
  <c r="AJ545" i="3"/>
  <c r="F545" i="3"/>
  <c r="U545" i="3"/>
  <c r="Z545" i="3"/>
  <c r="K545" i="3"/>
  <c r="AK546" i="3" l="1"/>
  <c r="AI546" i="3"/>
  <c r="G546" i="3"/>
  <c r="E546" i="3"/>
  <c r="J546" i="3"/>
  <c r="L546" i="3"/>
  <c r="AA546" i="3"/>
  <c r="Y546" i="3"/>
  <c r="Q546" i="3"/>
  <c r="O546" i="3"/>
  <c r="T546" i="3"/>
  <c r="V546" i="3"/>
  <c r="AD546" i="3"/>
  <c r="AF546" i="3"/>
  <c r="AM546" i="3" l="1"/>
  <c r="AN546" i="3" l="1"/>
  <c r="AP546" i="3"/>
  <c r="AO546" i="3" l="1"/>
  <c r="U546" i="3"/>
  <c r="AE546" i="3"/>
  <c r="Z546" i="3"/>
  <c r="F546" i="3"/>
  <c r="AJ546" i="3"/>
  <c r="K546" i="3"/>
  <c r="P546" i="3"/>
  <c r="G547" i="3" l="1"/>
  <c r="E547" i="3"/>
  <c r="Q547" i="3"/>
  <c r="O547" i="3"/>
  <c r="Y547" i="3"/>
  <c r="AA547" i="3"/>
  <c r="J547" i="3"/>
  <c r="L547" i="3"/>
  <c r="AF547" i="3"/>
  <c r="AD547" i="3"/>
  <c r="AK547" i="3"/>
  <c r="AI547" i="3"/>
  <c r="T547" i="3"/>
  <c r="V547" i="3"/>
  <c r="AM547" i="3" l="1"/>
  <c r="AN547" i="3" l="1"/>
  <c r="AP547" i="3"/>
  <c r="AO547" i="3" l="1"/>
  <c r="U547" i="3"/>
  <c r="P547" i="3"/>
  <c r="AJ547" i="3"/>
  <c r="AE547" i="3"/>
  <c r="F547" i="3"/>
  <c r="Z547" i="3"/>
  <c r="K547" i="3"/>
  <c r="AI548" i="3" l="1"/>
  <c r="AK548" i="3"/>
  <c r="AF548" i="3"/>
  <c r="AD548" i="3"/>
  <c r="J548" i="3"/>
  <c r="L548" i="3"/>
  <c r="AA548" i="3"/>
  <c r="Y548" i="3"/>
  <c r="Q548" i="3"/>
  <c r="O548" i="3"/>
  <c r="G548" i="3"/>
  <c r="E548" i="3"/>
  <c r="T548" i="3"/>
  <c r="V548" i="3"/>
  <c r="AM548" i="3" l="1"/>
  <c r="AN548" i="3" l="1"/>
  <c r="AP548" i="3"/>
  <c r="AO548" i="3" l="1"/>
  <c r="Z548" i="3"/>
  <c r="AJ548" i="3"/>
  <c r="F548" i="3"/>
  <c r="K548" i="3"/>
  <c r="P548" i="3"/>
  <c r="U548" i="3"/>
  <c r="AE548" i="3"/>
  <c r="L549" i="3" l="1"/>
  <c r="J549" i="3"/>
  <c r="AF549" i="3"/>
  <c r="AD549" i="3"/>
  <c r="E549" i="3"/>
  <c r="G549" i="3"/>
  <c r="V549" i="3"/>
  <c r="T549" i="3"/>
  <c r="AI549" i="3"/>
  <c r="AK549" i="3"/>
  <c r="Q549" i="3"/>
  <c r="O549" i="3"/>
  <c r="Y549" i="3"/>
  <c r="AA549" i="3"/>
  <c r="AM549" i="3" l="1"/>
  <c r="AN549" i="3" l="1"/>
  <c r="AP549" i="3"/>
  <c r="AO549" i="3" l="1"/>
  <c r="U549" i="3"/>
  <c r="P549" i="3"/>
  <c r="AJ549" i="3"/>
  <c r="F549" i="3"/>
  <c r="K549" i="3"/>
  <c r="Z549" i="3"/>
  <c r="AE549" i="3"/>
  <c r="AF550" i="3" l="1"/>
  <c r="AD550" i="3"/>
  <c r="AI550" i="3"/>
  <c r="AK550" i="3"/>
  <c r="E550" i="3"/>
  <c r="G550" i="3"/>
  <c r="Y550" i="3"/>
  <c r="AA550" i="3"/>
  <c r="Q550" i="3"/>
  <c r="O550" i="3"/>
  <c r="L550" i="3"/>
  <c r="J550" i="3"/>
  <c r="V550" i="3"/>
  <c r="T550" i="3"/>
  <c r="AM550" i="3" l="1"/>
  <c r="AP550" i="3" l="1"/>
  <c r="AN550" i="3"/>
  <c r="AO550" i="3" l="1"/>
  <c r="F550" i="3"/>
  <c r="U550" i="3"/>
  <c r="AJ550" i="3"/>
  <c r="P550" i="3"/>
  <c r="Z550" i="3"/>
  <c r="AE550" i="3"/>
  <c r="K550" i="3"/>
  <c r="J551" i="3" l="1"/>
  <c r="L551" i="3"/>
  <c r="AI551" i="3"/>
  <c r="AK551" i="3"/>
  <c r="Q551" i="3"/>
  <c r="O551" i="3"/>
  <c r="AD551" i="3"/>
  <c r="AF551" i="3"/>
  <c r="T551" i="3"/>
  <c r="V551" i="3"/>
  <c r="Y551" i="3"/>
  <c r="AA551" i="3"/>
  <c r="E551" i="3"/>
  <c r="G551" i="3"/>
  <c r="AM551" i="3" l="1"/>
  <c r="AP551" i="3" l="1"/>
  <c r="AN551" i="3"/>
  <c r="AO551" i="3" l="1"/>
  <c r="F551" i="3"/>
  <c r="AE551" i="3"/>
  <c r="Z551" i="3"/>
  <c r="U551" i="3"/>
  <c r="K551" i="3"/>
  <c r="P551" i="3"/>
  <c r="AJ551" i="3"/>
  <c r="AK552" i="3" l="1"/>
  <c r="AI552" i="3"/>
  <c r="AA552" i="3"/>
  <c r="Y552" i="3"/>
  <c r="T552" i="3"/>
  <c r="V552" i="3"/>
  <c r="O552" i="3"/>
  <c r="Q552" i="3"/>
  <c r="AD552" i="3"/>
  <c r="AF552" i="3"/>
  <c r="L552" i="3"/>
  <c r="J552" i="3"/>
  <c r="G552" i="3"/>
  <c r="E552" i="3"/>
  <c r="AM552" i="3" l="1"/>
  <c r="AP552" i="3" l="1"/>
  <c r="AN552" i="3"/>
  <c r="AO552" i="3" l="1"/>
  <c r="Z552" i="3"/>
  <c r="K552" i="3"/>
  <c r="F552" i="3"/>
  <c r="U552" i="3"/>
  <c r="AJ552" i="3"/>
  <c r="AE552" i="3"/>
  <c r="P552" i="3"/>
  <c r="T553" i="3" l="1"/>
  <c r="V553" i="3"/>
  <c r="Q553" i="3"/>
  <c r="O553" i="3"/>
  <c r="G553" i="3"/>
  <c r="E553" i="3"/>
  <c r="AF553" i="3"/>
  <c r="AD553" i="3"/>
  <c r="L553" i="3"/>
  <c r="J553" i="3"/>
  <c r="AI553" i="3"/>
  <c r="AK553" i="3"/>
  <c r="AA553" i="3"/>
  <c r="Y553" i="3"/>
  <c r="AM553" i="3" l="1"/>
  <c r="AP553" i="3" l="1"/>
  <c r="AN553" i="3"/>
  <c r="AO553" i="3" l="1"/>
  <c r="AJ553" i="3"/>
  <c r="P553" i="3"/>
  <c r="AE553" i="3"/>
  <c r="K553" i="3"/>
  <c r="F553" i="3"/>
  <c r="U553" i="3"/>
  <c r="Z553" i="3"/>
  <c r="L554" i="3" l="1"/>
  <c r="J554" i="3"/>
  <c r="AA554" i="3"/>
  <c r="Y554" i="3"/>
  <c r="AF554" i="3"/>
  <c r="AD554" i="3"/>
  <c r="T554" i="3"/>
  <c r="V554" i="3"/>
  <c r="Q554" i="3"/>
  <c r="O554" i="3"/>
  <c r="G554" i="3"/>
  <c r="E554" i="3"/>
  <c r="AK554" i="3"/>
  <c r="AI554" i="3"/>
  <c r="AM554" i="3" l="1"/>
  <c r="AN554" i="3" l="1"/>
  <c r="AP554" i="3"/>
  <c r="AO554" i="3" l="1"/>
  <c r="F554" i="3"/>
  <c r="P554" i="3"/>
  <c r="AJ554" i="3"/>
  <c r="U554" i="3"/>
  <c r="K554" i="3"/>
  <c r="Z554" i="3"/>
  <c r="AE554" i="3"/>
  <c r="AD555" i="3" l="1"/>
  <c r="AF555" i="3"/>
  <c r="AI555" i="3"/>
  <c r="AK555" i="3"/>
  <c r="V555" i="3"/>
  <c r="T555" i="3"/>
  <c r="Y555" i="3"/>
  <c r="AA555" i="3"/>
  <c r="Q555" i="3"/>
  <c r="O555" i="3"/>
  <c r="L555" i="3"/>
  <c r="J555" i="3"/>
  <c r="E555" i="3"/>
  <c r="G555" i="3"/>
  <c r="AM555" i="3" l="1"/>
  <c r="AP555" i="3" l="1"/>
  <c r="AN555" i="3"/>
  <c r="AO555" i="3" l="1"/>
  <c r="AJ555" i="3"/>
  <c r="Z555" i="3"/>
  <c r="K555" i="3"/>
  <c r="F555" i="3"/>
  <c r="U555" i="3"/>
  <c r="AE555" i="3"/>
  <c r="P555" i="3"/>
  <c r="G556" i="3" l="1"/>
  <c r="E556" i="3"/>
  <c r="O556" i="3"/>
  <c r="Q556" i="3"/>
  <c r="L556" i="3"/>
  <c r="J556" i="3"/>
  <c r="AF556" i="3"/>
  <c r="AD556" i="3"/>
  <c r="Y556" i="3"/>
  <c r="AA556" i="3"/>
  <c r="V556" i="3"/>
  <c r="T556" i="3"/>
  <c r="AK556" i="3"/>
  <c r="AI556" i="3"/>
  <c r="AM556" i="3" l="1"/>
  <c r="AN556" i="3" l="1"/>
  <c r="AP556" i="3"/>
  <c r="AO556" i="3" l="1"/>
  <c r="P556" i="3"/>
  <c r="AE556" i="3"/>
  <c r="U556" i="3"/>
  <c r="K556" i="3"/>
  <c r="F556" i="3"/>
  <c r="Z556" i="3"/>
  <c r="AJ556" i="3"/>
  <c r="AK557" i="3" l="1"/>
  <c r="AI557" i="3"/>
  <c r="T557" i="3"/>
  <c r="V557" i="3"/>
  <c r="L557" i="3"/>
  <c r="J557" i="3"/>
  <c r="AA557" i="3"/>
  <c r="Y557" i="3"/>
  <c r="AD557" i="3"/>
  <c r="AF557" i="3"/>
  <c r="E557" i="3"/>
  <c r="G557" i="3"/>
  <c r="O557" i="3"/>
  <c r="Q557" i="3"/>
  <c r="AM557" i="3" l="1"/>
  <c r="AP557" i="3" l="1"/>
  <c r="AN557" i="3"/>
  <c r="AO557" i="3" l="1"/>
  <c r="U557" i="3"/>
  <c r="Z557" i="3"/>
  <c r="F557" i="3"/>
  <c r="AE557" i="3"/>
  <c r="AJ557" i="3"/>
  <c r="P557" i="3"/>
  <c r="K557" i="3"/>
  <c r="J558" i="3" l="1"/>
  <c r="L558" i="3"/>
  <c r="G558" i="3"/>
  <c r="E558" i="3"/>
  <c r="AF558" i="3"/>
  <c r="AD558" i="3"/>
  <c r="Q558" i="3"/>
  <c r="O558" i="3"/>
  <c r="Y558" i="3"/>
  <c r="AA558" i="3"/>
  <c r="AI558" i="3"/>
  <c r="AK558" i="3"/>
  <c r="V558" i="3"/>
  <c r="T558" i="3"/>
  <c r="AM558" i="3" l="1"/>
  <c r="AN558" i="3" l="1"/>
  <c r="AP558" i="3"/>
  <c r="AO558" i="3" l="1"/>
  <c r="AJ558" i="3"/>
  <c r="P558" i="3"/>
  <c r="F558" i="3"/>
  <c r="K558" i="3"/>
  <c r="AE558" i="3"/>
  <c r="Z558" i="3"/>
  <c r="U558" i="3"/>
  <c r="T559" i="3" l="1"/>
  <c r="V559" i="3"/>
  <c r="E559" i="3"/>
  <c r="G559" i="3"/>
  <c r="L559" i="3"/>
  <c r="J559" i="3"/>
  <c r="Y559" i="3"/>
  <c r="AA559" i="3"/>
  <c r="Q559" i="3"/>
  <c r="O559" i="3"/>
  <c r="AD559" i="3"/>
  <c r="AF559" i="3"/>
  <c r="AK559" i="3"/>
  <c r="AI559" i="3"/>
  <c r="AM559" i="3" l="1"/>
  <c r="AN559" i="3" l="1"/>
  <c r="AP559" i="3"/>
  <c r="AO559" i="3" l="1"/>
  <c r="AJ559" i="3"/>
  <c r="Z559" i="3"/>
  <c r="F559" i="3"/>
  <c r="AE559" i="3"/>
  <c r="K559" i="3"/>
  <c r="U559" i="3"/>
  <c r="P559" i="3"/>
  <c r="Q560" i="3" l="1"/>
  <c r="O560" i="3"/>
  <c r="G560" i="3"/>
  <c r="E560" i="3"/>
  <c r="AD560" i="3"/>
  <c r="AF560" i="3"/>
  <c r="V560" i="3"/>
  <c r="T560" i="3"/>
  <c r="Y560" i="3"/>
  <c r="AA560" i="3"/>
  <c r="L560" i="3"/>
  <c r="J560" i="3"/>
  <c r="AI560" i="3"/>
  <c r="AK560" i="3"/>
  <c r="AM560" i="3" l="1"/>
  <c r="AN560" i="3" l="1"/>
  <c r="AP560" i="3"/>
  <c r="AO560" i="3" l="1"/>
  <c r="K560" i="3"/>
  <c r="AE560" i="3"/>
  <c r="U560" i="3"/>
  <c r="Z560" i="3"/>
  <c r="P560" i="3"/>
  <c r="AJ560" i="3"/>
  <c r="F560" i="3"/>
  <c r="AA561" i="3" l="1"/>
  <c r="Y561" i="3"/>
  <c r="E561" i="3"/>
  <c r="G561" i="3"/>
  <c r="V561" i="3"/>
  <c r="T561" i="3"/>
  <c r="AI561" i="3"/>
  <c r="AK561" i="3"/>
  <c r="AD561" i="3"/>
  <c r="AF561" i="3"/>
  <c r="O561" i="3"/>
  <c r="Q561" i="3"/>
  <c r="J561" i="3"/>
  <c r="L561" i="3"/>
  <c r="AM561" i="3" l="1"/>
  <c r="AN561" i="3" l="1"/>
  <c r="AP561" i="3"/>
  <c r="AO561" i="3" l="1"/>
  <c r="AJ561" i="3"/>
  <c r="F561" i="3"/>
  <c r="P561" i="3"/>
  <c r="U561" i="3"/>
  <c r="AE561" i="3"/>
  <c r="Z561" i="3"/>
  <c r="K561" i="3"/>
  <c r="J562" i="3" l="1"/>
  <c r="L562" i="3"/>
  <c r="O562" i="3"/>
  <c r="Q562" i="3"/>
  <c r="V562" i="3"/>
  <c r="T562" i="3"/>
  <c r="Y562" i="3"/>
  <c r="AA562" i="3"/>
  <c r="E562" i="3"/>
  <c r="G562" i="3"/>
  <c r="AF562" i="3"/>
  <c r="AD562" i="3"/>
  <c r="AI562" i="3"/>
  <c r="AK562" i="3"/>
  <c r="AM562" i="3" l="1"/>
  <c r="AN562" i="3" l="1"/>
  <c r="AP562" i="3"/>
  <c r="AO562" i="3" l="1"/>
  <c r="Z562" i="3"/>
  <c r="AE562" i="3"/>
  <c r="F562" i="3"/>
  <c r="K562" i="3"/>
  <c r="U562" i="3"/>
  <c r="AJ562" i="3"/>
  <c r="P562" i="3"/>
  <c r="O563" i="3" l="1"/>
  <c r="Q563" i="3"/>
  <c r="E563" i="3"/>
  <c r="G563" i="3"/>
  <c r="L563" i="3"/>
  <c r="J563" i="3"/>
  <c r="AI563" i="3"/>
  <c r="AK563" i="3"/>
  <c r="AD563" i="3"/>
  <c r="AF563" i="3"/>
  <c r="T563" i="3"/>
  <c r="V563" i="3"/>
  <c r="Y563" i="3"/>
  <c r="AA563" i="3"/>
  <c r="AM563" i="3" l="1"/>
  <c r="AN563" i="3" l="1"/>
  <c r="AP563" i="3"/>
  <c r="AO563" i="3" l="1"/>
  <c r="U563" i="3"/>
  <c r="P563" i="3"/>
  <c r="AJ563" i="3"/>
  <c r="AE563" i="3"/>
  <c r="K563" i="3"/>
  <c r="Z563" i="3"/>
  <c r="F563" i="3"/>
  <c r="AK564" i="3" l="1"/>
  <c r="AI564" i="3"/>
  <c r="AF564" i="3"/>
  <c r="AD564" i="3"/>
  <c r="E564" i="3"/>
  <c r="G564" i="3"/>
  <c r="AA564" i="3"/>
  <c r="Y564" i="3"/>
  <c r="O564" i="3"/>
  <c r="Q564" i="3"/>
  <c r="L564" i="3"/>
  <c r="J564" i="3"/>
  <c r="V564" i="3"/>
  <c r="T564" i="3"/>
  <c r="AM564" i="3" l="1"/>
  <c r="AN564" i="3" l="1"/>
  <c r="AP564" i="3"/>
  <c r="AO564" i="3" l="1"/>
  <c r="AE564" i="3"/>
  <c r="Z564" i="3"/>
  <c r="P564" i="3"/>
  <c r="U564" i="3"/>
  <c r="K564" i="3"/>
  <c r="AJ564" i="3"/>
  <c r="F564" i="3"/>
  <c r="G565" i="3" l="1"/>
  <c r="E565" i="3"/>
  <c r="Q565" i="3"/>
  <c r="O565" i="3"/>
  <c r="V565" i="3"/>
  <c r="T565" i="3"/>
  <c r="AI565" i="3"/>
  <c r="AK565" i="3"/>
  <c r="AA565" i="3"/>
  <c r="Y565" i="3"/>
  <c r="L565" i="3"/>
  <c r="J565" i="3"/>
  <c r="AD565" i="3"/>
  <c r="AF565" i="3"/>
  <c r="AM565" i="3" l="1"/>
  <c r="AN565" i="3" l="1"/>
  <c r="AP565" i="3"/>
  <c r="AO565" i="3" l="1"/>
  <c r="AJ565" i="3"/>
  <c r="P565" i="3"/>
  <c r="K565" i="3"/>
  <c r="U565" i="3"/>
  <c r="F565" i="3"/>
  <c r="AE565" i="3"/>
  <c r="Z565" i="3"/>
  <c r="AA566" i="3" l="1"/>
  <c r="Y566" i="3"/>
  <c r="L566" i="3"/>
  <c r="J566" i="3"/>
  <c r="V566" i="3"/>
  <c r="T566" i="3"/>
  <c r="AF566" i="3"/>
  <c r="AD566" i="3"/>
  <c r="Q566" i="3"/>
  <c r="O566" i="3"/>
  <c r="G566" i="3"/>
  <c r="E566" i="3"/>
  <c r="AK566" i="3"/>
  <c r="AI566" i="3"/>
  <c r="AM566" i="3" l="1"/>
  <c r="AN566" i="3" l="1"/>
  <c r="AP566" i="3"/>
  <c r="AO566" i="3" l="1"/>
  <c r="F566" i="3"/>
  <c r="P566" i="3"/>
  <c r="AJ566" i="3"/>
  <c r="AE566" i="3"/>
  <c r="K566" i="3"/>
  <c r="Z566" i="3"/>
  <c r="U566" i="3"/>
  <c r="AD567" i="3" l="1"/>
  <c r="AF567" i="3"/>
  <c r="V567" i="3"/>
  <c r="T567" i="3"/>
  <c r="AI567" i="3"/>
  <c r="AK567" i="3"/>
  <c r="Y567" i="3"/>
  <c r="AA567" i="3"/>
  <c r="O567" i="3"/>
  <c r="Q567" i="3"/>
  <c r="L567" i="3"/>
  <c r="J567" i="3"/>
  <c r="E567" i="3"/>
  <c r="G567" i="3"/>
  <c r="AM567" i="3" l="1"/>
  <c r="AN567" i="3" l="1"/>
  <c r="AP567" i="3"/>
  <c r="AO567" i="3" l="1"/>
  <c r="K567" i="3"/>
  <c r="AE567" i="3"/>
  <c r="U567" i="3"/>
  <c r="AJ567" i="3"/>
  <c r="Z567" i="3"/>
  <c r="P567" i="3"/>
  <c r="F567" i="3"/>
  <c r="G568" i="3" l="1"/>
  <c r="E568" i="3"/>
  <c r="T568" i="3"/>
  <c r="V568" i="3"/>
  <c r="AK568" i="3"/>
  <c r="AI568" i="3"/>
  <c r="Q568" i="3"/>
  <c r="O568" i="3"/>
  <c r="AD568" i="3"/>
  <c r="AF568" i="3"/>
  <c r="Y568" i="3"/>
  <c r="AA568" i="3"/>
  <c r="J568" i="3"/>
  <c r="L568" i="3"/>
  <c r="AM568" i="3" l="1"/>
  <c r="AN568" i="3" l="1"/>
  <c r="AP568" i="3"/>
  <c r="AO568" i="3" l="1"/>
  <c r="Z568" i="3"/>
  <c r="K568" i="3"/>
  <c r="P568" i="3"/>
  <c r="AJ568" i="3"/>
  <c r="F568" i="3"/>
  <c r="AE568" i="3"/>
  <c r="U568" i="3"/>
  <c r="O569" i="3" l="1"/>
  <c r="Q569" i="3"/>
  <c r="AI569" i="3"/>
  <c r="AK569" i="3"/>
  <c r="T569" i="3"/>
  <c r="V569" i="3"/>
  <c r="AD569" i="3"/>
  <c r="AF569" i="3"/>
  <c r="J569" i="3"/>
  <c r="L569" i="3"/>
  <c r="E569" i="3"/>
  <c r="G569" i="3"/>
  <c r="Y569" i="3"/>
  <c r="AA569" i="3"/>
  <c r="AM569" i="3" l="1"/>
  <c r="AN569" i="3" l="1"/>
  <c r="AP569" i="3"/>
  <c r="AO569" i="3" l="1"/>
  <c r="P569" i="3"/>
  <c r="F569" i="3"/>
  <c r="U569" i="3"/>
  <c r="AE569" i="3"/>
  <c r="K569" i="3"/>
  <c r="AJ569" i="3"/>
  <c r="Z569" i="3"/>
  <c r="AD570" i="3" l="1"/>
  <c r="AF570" i="3"/>
  <c r="AA570" i="3"/>
  <c r="Y570" i="3"/>
  <c r="V570" i="3"/>
  <c r="T570" i="3"/>
  <c r="AK570" i="3"/>
  <c r="AI570" i="3"/>
  <c r="E570" i="3"/>
  <c r="G570" i="3"/>
  <c r="L570" i="3"/>
  <c r="J570" i="3"/>
  <c r="Q570" i="3"/>
  <c r="O570" i="3"/>
  <c r="AM570" i="3" l="1"/>
  <c r="AN570" i="3" l="1"/>
  <c r="AP570" i="3"/>
  <c r="AO570" i="3" l="1"/>
  <c r="F570" i="3"/>
  <c r="Z570" i="3"/>
  <c r="AJ570" i="3"/>
  <c r="P570" i="3"/>
  <c r="K570" i="3"/>
  <c r="U570" i="3"/>
  <c r="AE570" i="3"/>
  <c r="Q571" i="3" l="1"/>
  <c r="O571" i="3"/>
  <c r="AD571" i="3"/>
  <c r="AF571" i="3"/>
  <c r="AI571" i="3"/>
  <c r="AK571" i="3"/>
  <c r="V571" i="3"/>
  <c r="T571" i="3"/>
  <c r="AA571" i="3"/>
  <c r="Y571" i="3"/>
  <c r="L571" i="3"/>
  <c r="J571" i="3"/>
  <c r="E571" i="3"/>
  <c r="G571" i="3"/>
  <c r="AM571" i="3" l="1"/>
  <c r="AN571" i="3" l="1"/>
  <c r="AP571" i="3"/>
  <c r="AO571" i="3" l="1"/>
  <c r="F571" i="3"/>
  <c r="AE571" i="3"/>
  <c r="U571" i="3"/>
  <c r="K571" i="3"/>
  <c r="P571" i="3"/>
  <c r="AJ571" i="3"/>
  <c r="Z571" i="3"/>
  <c r="AA572" i="3" l="1"/>
  <c r="Y572" i="3"/>
  <c r="T572" i="3"/>
  <c r="V572" i="3"/>
  <c r="L572" i="3"/>
  <c r="J572" i="3"/>
  <c r="AI572" i="3"/>
  <c r="AK572" i="3"/>
  <c r="AD572" i="3"/>
  <c r="AF572" i="3"/>
  <c r="Q572" i="3"/>
  <c r="O572" i="3"/>
  <c r="G572" i="3"/>
  <c r="E572" i="3"/>
  <c r="AM572" i="3" l="1"/>
  <c r="AN572" i="3" l="1"/>
  <c r="AP572" i="3"/>
  <c r="AO572" i="3" l="1"/>
  <c r="U572" i="3"/>
  <c r="F572" i="3"/>
  <c r="AJ572" i="3"/>
  <c r="K572" i="3"/>
  <c r="P572" i="3"/>
  <c r="Z572" i="3"/>
  <c r="AE572" i="3"/>
  <c r="J573" i="3" l="1"/>
  <c r="L573" i="3"/>
  <c r="AD573" i="3"/>
  <c r="AF573" i="3"/>
  <c r="AI573" i="3"/>
  <c r="AK573" i="3"/>
  <c r="Y573" i="3"/>
  <c r="AA573" i="3"/>
  <c r="G573" i="3"/>
  <c r="E573" i="3"/>
  <c r="Q573" i="3"/>
  <c r="O573" i="3"/>
  <c r="T573" i="3"/>
  <c r="V573" i="3"/>
  <c r="AM573" i="3" l="1"/>
  <c r="AN573" i="3" l="1"/>
  <c r="AP573" i="3"/>
  <c r="AO573" i="3" l="1"/>
  <c r="U573" i="3"/>
  <c r="P573" i="3"/>
  <c r="K573" i="3"/>
  <c r="AE573" i="3"/>
  <c r="F573" i="3"/>
  <c r="AJ573" i="3"/>
  <c r="Z573" i="3"/>
  <c r="L574" i="3" l="1"/>
  <c r="J574" i="3"/>
  <c r="AD574" i="3"/>
  <c r="AF574" i="3"/>
  <c r="Y574" i="3"/>
  <c r="AA574" i="3"/>
  <c r="AI574" i="3"/>
  <c r="AK574" i="3"/>
  <c r="Q574" i="3"/>
  <c r="O574" i="3"/>
  <c r="G574" i="3"/>
  <c r="E574" i="3"/>
  <c r="T574" i="3"/>
  <c r="V574" i="3"/>
  <c r="AM574" i="3" l="1"/>
  <c r="AN574" i="3" l="1"/>
  <c r="AP574" i="3"/>
  <c r="AO574" i="3" l="1"/>
  <c r="AE574" i="3"/>
  <c r="AJ574" i="3"/>
  <c r="Z574" i="3"/>
  <c r="F574" i="3"/>
  <c r="K574" i="3"/>
  <c r="U574" i="3"/>
  <c r="P574" i="3"/>
  <c r="AA575" i="3" l="1"/>
  <c r="Y575" i="3"/>
  <c r="E575" i="3"/>
  <c r="G575" i="3"/>
  <c r="O575" i="3"/>
  <c r="Q575" i="3"/>
  <c r="T575" i="3"/>
  <c r="V575" i="3"/>
  <c r="AK575" i="3"/>
  <c r="AI575" i="3"/>
  <c r="L575" i="3"/>
  <c r="J575" i="3"/>
  <c r="AD575" i="3"/>
  <c r="AF575" i="3"/>
  <c r="AM575" i="3" l="1"/>
  <c r="AN575" i="3" l="1"/>
  <c r="AP575" i="3"/>
  <c r="AO575" i="3" l="1"/>
  <c r="U575" i="3"/>
  <c r="F575" i="3"/>
  <c r="AE575" i="3"/>
  <c r="AJ575" i="3"/>
  <c r="K575" i="3"/>
  <c r="Z575" i="3"/>
  <c r="P575" i="3"/>
  <c r="AK576" i="3" l="1"/>
  <c r="AI576" i="3"/>
  <c r="O576" i="3"/>
  <c r="Q576" i="3"/>
  <c r="AF576" i="3"/>
  <c r="AD576" i="3"/>
  <c r="Y576" i="3"/>
  <c r="AA576" i="3"/>
  <c r="E576" i="3"/>
  <c r="G576" i="3"/>
  <c r="L576" i="3"/>
  <c r="J576" i="3"/>
  <c r="V576" i="3"/>
  <c r="T576" i="3"/>
  <c r="AM576" i="3" l="1"/>
  <c r="AN576" i="3" l="1"/>
  <c r="AP576" i="3"/>
  <c r="AO576" i="3" l="1"/>
  <c r="F576" i="3"/>
  <c r="U576" i="3"/>
  <c r="P576" i="3"/>
  <c r="K576" i="3"/>
  <c r="Z576" i="3"/>
  <c r="AJ576" i="3"/>
  <c r="AE576" i="3"/>
  <c r="J577" i="3" l="1"/>
  <c r="L577" i="3"/>
  <c r="AF577" i="3"/>
  <c r="AD577" i="3"/>
  <c r="Q577" i="3"/>
  <c r="O577" i="3"/>
  <c r="AI577" i="3"/>
  <c r="AK577" i="3"/>
  <c r="T577" i="3"/>
  <c r="V577" i="3"/>
  <c r="Y577" i="3"/>
  <c r="AA577" i="3"/>
  <c r="E577" i="3"/>
  <c r="G577" i="3"/>
  <c r="AM577" i="3" l="1"/>
  <c r="AN577" i="3" l="1"/>
  <c r="AP577" i="3"/>
  <c r="AO577" i="3" l="1"/>
  <c r="F577" i="3"/>
  <c r="Z577" i="3"/>
  <c r="AE577" i="3"/>
  <c r="U577" i="3"/>
  <c r="K577" i="3"/>
  <c r="P577" i="3"/>
  <c r="AJ577" i="3"/>
  <c r="AI578" i="3" l="1"/>
  <c r="AK578" i="3"/>
  <c r="AD578" i="3"/>
  <c r="AF578" i="3"/>
  <c r="T578" i="3"/>
  <c r="V578" i="3"/>
  <c r="O578" i="3"/>
  <c r="Q578" i="3"/>
  <c r="AA578" i="3"/>
  <c r="Y578" i="3"/>
  <c r="L578" i="3"/>
  <c r="J578" i="3"/>
  <c r="G578" i="3"/>
  <c r="E578" i="3"/>
  <c r="AM578" i="3" l="1"/>
  <c r="AN578" i="3" l="1"/>
  <c r="AP578" i="3"/>
  <c r="AO578" i="3" l="1"/>
  <c r="P578" i="3"/>
  <c r="K578" i="3"/>
  <c r="AE578" i="3"/>
  <c r="AJ578" i="3"/>
  <c r="Z578" i="3"/>
  <c r="U578" i="3"/>
  <c r="F578" i="3"/>
  <c r="E579" i="3" l="1"/>
  <c r="G579" i="3"/>
  <c r="AD579" i="3"/>
  <c r="AF579" i="3"/>
  <c r="AK579" i="3"/>
  <c r="AI579" i="3"/>
  <c r="T579" i="3"/>
  <c r="V579" i="3"/>
  <c r="J579" i="3"/>
  <c r="L579" i="3"/>
  <c r="AA579" i="3"/>
  <c r="Y579" i="3"/>
  <c r="Q579" i="3"/>
  <c r="O579" i="3"/>
  <c r="AM579" i="3" l="1"/>
  <c r="AN579" i="3" l="1"/>
  <c r="AP579" i="3"/>
  <c r="AO579" i="3" l="1"/>
  <c r="AE579" i="3"/>
  <c r="U579" i="3"/>
  <c r="K579" i="3"/>
  <c r="P579" i="3"/>
  <c r="Z579" i="3"/>
  <c r="AJ579" i="3"/>
  <c r="F579" i="3"/>
  <c r="E580" i="3" l="1"/>
  <c r="G580" i="3"/>
  <c r="J580" i="3"/>
  <c r="L580" i="3"/>
  <c r="O580" i="3"/>
  <c r="Q580" i="3"/>
  <c r="AK580" i="3"/>
  <c r="AI580" i="3"/>
  <c r="T580" i="3"/>
  <c r="V580" i="3"/>
  <c r="AA580" i="3"/>
  <c r="Y580" i="3"/>
  <c r="AF580" i="3"/>
  <c r="AD580" i="3"/>
  <c r="AM580" i="3" l="1"/>
  <c r="AN580" i="3" l="1"/>
  <c r="AP580" i="3"/>
  <c r="AO580" i="3" l="1"/>
  <c r="AJ580" i="3"/>
  <c r="Z580" i="3"/>
  <c r="P580" i="3"/>
  <c r="F580" i="3"/>
  <c r="AE580" i="3"/>
  <c r="U580" i="3"/>
  <c r="K580" i="3"/>
  <c r="O581" i="3" l="1"/>
  <c r="Q581" i="3"/>
  <c r="E581" i="3"/>
  <c r="G581" i="3"/>
  <c r="J581" i="3"/>
  <c r="L581" i="3"/>
  <c r="T581" i="3"/>
  <c r="V581" i="3"/>
  <c r="AA581" i="3"/>
  <c r="Y581" i="3"/>
  <c r="AF581" i="3"/>
  <c r="AD581" i="3"/>
  <c r="AK581" i="3"/>
  <c r="AI581" i="3"/>
  <c r="AM581" i="3" l="1"/>
  <c r="AN581" i="3" l="1"/>
  <c r="AP581" i="3"/>
  <c r="AO581" i="3" l="1"/>
  <c r="U581" i="3"/>
  <c r="F581" i="3"/>
  <c r="AE581" i="3"/>
  <c r="AJ581" i="3"/>
  <c r="P581" i="3"/>
  <c r="Z581" i="3"/>
  <c r="K581" i="3"/>
  <c r="J582" i="3" l="1"/>
  <c r="L582" i="3"/>
  <c r="AF582" i="3"/>
  <c r="AD582" i="3"/>
  <c r="AK582" i="3"/>
  <c r="AI582" i="3"/>
  <c r="AA582" i="3"/>
  <c r="Y582" i="3"/>
  <c r="G582" i="3"/>
  <c r="E582" i="3"/>
  <c r="O582" i="3"/>
  <c r="Q582" i="3"/>
  <c r="V582" i="3"/>
  <c r="T582" i="3"/>
  <c r="AM582" i="3" l="1"/>
  <c r="AP582" i="3" l="1"/>
  <c r="AN582" i="3"/>
  <c r="AO582" i="3" l="1"/>
  <c r="P582" i="3"/>
  <c r="AE582" i="3"/>
  <c r="U582" i="3"/>
  <c r="Z582" i="3"/>
  <c r="AJ582" i="3"/>
  <c r="K582" i="3"/>
  <c r="F582" i="3"/>
  <c r="V583" i="3" l="1"/>
  <c r="T583" i="3"/>
  <c r="Y583" i="3"/>
  <c r="AA583" i="3"/>
  <c r="G583" i="3"/>
  <c r="E583" i="3"/>
  <c r="J583" i="3"/>
  <c r="L583" i="3"/>
  <c r="AF583" i="3"/>
  <c r="AD583" i="3"/>
  <c r="AK583" i="3"/>
  <c r="AI583" i="3"/>
  <c r="Q583" i="3"/>
  <c r="O583" i="3"/>
  <c r="AM583" i="3" l="1"/>
  <c r="AP583" i="3" l="1"/>
  <c r="AN583" i="3"/>
  <c r="AO583" i="3" l="1"/>
  <c r="P583" i="3"/>
  <c r="Z583" i="3"/>
  <c r="AE583" i="3"/>
  <c r="K583" i="3"/>
  <c r="U583" i="3"/>
  <c r="AJ583" i="3"/>
  <c r="F583" i="3"/>
  <c r="E584" i="3" l="1"/>
  <c r="G584" i="3"/>
  <c r="AF584" i="3"/>
  <c r="AD584" i="3"/>
  <c r="L584" i="3"/>
  <c r="J584" i="3"/>
  <c r="AK584" i="3"/>
  <c r="AI584" i="3"/>
  <c r="Y584" i="3"/>
  <c r="AA584" i="3"/>
  <c r="V584" i="3"/>
  <c r="T584" i="3"/>
  <c r="Q584" i="3"/>
  <c r="O584" i="3"/>
  <c r="AM584" i="3" l="1"/>
  <c r="AN584" i="3" l="1"/>
  <c r="AP584" i="3"/>
  <c r="AO584" i="3" l="1"/>
  <c r="AE584" i="3"/>
  <c r="AJ584" i="3"/>
  <c r="Z584" i="3"/>
  <c r="P584" i="3"/>
  <c r="U584" i="3"/>
  <c r="K584" i="3"/>
  <c r="F584" i="3"/>
  <c r="O585" i="3" l="1"/>
  <c r="Q585" i="3"/>
  <c r="G585" i="3"/>
  <c r="E585" i="3"/>
  <c r="Y585" i="3"/>
  <c r="AA585" i="3"/>
  <c r="L585" i="3"/>
  <c r="J585" i="3"/>
  <c r="AK585" i="3"/>
  <c r="AI585" i="3"/>
  <c r="T585" i="3"/>
  <c r="V585" i="3"/>
  <c r="AD585" i="3"/>
  <c r="AF585" i="3"/>
  <c r="AM585" i="3" l="1"/>
  <c r="AN585" i="3" l="1"/>
  <c r="AP585" i="3"/>
  <c r="AO585" i="3" l="1"/>
  <c r="AE585" i="3"/>
  <c r="K585" i="3"/>
  <c r="F585" i="3"/>
  <c r="P585" i="3"/>
  <c r="AJ585" i="3"/>
  <c r="Z585" i="3"/>
  <c r="U585" i="3"/>
  <c r="G586" i="3" l="1"/>
  <c r="E586" i="3"/>
  <c r="O586" i="3"/>
  <c r="Q586" i="3"/>
  <c r="T586" i="3"/>
  <c r="V586" i="3"/>
  <c r="AA586" i="3"/>
  <c r="Y586" i="3"/>
  <c r="J586" i="3"/>
  <c r="L586" i="3"/>
  <c r="AI586" i="3"/>
  <c r="AK586" i="3"/>
  <c r="AD586" i="3"/>
  <c r="AF586" i="3"/>
  <c r="AM586" i="3" l="1"/>
  <c r="AN586" i="3" l="1"/>
  <c r="AP586" i="3"/>
  <c r="AO586" i="3" l="1"/>
  <c r="AE586" i="3"/>
  <c r="Z586" i="3"/>
  <c r="U586" i="3"/>
  <c r="P586" i="3"/>
  <c r="F586" i="3"/>
  <c r="K586" i="3"/>
  <c r="AJ586" i="3"/>
  <c r="Q587" i="3" l="1"/>
  <c r="O587" i="3"/>
  <c r="AK587" i="3"/>
  <c r="AI587" i="3"/>
  <c r="V587" i="3"/>
  <c r="T587" i="3"/>
  <c r="J587" i="3"/>
  <c r="L587" i="3"/>
  <c r="AA587" i="3"/>
  <c r="Y587" i="3"/>
  <c r="G587" i="3"/>
  <c r="E587" i="3"/>
  <c r="AD587" i="3"/>
  <c r="AF587" i="3"/>
  <c r="AM587" i="3" l="1"/>
  <c r="AN587" i="3" l="1"/>
  <c r="AP587" i="3"/>
  <c r="AO587" i="3" l="1"/>
  <c r="Z587" i="3"/>
  <c r="K587" i="3"/>
  <c r="F587" i="3"/>
  <c r="AJ587" i="3"/>
  <c r="P587" i="3"/>
  <c r="AE587" i="3"/>
  <c r="U587" i="3"/>
  <c r="AI588" i="3" l="1"/>
  <c r="AK588" i="3"/>
  <c r="V588" i="3"/>
  <c r="T588" i="3"/>
  <c r="G588" i="3"/>
  <c r="E588" i="3"/>
  <c r="AF588" i="3"/>
  <c r="AD588" i="3"/>
  <c r="L588" i="3"/>
  <c r="J588" i="3"/>
  <c r="O588" i="3"/>
  <c r="Q588" i="3"/>
  <c r="Y588" i="3"/>
  <c r="AA588" i="3"/>
  <c r="AM588" i="3" l="1"/>
  <c r="AN588" i="3" l="1"/>
  <c r="AP588" i="3"/>
  <c r="AO588" i="3" l="1"/>
  <c r="U588" i="3"/>
  <c r="AE588" i="3"/>
  <c r="AJ588" i="3"/>
  <c r="K588" i="3"/>
  <c r="F588" i="3"/>
  <c r="Z588" i="3"/>
  <c r="P588" i="3"/>
  <c r="L589" i="3" l="1"/>
  <c r="J589" i="3"/>
  <c r="Q589" i="3"/>
  <c r="O589" i="3"/>
  <c r="AK589" i="3"/>
  <c r="AI589" i="3"/>
  <c r="AA589" i="3"/>
  <c r="Y589" i="3"/>
  <c r="AF589" i="3"/>
  <c r="AD589" i="3"/>
  <c r="E589" i="3"/>
  <c r="G589" i="3"/>
  <c r="T589" i="3"/>
  <c r="V589" i="3"/>
  <c r="AM589" i="3" l="1"/>
  <c r="AN589" i="3" l="1"/>
  <c r="AP589" i="3"/>
  <c r="AO589" i="3" l="1"/>
  <c r="AE589" i="3"/>
  <c r="P589" i="3"/>
  <c r="F589" i="3"/>
  <c r="Z589" i="3"/>
  <c r="K589" i="3"/>
  <c r="U589" i="3"/>
  <c r="AJ589" i="3"/>
  <c r="AI590" i="3" l="1"/>
  <c r="AK590" i="3"/>
  <c r="G590" i="3"/>
  <c r="E590" i="3"/>
  <c r="AA590" i="3"/>
  <c r="Y590" i="3"/>
  <c r="T590" i="3"/>
  <c r="V590" i="3"/>
  <c r="O590" i="3"/>
  <c r="Q590" i="3"/>
  <c r="L590" i="3"/>
  <c r="J590" i="3"/>
  <c r="AD590" i="3"/>
  <c r="AF590" i="3"/>
  <c r="AM590" i="3" l="1"/>
  <c r="AP590" i="3" l="1"/>
  <c r="AN590" i="3"/>
  <c r="AO590" i="3" l="1"/>
  <c r="AE590" i="3"/>
  <c r="K590" i="3"/>
  <c r="F590" i="3"/>
  <c r="AJ590" i="3"/>
  <c r="Z590" i="3"/>
  <c r="P590" i="3"/>
  <c r="U590" i="3"/>
  <c r="T591" i="3" l="1"/>
  <c r="V591" i="3"/>
  <c r="E591" i="3"/>
  <c r="G591" i="3"/>
  <c r="AK591" i="3"/>
  <c r="AI591" i="3"/>
  <c r="O591" i="3"/>
  <c r="Q591" i="3"/>
  <c r="J591" i="3"/>
  <c r="L591" i="3"/>
  <c r="AA591" i="3"/>
  <c r="Y591" i="3"/>
  <c r="AD591" i="3"/>
  <c r="AF591" i="3"/>
  <c r="AM591" i="3" l="1"/>
  <c r="AN591" i="3" l="1"/>
  <c r="AP591" i="3"/>
  <c r="AO591" i="3" l="1"/>
  <c r="Z591" i="3"/>
  <c r="F591" i="3"/>
  <c r="K591" i="3"/>
  <c r="AE591" i="3"/>
  <c r="AJ591" i="3"/>
  <c r="P591" i="3"/>
  <c r="U591" i="3"/>
  <c r="V592" i="3" l="1"/>
  <c r="T592" i="3"/>
  <c r="J592" i="3"/>
  <c r="L592" i="3"/>
  <c r="Q592" i="3"/>
  <c r="O592" i="3"/>
  <c r="E592" i="3"/>
  <c r="G592" i="3"/>
  <c r="AI592" i="3"/>
  <c r="AK592" i="3"/>
  <c r="AA592" i="3"/>
  <c r="Y592" i="3"/>
  <c r="AD592" i="3"/>
  <c r="AF592" i="3"/>
  <c r="AM592" i="3" l="1"/>
  <c r="AN592" i="3" l="1"/>
  <c r="AP592" i="3"/>
  <c r="AO592" i="3" l="1"/>
  <c r="Z592" i="3"/>
  <c r="AE592" i="3"/>
  <c r="U592" i="3"/>
  <c r="P592" i="3"/>
  <c r="K592" i="3"/>
  <c r="F592" i="3"/>
  <c r="AJ592" i="3"/>
  <c r="O593" i="3" l="1"/>
  <c r="Q593" i="3"/>
  <c r="AI593" i="3"/>
  <c r="AK593" i="3"/>
  <c r="T593" i="3"/>
  <c r="V593" i="3"/>
  <c r="G593" i="3"/>
  <c r="E593" i="3"/>
  <c r="AF593" i="3"/>
  <c r="AD593" i="3"/>
  <c r="J593" i="3"/>
  <c r="L593" i="3"/>
  <c r="Y593" i="3"/>
  <c r="AA593" i="3"/>
  <c r="AM593" i="3" l="1"/>
  <c r="AN593" i="3" l="1"/>
  <c r="AP593" i="3"/>
  <c r="AO593" i="3" l="1"/>
  <c r="K593" i="3"/>
  <c r="P593" i="3"/>
  <c r="F593" i="3"/>
  <c r="U593" i="3"/>
  <c r="AE593" i="3"/>
  <c r="Z593" i="3"/>
  <c r="AJ593" i="3"/>
  <c r="AK594" i="3" l="1"/>
  <c r="AI594" i="3"/>
  <c r="G594" i="3"/>
  <c r="E594" i="3"/>
  <c r="V594" i="3"/>
  <c r="T594" i="3"/>
  <c r="AA594" i="3"/>
  <c r="Y594" i="3"/>
  <c r="O594" i="3"/>
  <c r="Q594" i="3"/>
  <c r="AF594" i="3"/>
  <c r="AD594" i="3"/>
  <c r="J594" i="3"/>
  <c r="L594" i="3"/>
  <c r="AM594" i="3" l="1"/>
  <c r="AP594" i="3" l="1"/>
  <c r="AN594" i="3"/>
  <c r="AO594" i="3" l="1"/>
  <c r="Z594" i="3"/>
  <c r="F594" i="3"/>
  <c r="AE594" i="3"/>
  <c r="U594" i="3"/>
  <c r="P594" i="3"/>
  <c r="AJ594" i="3"/>
  <c r="K594" i="3"/>
  <c r="V595" i="3" l="1"/>
  <c r="T595" i="3"/>
  <c r="J595" i="3"/>
  <c r="L595" i="3"/>
  <c r="AD595" i="3"/>
  <c r="AF595" i="3"/>
  <c r="AI595" i="3"/>
  <c r="AK595" i="3"/>
  <c r="G595" i="3"/>
  <c r="E595" i="3"/>
  <c r="O595" i="3"/>
  <c r="Q595" i="3"/>
  <c r="AA595" i="3"/>
  <c r="Y595" i="3"/>
  <c r="AM595" i="3" l="1"/>
  <c r="AN595" i="3" l="1"/>
  <c r="AP595" i="3"/>
  <c r="AO595" i="3" l="1"/>
  <c r="K595" i="3"/>
  <c r="AJ595" i="3"/>
  <c r="AE595" i="3"/>
  <c r="F595" i="3"/>
  <c r="P595" i="3"/>
  <c r="U595" i="3"/>
  <c r="Z595" i="3"/>
  <c r="G596" i="3" l="1"/>
  <c r="E596" i="3"/>
  <c r="AA596" i="3"/>
  <c r="Y596" i="3"/>
  <c r="AD596" i="3"/>
  <c r="AF596" i="3"/>
  <c r="T596" i="3"/>
  <c r="V596" i="3"/>
  <c r="AI596" i="3"/>
  <c r="AK596" i="3"/>
  <c r="Q596" i="3"/>
  <c r="O596" i="3"/>
  <c r="J596" i="3"/>
  <c r="L596" i="3"/>
  <c r="AM596" i="3" l="1"/>
  <c r="AN596" i="3" l="1"/>
  <c r="AP596" i="3"/>
  <c r="AO596" i="3" l="1"/>
  <c r="P596" i="3"/>
  <c r="AE596" i="3"/>
  <c r="AJ596" i="3"/>
  <c r="U596" i="3"/>
  <c r="F596" i="3"/>
  <c r="K596" i="3"/>
  <c r="Z596" i="3"/>
  <c r="AA597" i="3" l="1"/>
  <c r="Y597" i="3"/>
  <c r="AK597" i="3"/>
  <c r="AI597" i="3"/>
  <c r="V597" i="3"/>
  <c r="T597" i="3"/>
  <c r="J597" i="3"/>
  <c r="L597" i="3"/>
  <c r="AD597" i="3"/>
  <c r="AF597" i="3"/>
  <c r="G597" i="3"/>
  <c r="E597" i="3"/>
  <c r="Q597" i="3"/>
  <c r="O597" i="3"/>
  <c r="AM597" i="3" l="1"/>
  <c r="AN597" i="3" l="1"/>
  <c r="AP597" i="3"/>
  <c r="AO597" i="3" l="1"/>
  <c r="P597" i="3"/>
  <c r="K597" i="3"/>
  <c r="F597" i="3"/>
  <c r="AJ597" i="3"/>
  <c r="Z597" i="3"/>
  <c r="AE597" i="3"/>
  <c r="U597" i="3"/>
  <c r="T598" i="3" l="1"/>
  <c r="V598" i="3"/>
  <c r="E598" i="3"/>
  <c r="G598" i="3"/>
  <c r="AI598" i="3"/>
  <c r="AK598" i="3"/>
  <c r="AF598" i="3"/>
  <c r="AD598" i="3"/>
  <c r="L598" i="3"/>
  <c r="J598" i="3"/>
  <c r="AA598" i="3"/>
  <c r="Y598" i="3"/>
  <c r="Q598" i="3"/>
  <c r="O598" i="3"/>
  <c r="AM598" i="3" l="1"/>
  <c r="AN598" i="3" l="1"/>
  <c r="AP598" i="3"/>
  <c r="AO598" i="3" l="1"/>
  <c r="AE598" i="3"/>
  <c r="F598" i="3"/>
  <c r="Z598" i="3"/>
  <c r="P598" i="3"/>
  <c r="U598" i="3"/>
  <c r="K598" i="3"/>
  <c r="AJ598" i="3"/>
  <c r="O599" i="3" l="1"/>
  <c r="Q599" i="3"/>
  <c r="AK599" i="3"/>
  <c r="AI599" i="3"/>
  <c r="Y599" i="3"/>
  <c r="AA599" i="3"/>
  <c r="L599" i="3"/>
  <c r="J599" i="3"/>
  <c r="G599" i="3"/>
  <c r="E599" i="3"/>
  <c r="T599" i="3"/>
  <c r="V599" i="3"/>
  <c r="AD599" i="3"/>
  <c r="AF599" i="3"/>
  <c r="AM599" i="3" l="1"/>
  <c r="AN599" i="3" l="1"/>
  <c r="AP599" i="3"/>
  <c r="AO599" i="3" l="1"/>
  <c r="AJ599" i="3"/>
  <c r="K599" i="3"/>
  <c r="P599" i="3"/>
  <c r="U599" i="3"/>
  <c r="F599" i="3"/>
  <c r="Z599" i="3"/>
  <c r="AE599" i="3"/>
  <c r="V600" i="3" l="1"/>
  <c r="T600" i="3"/>
  <c r="AD600" i="3"/>
  <c r="AF600" i="3"/>
  <c r="O600" i="3"/>
  <c r="Q600" i="3"/>
  <c r="Y600" i="3"/>
  <c r="AA600" i="3"/>
  <c r="J600" i="3"/>
  <c r="L600" i="3"/>
  <c r="G600" i="3"/>
  <c r="E600" i="3"/>
  <c r="AI600" i="3"/>
  <c r="AK600" i="3"/>
  <c r="AM600" i="3" l="1"/>
  <c r="AN600" i="3" l="1"/>
  <c r="AP600" i="3"/>
  <c r="AO600" i="3" l="1"/>
  <c r="Z600" i="3"/>
  <c r="P600" i="3"/>
  <c r="F600" i="3"/>
  <c r="K600" i="3"/>
  <c r="U600" i="3"/>
  <c r="AJ600" i="3"/>
  <c r="AE600" i="3"/>
  <c r="AF601" i="3" l="1"/>
  <c r="AD601" i="3"/>
  <c r="G601" i="3"/>
  <c r="E601" i="3"/>
  <c r="L601" i="3"/>
  <c r="J601" i="3"/>
  <c r="AI601" i="3"/>
  <c r="AK601" i="3"/>
  <c r="O601" i="3"/>
  <c r="Q601" i="3"/>
  <c r="V601" i="3"/>
  <c r="T601" i="3"/>
  <c r="Y601" i="3"/>
  <c r="AA601" i="3"/>
  <c r="AM601" i="3" l="1"/>
  <c r="AN601" i="3" l="1"/>
  <c r="AP601" i="3"/>
  <c r="AO601" i="3" l="1"/>
  <c r="AJ601" i="3"/>
  <c r="U601" i="3"/>
  <c r="F601" i="3"/>
  <c r="P601" i="3"/>
  <c r="AE601" i="3"/>
  <c r="Z601" i="3"/>
  <c r="K601" i="3"/>
  <c r="J602" i="3" l="1"/>
  <c r="L602" i="3"/>
  <c r="G602" i="3"/>
  <c r="E602" i="3"/>
  <c r="Q602" i="3"/>
  <c r="O602" i="3"/>
  <c r="Y602" i="3"/>
  <c r="AA602" i="3"/>
  <c r="T602" i="3"/>
  <c r="V602" i="3"/>
  <c r="AD602" i="3"/>
  <c r="AF602" i="3"/>
  <c r="AK602" i="3"/>
  <c r="AI602" i="3"/>
  <c r="AM602" i="3" l="1"/>
  <c r="AN602" i="3" l="1"/>
  <c r="AP602" i="3"/>
  <c r="AO602" i="3" l="1"/>
  <c r="Z602" i="3"/>
  <c r="AE602" i="3"/>
  <c r="K602" i="3"/>
  <c r="F602" i="3"/>
  <c r="P602" i="3"/>
  <c r="U602" i="3"/>
  <c r="AJ602" i="3"/>
  <c r="L603" i="3" l="1"/>
  <c r="J603" i="3"/>
  <c r="G603" i="3"/>
  <c r="E603" i="3"/>
  <c r="AI603" i="3"/>
  <c r="AK603" i="3"/>
  <c r="V603" i="3"/>
  <c r="T603" i="3"/>
  <c r="AF603" i="3"/>
  <c r="AD603" i="3"/>
  <c r="O603" i="3"/>
  <c r="Q603" i="3"/>
  <c r="AA603" i="3"/>
  <c r="Y603" i="3"/>
  <c r="AM603" i="3" l="1"/>
  <c r="AP603" i="3" l="1"/>
  <c r="AN603" i="3"/>
  <c r="AO603" i="3" l="1"/>
  <c r="Z603" i="3"/>
  <c r="P603" i="3"/>
  <c r="U603" i="3"/>
  <c r="F603" i="3"/>
  <c r="K603" i="3"/>
  <c r="AJ603" i="3"/>
  <c r="AE603" i="3"/>
  <c r="AF604" i="3" l="1"/>
  <c r="AD604" i="3"/>
  <c r="V604" i="3"/>
  <c r="T604" i="3"/>
  <c r="G604" i="3"/>
  <c r="E604" i="3"/>
  <c r="AI604" i="3"/>
  <c r="AK604" i="3"/>
  <c r="O604" i="3"/>
  <c r="Q604" i="3"/>
  <c r="L604" i="3"/>
  <c r="J604" i="3"/>
  <c r="Y604" i="3"/>
  <c r="AA604" i="3"/>
  <c r="AM604" i="3" l="1"/>
  <c r="AN604" i="3" l="1"/>
  <c r="AP604" i="3"/>
  <c r="AO604" i="3" l="1"/>
  <c r="P604" i="3"/>
  <c r="U604" i="3"/>
  <c r="AJ604" i="3"/>
  <c r="K604" i="3"/>
  <c r="AE604" i="3"/>
  <c r="Z604" i="3"/>
  <c r="F604" i="3"/>
  <c r="G605" i="3" l="1"/>
  <c r="E605" i="3"/>
  <c r="AK605" i="3"/>
  <c r="AI605" i="3"/>
  <c r="L605" i="3"/>
  <c r="J605" i="3"/>
  <c r="Y605" i="3"/>
  <c r="AA605" i="3"/>
  <c r="V605" i="3"/>
  <c r="T605" i="3"/>
  <c r="AF605" i="3"/>
  <c r="AD605" i="3"/>
  <c r="Q605" i="3"/>
  <c r="O605" i="3"/>
  <c r="AM605" i="3" l="1"/>
  <c r="AN605" i="3" l="1"/>
  <c r="AP605" i="3"/>
  <c r="AO605" i="3" l="1"/>
  <c r="P605" i="3"/>
  <c r="Z605" i="3"/>
  <c r="AJ605" i="3"/>
  <c r="K605" i="3"/>
  <c r="F605" i="3"/>
  <c r="AE605" i="3"/>
  <c r="U605" i="3"/>
  <c r="V606" i="3" l="1"/>
  <c r="T606" i="3"/>
  <c r="AK606" i="3"/>
  <c r="AI606" i="3"/>
  <c r="L606" i="3"/>
  <c r="J606" i="3"/>
  <c r="AD606" i="3"/>
  <c r="AF606" i="3"/>
  <c r="Y606" i="3"/>
  <c r="AA606" i="3"/>
  <c r="G606" i="3"/>
  <c r="E606" i="3"/>
  <c r="O606" i="3"/>
  <c r="Q606" i="3"/>
  <c r="AM606" i="3" l="1"/>
  <c r="AP606" i="3" l="1"/>
  <c r="AN606" i="3"/>
  <c r="AO606" i="3" l="1"/>
  <c r="AE606" i="3"/>
  <c r="AJ606" i="3"/>
  <c r="Z606" i="3"/>
  <c r="F606" i="3"/>
  <c r="U606" i="3"/>
  <c r="P606" i="3"/>
  <c r="K606" i="3"/>
  <c r="AA607" i="3" l="1"/>
  <c r="Y607" i="3"/>
  <c r="G607" i="3"/>
  <c r="E607" i="3"/>
  <c r="J607" i="3"/>
  <c r="L607" i="3"/>
  <c r="O607" i="3"/>
  <c r="Q607" i="3"/>
  <c r="AK607" i="3"/>
  <c r="AI607" i="3"/>
  <c r="T607" i="3"/>
  <c r="V607" i="3"/>
  <c r="AD607" i="3"/>
  <c r="AF607" i="3"/>
  <c r="AM607" i="3" l="1"/>
  <c r="AP607" i="3" l="1"/>
  <c r="AN607" i="3"/>
  <c r="AO607" i="3" l="1"/>
  <c r="P607" i="3"/>
  <c r="U607" i="3"/>
  <c r="K607" i="3"/>
  <c r="F607" i="3"/>
  <c r="Z607" i="3"/>
  <c r="AE607" i="3"/>
  <c r="AJ607" i="3"/>
  <c r="E608" i="3" l="1"/>
  <c r="G608" i="3"/>
  <c r="AI608" i="3"/>
  <c r="AK608" i="3"/>
  <c r="L608" i="3"/>
  <c r="J608" i="3"/>
  <c r="AF608" i="3"/>
  <c r="AD608" i="3"/>
  <c r="T608" i="3"/>
  <c r="V608" i="3"/>
  <c r="AA608" i="3"/>
  <c r="Y608" i="3"/>
  <c r="Q608" i="3"/>
  <c r="O608" i="3"/>
  <c r="AM608" i="3" l="1"/>
  <c r="AN608" i="3" l="1"/>
  <c r="AP608" i="3"/>
  <c r="AO608" i="3" l="1"/>
  <c r="AJ608" i="3"/>
  <c r="AE608" i="3"/>
  <c r="F608" i="3"/>
  <c r="Z608" i="3"/>
  <c r="K608" i="3"/>
  <c r="U608" i="3"/>
  <c r="P608" i="3"/>
  <c r="AA609" i="3" l="1"/>
  <c r="Y609" i="3"/>
  <c r="Q609" i="3"/>
  <c r="O609" i="3"/>
  <c r="G609" i="3"/>
  <c r="E609" i="3"/>
  <c r="V609" i="3"/>
  <c r="T609" i="3"/>
  <c r="AD609" i="3"/>
  <c r="AF609" i="3"/>
  <c r="L609" i="3"/>
  <c r="J609" i="3"/>
  <c r="AI609" i="3"/>
  <c r="AK609" i="3"/>
  <c r="AM609" i="3" l="1"/>
  <c r="AN609" i="3" l="1"/>
  <c r="AP609" i="3"/>
  <c r="AO609" i="3" l="1"/>
  <c r="U609" i="3"/>
  <c r="AJ609" i="3"/>
  <c r="F609" i="3"/>
  <c r="K609" i="3"/>
  <c r="Z609" i="3"/>
  <c r="P609" i="3"/>
  <c r="AE609" i="3"/>
  <c r="AD610" i="3" l="1"/>
  <c r="AF610" i="3"/>
  <c r="E610" i="3"/>
  <c r="G610" i="3"/>
  <c r="Q610" i="3"/>
  <c r="O610" i="3"/>
  <c r="AK610" i="3"/>
  <c r="AI610" i="3"/>
  <c r="AA610" i="3"/>
  <c r="Y610" i="3"/>
  <c r="T610" i="3"/>
  <c r="V610" i="3"/>
  <c r="L610" i="3"/>
  <c r="J610" i="3"/>
  <c r="AM610" i="3" l="1"/>
  <c r="AN610" i="3" l="1"/>
  <c r="AP610" i="3"/>
  <c r="AO610" i="3" l="1"/>
  <c r="AJ610" i="3"/>
  <c r="Z610" i="3"/>
  <c r="K610" i="3"/>
  <c r="F610" i="3"/>
  <c r="U610" i="3"/>
  <c r="P610" i="3"/>
  <c r="AE610" i="3"/>
  <c r="J611" i="3" l="1"/>
  <c r="L611" i="3"/>
  <c r="G611" i="3"/>
  <c r="E611" i="3"/>
  <c r="AF611" i="3"/>
  <c r="AD611" i="3"/>
  <c r="Q611" i="3"/>
  <c r="O611" i="3"/>
  <c r="AA611" i="3"/>
  <c r="Y611" i="3"/>
  <c r="V611" i="3"/>
  <c r="T611" i="3"/>
  <c r="AK611" i="3"/>
  <c r="AI611" i="3"/>
  <c r="AM611" i="3" l="1"/>
  <c r="AP611" i="3" l="1"/>
  <c r="AN611" i="3"/>
  <c r="AO611" i="3" l="1"/>
  <c r="AJ611" i="3"/>
  <c r="P611" i="3"/>
  <c r="F611" i="3"/>
  <c r="U611" i="3"/>
  <c r="AE611" i="3"/>
  <c r="K611" i="3"/>
  <c r="Z611" i="3"/>
  <c r="T612" i="3" l="1"/>
  <c r="V612" i="3"/>
  <c r="AA612" i="3"/>
  <c r="Y612" i="3"/>
  <c r="G612" i="3"/>
  <c r="E612" i="3"/>
  <c r="J612" i="3"/>
  <c r="L612" i="3"/>
  <c r="Q612" i="3"/>
  <c r="O612" i="3"/>
  <c r="AD612" i="3"/>
  <c r="AF612" i="3"/>
  <c r="AK612" i="3"/>
  <c r="AI612" i="3"/>
  <c r="AM612" i="3" l="1"/>
  <c r="AP612" i="3" l="1"/>
  <c r="AN612" i="3"/>
  <c r="AO612" i="3" l="1"/>
  <c r="K612" i="3"/>
  <c r="AE612" i="3"/>
  <c r="Z612" i="3"/>
  <c r="P612" i="3"/>
  <c r="F612" i="3"/>
  <c r="U612" i="3"/>
  <c r="AJ612" i="3"/>
  <c r="AK613" i="3" l="1"/>
  <c r="AI613" i="3"/>
  <c r="Y613" i="3"/>
  <c r="AA613" i="3"/>
  <c r="Q613" i="3"/>
  <c r="O613" i="3"/>
  <c r="V613" i="3"/>
  <c r="T613" i="3"/>
  <c r="AF613" i="3"/>
  <c r="AD613" i="3"/>
  <c r="G613" i="3"/>
  <c r="E613" i="3"/>
  <c r="J613" i="3"/>
  <c r="L613" i="3"/>
  <c r="AM613" i="3" l="1"/>
  <c r="AN613" i="3" l="1"/>
  <c r="AP613" i="3"/>
  <c r="AO613" i="3" l="1"/>
  <c r="AE613" i="3"/>
  <c r="Z613" i="3"/>
  <c r="P613" i="3"/>
  <c r="U613" i="3"/>
  <c r="AJ613" i="3"/>
  <c r="K613" i="3"/>
  <c r="F613" i="3"/>
  <c r="G614" i="3" l="1"/>
  <c r="E614" i="3"/>
  <c r="Q614" i="3"/>
  <c r="O614" i="3"/>
  <c r="T614" i="3"/>
  <c r="V614" i="3"/>
  <c r="J614" i="3"/>
  <c r="L614" i="3"/>
  <c r="Y614" i="3"/>
  <c r="AA614" i="3"/>
  <c r="AK614" i="3"/>
  <c r="AI614" i="3"/>
  <c r="AF614" i="3"/>
  <c r="AD614" i="3"/>
  <c r="AM614" i="3" l="1"/>
  <c r="AN614" i="3" l="1"/>
  <c r="AP614" i="3"/>
  <c r="AO614" i="3" l="1"/>
  <c r="P614" i="3"/>
  <c r="AJ614" i="3"/>
  <c r="U614" i="3"/>
  <c r="AE614" i="3"/>
  <c r="F614" i="3"/>
  <c r="Z614" i="3"/>
  <c r="K614" i="3"/>
  <c r="AD615" i="3" l="1"/>
  <c r="AF615" i="3"/>
  <c r="J615" i="3"/>
  <c r="L615" i="3"/>
  <c r="T615" i="3"/>
  <c r="V615" i="3"/>
  <c r="AA615" i="3"/>
  <c r="Y615" i="3"/>
  <c r="AI615" i="3"/>
  <c r="AK615" i="3"/>
  <c r="E615" i="3"/>
  <c r="G615" i="3"/>
  <c r="O615" i="3"/>
  <c r="Q615" i="3"/>
  <c r="AM615" i="3" l="1"/>
  <c r="AN615" i="3" l="1"/>
  <c r="AP615" i="3"/>
  <c r="AO615" i="3" l="1"/>
  <c r="AE615" i="3"/>
  <c r="U615" i="3"/>
  <c r="P615" i="3"/>
  <c r="Z615" i="3"/>
  <c r="AJ615" i="3"/>
  <c r="K615" i="3"/>
  <c r="F615" i="3"/>
  <c r="G616" i="3" l="1"/>
  <c r="E616" i="3"/>
  <c r="O616" i="3"/>
  <c r="Q616" i="3"/>
  <c r="Y616" i="3"/>
  <c r="AA616" i="3"/>
  <c r="L616" i="3"/>
  <c r="J616" i="3"/>
  <c r="T616" i="3"/>
  <c r="V616" i="3"/>
  <c r="AK616" i="3"/>
  <c r="AI616" i="3"/>
  <c r="AD616" i="3"/>
  <c r="AF616" i="3"/>
  <c r="AM616" i="3" l="1"/>
  <c r="AN616" i="3" l="1"/>
  <c r="AP616" i="3"/>
  <c r="AO616" i="3" l="1"/>
  <c r="K616" i="3"/>
  <c r="AJ616" i="3"/>
  <c r="Z616" i="3"/>
  <c r="P616" i="3"/>
  <c r="F616" i="3"/>
  <c r="U616" i="3"/>
  <c r="AE616" i="3"/>
  <c r="Y617" i="3" l="1"/>
  <c r="AA617" i="3"/>
  <c r="O617" i="3"/>
  <c r="Q617" i="3"/>
  <c r="AF617" i="3"/>
  <c r="AD617" i="3"/>
  <c r="V617" i="3"/>
  <c r="T617" i="3"/>
  <c r="AK617" i="3"/>
  <c r="AI617" i="3"/>
  <c r="E617" i="3"/>
  <c r="G617" i="3"/>
  <c r="J617" i="3"/>
  <c r="L617" i="3"/>
  <c r="AM617" i="3" l="1"/>
  <c r="AN617" i="3" l="1"/>
  <c r="AP617" i="3"/>
  <c r="AO617" i="3" l="1"/>
  <c r="P617" i="3"/>
  <c r="U617" i="3"/>
  <c r="F617" i="3"/>
  <c r="Z617" i="3"/>
  <c r="AE617" i="3"/>
  <c r="K617" i="3"/>
  <c r="AJ617" i="3"/>
  <c r="AI618" i="3" l="1"/>
  <c r="AK618" i="3"/>
  <c r="E618" i="3"/>
  <c r="G618" i="3"/>
  <c r="Y618" i="3"/>
  <c r="AA618" i="3"/>
  <c r="J618" i="3"/>
  <c r="L618" i="3"/>
  <c r="V618" i="3"/>
  <c r="T618" i="3"/>
  <c r="AF618" i="3"/>
  <c r="AD618" i="3"/>
  <c r="Q618" i="3"/>
  <c r="O618" i="3"/>
  <c r="AM618" i="3" l="1"/>
  <c r="AN618" i="3" l="1"/>
  <c r="AP618" i="3"/>
  <c r="AO618" i="3" l="1"/>
  <c r="K618" i="3"/>
  <c r="F618" i="3"/>
  <c r="AE618" i="3"/>
  <c r="P618" i="3"/>
  <c r="AJ618" i="3"/>
  <c r="U618" i="3"/>
  <c r="Z618" i="3"/>
  <c r="Y619" i="3" l="1"/>
  <c r="AA619" i="3"/>
  <c r="AD619" i="3"/>
  <c r="AF619" i="3"/>
  <c r="Q619" i="3"/>
  <c r="O619" i="3"/>
  <c r="T619" i="3"/>
  <c r="V619" i="3"/>
  <c r="E619" i="3"/>
  <c r="G619" i="3"/>
  <c r="AK619" i="3"/>
  <c r="AI619" i="3"/>
  <c r="J619" i="3"/>
  <c r="L619" i="3"/>
  <c r="AM619" i="3" l="1"/>
  <c r="AP619" i="3" l="1"/>
  <c r="AN619" i="3"/>
  <c r="AO619" i="3" l="1"/>
  <c r="K619" i="3"/>
  <c r="F619" i="3"/>
  <c r="AE619" i="3"/>
  <c r="U619" i="3"/>
  <c r="AJ619" i="3"/>
  <c r="Z619" i="3"/>
  <c r="P619" i="3"/>
  <c r="O620" i="3" l="1"/>
  <c r="Q620" i="3"/>
  <c r="AF620" i="3"/>
  <c r="AD620" i="3"/>
  <c r="AA620" i="3"/>
  <c r="Y620" i="3"/>
  <c r="E620" i="3"/>
  <c r="G620" i="3"/>
  <c r="AK620" i="3"/>
  <c r="AI620" i="3"/>
  <c r="J620" i="3"/>
  <c r="L620" i="3"/>
  <c r="T620" i="3"/>
  <c r="V620" i="3"/>
  <c r="AM620" i="3" l="1"/>
  <c r="AP620" i="3" l="1"/>
  <c r="AN620" i="3"/>
  <c r="AO620" i="3" l="1"/>
  <c r="AE620" i="3"/>
  <c r="F620" i="3"/>
  <c r="U620" i="3"/>
  <c r="Z620" i="3"/>
  <c r="AJ620" i="3"/>
  <c r="K620" i="3"/>
  <c r="P620" i="3"/>
  <c r="O621" i="3" l="1"/>
  <c r="Q621" i="3"/>
  <c r="T621" i="3"/>
  <c r="V621" i="3"/>
  <c r="Y621" i="3"/>
  <c r="AA621" i="3"/>
  <c r="J621" i="3"/>
  <c r="L621" i="3"/>
  <c r="E621" i="3"/>
  <c r="G621" i="3"/>
  <c r="AK621" i="3"/>
  <c r="AI621" i="3"/>
  <c r="AD621" i="3"/>
  <c r="AF621" i="3"/>
  <c r="AM621" i="3" l="1"/>
  <c r="AN621" i="3" l="1"/>
  <c r="AP621" i="3"/>
  <c r="AO621" i="3" l="1"/>
  <c r="AJ621" i="3"/>
  <c r="P621" i="3"/>
  <c r="K621" i="3"/>
  <c r="Z621" i="3"/>
  <c r="U621" i="3"/>
  <c r="AE621" i="3"/>
  <c r="F621" i="3"/>
  <c r="E622" i="3" l="1"/>
  <c r="G622" i="3"/>
  <c r="J622" i="3"/>
  <c r="L622" i="3"/>
  <c r="AA622" i="3"/>
  <c r="Y622" i="3"/>
  <c r="AD622" i="3"/>
  <c r="AF622" i="3"/>
  <c r="Q622" i="3"/>
  <c r="O622" i="3"/>
  <c r="V622" i="3"/>
  <c r="T622" i="3"/>
  <c r="AK622" i="3"/>
  <c r="AI622" i="3"/>
  <c r="AM622" i="3" l="1"/>
  <c r="AN622" i="3" l="1"/>
  <c r="AP622" i="3"/>
  <c r="AO622" i="3" l="1"/>
  <c r="F622" i="3"/>
  <c r="AJ622" i="3"/>
  <c r="K622" i="3"/>
  <c r="U622" i="3"/>
  <c r="AE622" i="3"/>
  <c r="Z622" i="3"/>
  <c r="P622" i="3"/>
  <c r="V623" i="3" l="1"/>
  <c r="T623" i="3"/>
  <c r="O623" i="3"/>
  <c r="Q623" i="3"/>
  <c r="L623" i="3"/>
  <c r="J623" i="3"/>
  <c r="Y623" i="3"/>
  <c r="AA623" i="3"/>
  <c r="AK623" i="3"/>
  <c r="AI623" i="3"/>
  <c r="AD623" i="3"/>
  <c r="AF623" i="3"/>
  <c r="G623" i="3"/>
  <c r="E623" i="3"/>
  <c r="AM623" i="3" l="1"/>
  <c r="AN623" i="3" l="1"/>
  <c r="AP623" i="3"/>
  <c r="AO623" i="3" l="1"/>
  <c r="AJ623" i="3"/>
  <c r="P623" i="3"/>
  <c r="F623" i="3"/>
  <c r="Z623" i="3"/>
  <c r="U623" i="3"/>
  <c r="AE623" i="3"/>
  <c r="K623" i="3"/>
  <c r="AA624" i="3" l="1"/>
  <c r="Y624" i="3"/>
  <c r="J624" i="3"/>
  <c r="L624" i="3"/>
  <c r="E624" i="3"/>
  <c r="G624" i="3"/>
  <c r="AD624" i="3"/>
  <c r="AF624" i="3"/>
  <c r="Q624" i="3"/>
  <c r="O624" i="3"/>
  <c r="T624" i="3"/>
  <c r="V624" i="3"/>
  <c r="AI624" i="3"/>
  <c r="AK624" i="3"/>
  <c r="AM624" i="3" l="1"/>
  <c r="AN624" i="3" l="1"/>
  <c r="AP624" i="3"/>
  <c r="AO624" i="3" l="1"/>
  <c r="K624" i="3"/>
  <c r="AE624" i="3"/>
  <c r="P624" i="3"/>
  <c r="U624" i="3"/>
  <c r="Z624" i="3"/>
  <c r="AJ624" i="3"/>
  <c r="F624" i="3"/>
  <c r="T625" i="3" l="1"/>
  <c r="V625" i="3"/>
  <c r="G625" i="3"/>
  <c r="E625" i="3"/>
  <c r="Q625" i="3"/>
  <c r="O625" i="3"/>
  <c r="AK625" i="3"/>
  <c r="AI625" i="3"/>
  <c r="AF625" i="3"/>
  <c r="AD625" i="3"/>
  <c r="Y625" i="3"/>
  <c r="AA625" i="3"/>
  <c r="J625" i="3"/>
  <c r="L625" i="3"/>
  <c r="AM625" i="3" l="1"/>
  <c r="AN625" i="3" l="1"/>
  <c r="AP625" i="3"/>
  <c r="AO625" i="3" l="1"/>
  <c r="Z625" i="3"/>
  <c r="AJ625" i="3"/>
  <c r="F625" i="3"/>
  <c r="U625" i="3"/>
  <c r="P625" i="3"/>
  <c r="K625" i="3"/>
  <c r="AE625" i="3"/>
  <c r="V626" i="3" l="1"/>
  <c r="T626" i="3"/>
  <c r="AD626" i="3"/>
  <c r="AF626" i="3"/>
  <c r="G626" i="3"/>
  <c r="E626" i="3"/>
  <c r="J626" i="3"/>
  <c r="L626" i="3"/>
  <c r="AI626" i="3"/>
  <c r="AK626" i="3"/>
  <c r="O626" i="3"/>
  <c r="Q626" i="3"/>
  <c r="AA626" i="3"/>
  <c r="Y626" i="3"/>
  <c r="AM626" i="3" l="1"/>
  <c r="AN626" i="3" l="1"/>
  <c r="AP626" i="3"/>
  <c r="AO626" i="3" l="1"/>
  <c r="AE626" i="3"/>
  <c r="K626" i="3"/>
  <c r="Z626" i="3"/>
  <c r="P626" i="3"/>
  <c r="U626" i="3"/>
  <c r="AJ626" i="3"/>
  <c r="F626" i="3"/>
  <c r="Q627" i="3" l="1"/>
  <c r="O627" i="3"/>
  <c r="E627" i="3"/>
  <c r="G627" i="3"/>
  <c r="AA627" i="3"/>
  <c r="Y627" i="3"/>
  <c r="AK627" i="3"/>
  <c r="AI627" i="3"/>
  <c r="J627" i="3"/>
  <c r="L627" i="3"/>
  <c r="V627" i="3"/>
  <c r="T627" i="3"/>
  <c r="AD627" i="3"/>
  <c r="AF627" i="3"/>
  <c r="AM627" i="3" l="1"/>
  <c r="AN627" i="3" l="1"/>
  <c r="AP627" i="3"/>
  <c r="AO627" i="3" l="1"/>
  <c r="AE627" i="3"/>
  <c r="F627" i="3"/>
  <c r="AJ627" i="3"/>
  <c r="Z627" i="3"/>
  <c r="U627" i="3"/>
  <c r="P627" i="3"/>
  <c r="K627" i="3"/>
  <c r="J628" i="3" l="1"/>
  <c r="L628" i="3"/>
  <c r="AI628" i="3"/>
  <c r="AK628" i="3"/>
  <c r="Y628" i="3"/>
  <c r="AA628" i="3"/>
  <c r="Q628" i="3"/>
  <c r="O628" i="3"/>
  <c r="G628" i="3"/>
  <c r="E628" i="3"/>
  <c r="T628" i="3"/>
  <c r="V628" i="3"/>
  <c r="AF628" i="3"/>
  <c r="AD628" i="3"/>
  <c r="AM628" i="3" l="1"/>
  <c r="AN628" i="3" l="1"/>
  <c r="AP628" i="3"/>
  <c r="AO628" i="3" l="1"/>
  <c r="U628" i="3"/>
  <c r="P628" i="3"/>
  <c r="K628" i="3"/>
  <c r="AE628" i="3"/>
  <c r="F628" i="3"/>
  <c r="Z628" i="3"/>
  <c r="AJ628" i="3"/>
  <c r="L629" i="3" l="1"/>
  <c r="J629" i="3"/>
  <c r="AF629" i="3"/>
  <c r="AD629" i="3"/>
  <c r="AK629" i="3"/>
  <c r="AI629" i="3"/>
  <c r="AA629" i="3"/>
  <c r="Y629" i="3"/>
  <c r="Q629" i="3"/>
  <c r="O629" i="3"/>
  <c r="E629" i="3"/>
  <c r="G629" i="3"/>
  <c r="V629" i="3"/>
  <c r="T629" i="3"/>
  <c r="AM629" i="3" l="1"/>
  <c r="AN629" i="3" l="1"/>
  <c r="AP629" i="3"/>
  <c r="AO629" i="3" l="1"/>
  <c r="P629" i="3"/>
  <c r="U629" i="3"/>
  <c r="AE629" i="3"/>
  <c r="F629" i="3"/>
  <c r="K629" i="3"/>
  <c r="Z629" i="3"/>
  <c r="AJ629" i="3"/>
  <c r="G630" i="3" l="1"/>
  <c r="E630" i="3"/>
  <c r="AK630" i="3"/>
  <c r="AI630" i="3"/>
  <c r="AD630" i="3"/>
  <c r="AF630" i="3"/>
  <c r="Y630" i="3"/>
  <c r="AA630" i="3"/>
  <c r="V630" i="3"/>
  <c r="T630" i="3"/>
  <c r="L630" i="3"/>
  <c r="J630" i="3"/>
  <c r="Q630" i="3"/>
  <c r="O630" i="3"/>
  <c r="AM630" i="3" l="1"/>
  <c r="AN630" i="3" l="1"/>
  <c r="AP630" i="3"/>
  <c r="AO630" i="3" l="1"/>
  <c r="Z630" i="3"/>
  <c r="AJ630" i="3"/>
  <c r="K630" i="3"/>
  <c r="U630" i="3"/>
  <c r="F630" i="3"/>
  <c r="AE630" i="3"/>
  <c r="P630" i="3"/>
  <c r="Q631" i="3" l="1"/>
  <c r="O631" i="3"/>
  <c r="L631" i="3"/>
  <c r="J631" i="3"/>
  <c r="V631" i="3"/>
  <c r="T631" i="3"/>
  <c r="AF631" i="3"/>
  <c r="AD631" i="3"/>
  <c r="AI631" i="3"/>
  <c r="AK631" i="3"/>
  <c r="G631" i="3"/>
  <c r="E631" i="3"/>
  <c r="AA631" i="3"/>
  <c r="Y631" i="3"/>
  <c r="AM631" i="3" l="1"/>
  <c r="AN631" i="3" l="1"/>
  <c r="AP631" i="3"/>
  <c r="AO631" i="3" l="1"/>
  <c r="Z631" i="3"/>
  <c r="K631" i="3"/>
  <c r="AJ631" i="3"/>
  <c r="U631" i="3"/>
  <c r="AE631" i="3"/>
  <c r="P631" i="3"/>
  <c r="F631" i="3"/>
  <c r="T632" i="3" l="1"/>
  <c r="V632" i="3"/>
  <c r="E632" i="3"/>
  <c r="G632" i="3"/>
  <c r="AI632" i="3"/>
  <c r="AK632" i="3"/>
  <c r="O632" i="3"/>
  <c r="Q632" i="3"/>
  <c r="J632" i="3"/>
  <c r="L632" i="3"/>
  <c r="AF632" i="3"/>
  <c r="AD632" i="3"/>
  <c r="AA632" i="3"/>
  <c r="Y632" i="3"/>
  <c r="AM632" i="3" l="1"/>
  <c r="AN632" i="3" l="1"/>
  <c r="AP632" i="3"/>
  <c r="AO632" i="3" l="1"/>
  <c r="AE632" i="3"/>
  <c r="U632" i="3"/>
  <c r="F632" i="3"/>
  <c r="AJ632" i="3"/>
  <c r="Z632" i="3"/>
  <c r="K632" i="3"/>
  <c r="P632" i="3"/>
  <c r="O633" i="3" l="1"/>
  <c r="Q633" i="3"/>
  <c r="E633" i="3"/>
  <c r="G633" i="3"/>
  <c r="AI633" i="3"/>
  <c r="AK633" i="3"/>
  <c r="J633" i="3"/>
  <c r="L633" i="3"/>
  <c r="T633" i="3"/>
  <c r="V633" i="3"/>
  <c r="AA633" i="3"/>
  <c r="Y633" i="3"/>
  <c r="AD633" i="3"/>
  <c r="AF633" i="3"/>
  <c r="AM633" i="3" l="1"/>
  <c r="AN633" i="3" l="1"/>
  <c r="AP633" i="3"/>
  <c r="AO633" i="3" l="1"/>
  <c r="P633" i="3"/>
  <c r="AJ633" i="3"/>
  <c r="U633" i="3"/>
  <c r="K633" i="3"/>
  <c r="F633" i="3"/>
  <c r="AE633" i="3"/>
  <c r="Z633" i="3"/>
  <c r="Y634" i="3" l="1"/>
  <c r="AA634" i="3"/>
  <c r="V634" i="3"/>
  <c r="T634" i="3"/>
  <c r="L634" i="3"/>
  <c r="J634" i="3"/>
  <c r="AF634" i="3"/>
  <c r="AD634" i="3"/>
  <c r="AI634" i="3"/>
  <c r="AK634" i="3"/>
  <c r="E634" i="3"/>
  <c r="G634" i="3"/>
  <c r="Q634" i="3"/>
  <c r="O634" i="3"/>
  <c r="AM634" i="3" l="1"/>
  <c r="AN634" i="3" l="1"/>
  <c r="AP634" i="3"/>
  <c r="AO634" i="3" l="1"/>
  <c r="U634" i="3"/>
  <c r="F634" i="3"/>
  <c r="AE634" i="3"/>
  <c r="P634" i="3"/>
  <c r="Z634" i="3"/>
  <c r="K634" i="3"/>
  <c r="AJ634" i="3"/>
  <c r="AD635" i="3" l="1"/>
  <c r="AF635" i="3"/>
  <c r="O635" i="3"/>
  <c r="Q635" i="3"/>
  <c r="AI635" i="3"/>
  <c r="AK635" i="3"/>
  <c r="L635" i="3"/>
  <c r="J635" i="3"/>
  <c r="G635" i="3"/>
  <c r="E635" i="3"/>
  <c r="Y635" i="3"/>
  <c r="AA635" i="3"/>
  <c r="T635" i="3"/>
  <c r="V635" i="3"/>
  <c r="AM635" i="3" l="1"/>
  <c r="AN635" i="3" l="1"/>
  <c r="AP635" i="3"/>
  <c r="AO635" i="3" l="1"/>
  <c r="U635" i="3"/>
  <c r="K635" i="3"/>
  <c r="AE635" i="3"/>
  <c r="P635" i="3"/>
  <c r="F635" i="3"/>
  <c r="AJ635" i="3"/>
  <c r="Z635" i="3"/>
  <c r="O636" i="3" l="1"/>
  <c r="Q636" i="3"/>
  <c r="AA636" i="3"/>
  <c r="Y636" i="3"/>
  <c r="AD636" i="3"/>
  <c r="AF636" i="3"/>
  <c r="AI636" i="3"/>
  <c r="AK636" i="3"/>
  <c r="J636" i="3"/>
  <c r="L636" i="3"/>
  <c r="E636" i="3"/>
  <c r="G636" i="3"/>
  <c r="T636" i="3"/>
  <c r="V636" i="3"/>
  <c r="AM636" i="3" l="1"/>
  <c r="AN636" i="3" l="1"/>
  <c r="AP636" i="3"/>
  <c r="AO636" i="3" l="1"/>
  <c r="P636" i="3"/>
  <c r="AE636" i="3"/>
  <c r="U636" i="3"/>
  <c r="F636" i="3"/>
  <c r="K636" i="3"/>
  <c r="AJ636" i="3"/>
  <c r="Z636" i="3"/>
  <c r="E637" i="3" l="1"/>
  <c r="G637" i="3"/>
  <c r="AA637" i="3"/>
  <c r="Y637" i="3"/>
  <c r="V637" i="3"/>
  <c r="T637" i="3"/>
  <c r="AI637" i="3"/>
  <c r="AK637" i="3"/>
  <c r="AF637" i="3"/>
  <c r="AD637" i="3"/>
  <c r="L637" i="3"/>
  <c r="J637" i="3"/>
  <c r="Q637" i="3"/>
  <c r="O637" i="3"/>
  <c r="AM637" i="3" l="1"/>
  <c r="AN637" i="3" l="1"/>
  <c r="AP637" i="3"/>
  <c r="AO637" i="3" l="1"/>
  <c r="F637" i="3"/>
  <c r="P637" i="3"/>
  <c r="AJ637" i="3"/>
  <c r="K637" i="3"/>
  <c r="Z637" i="3"/>
  <c r="U637" i="3"/>
  <c r="AE637" i="3"/>
  <c r="AD638" i="3" l="1"/>
  <c r="AF638" i="3"/>
  <c r="AK638" i="3"/>
  <c r="AI638" i="3"/>
  <c r="J638" i="3"/>
  <c r="L638" i="3"/>
  <c r="V638" i="3"/>
  <c r="T638" i="3"/>
  <c r="Q638" i="3"/>
  <c r="O638" i="3"/>
  <c r="AA638" i="3"/>
  <c r="Y638" i="3"/>
  <c r="G638" i="3"/>
  <c r="E638" i="3"/>
  <c r="AM638" i="3" l="1"/>
  <c r="AN638" i="3" l="1"/>
  <c r="AP638" i="3"/>
  <c r="AO638" i="3" l="1"/>
  <c r="U638" i="3"/>
  <c r="Z638" i="3"/>
  <c r="AJ638" i="3"/>
  <c r="AE638" i="3"/>
  <c r="P638" i="3"/>
  <c r="K638" i="3"/>
  <c r="F638" i="3"/>
  <c r="G639" i="3" l="1"/>
  <c r="E639" i="3"/>
  <c r="AK639" i="3"/>
  <c r="AI639" i="3"/>
  <c r="AD639" i="3"/>
  <c r="AF639" i="3"/>
  <c r="J639" i="3"/>
  <c r="L639" i="3"/>
  <c r="Y639" i="3"/>
  <c r="AA639" i="3"/>
  <c r="Q639" i="3"/>
  <c r="O639" i="3"/>
  <c r="T639" i="3"/>
  <c r="V639" i="3"/>
  <c r="AM639" i="3" l="1"/>
  <c r="AN639" i="3" l="1"/>
  <c r="AP639" i="3"/>
  <c r="AO639" i="3" l="1"/>
  <c r="P639" i="3"/>
  <c r="AE639" i="3"/>
  <c r="Z639" i="3"/>
  <c r="K639" i="3"/>
  <c r="F639" i="3"/>
  <c r="U639" i="3"/>
  <c r="AJ639" i="3"/>
  <c r="Y640" i="3" l="1"/>
  <c r="AA640" i="3"/>
  <c r="L640" i="3"/>
  <c r="J640" i="3"/>
  <c r="AI640" i="3"/>
  <c r="AK640" i="3"/>
  <c r="V640" i="3"/>
  <c r="T640" i="3"/>
  <c r="AF640" i="3"/>
  <c r="AD640" i="3"/>
  <c r="E640" i="3"/>
  <c r="G640" i="3"/>
  <c r="Q640" i="3"/>
  <c r="O640" i="3"/>
  <c r="AM640" i="3" l="1"/>
  <c r="AP640" i="3" l="1"/>
  <c r="AN640" i="3"/>
  <c r="AO640" i="3" l="1"/>
  <c r="K640" i="3"/>
  <c r="F640" i="3"/>
  <c r="U640" i="3"/>
  <c r="P640" i="3"/>
  <c r="Z640" i="3"/>
  <c r="AE640" i="3"/>
  <c r="AJ640" i="3"/>
  <c r="AK641" i="3" l="1"/>
  <c r="AI641" i="3"/>
  <c r="T641" i="3"/>
  <c r="V641" i="3"/>
  <c r="Q641" i="3"/>
  <c r="O641" i="3"/>
  <c r="AD641" i="3"/>
  <c r="AF641" i="3"/>
  <c r="G641" i="3"/>
  <c r="E641" i="3"/>
  <c r="Y641" i="3"/>
  <c r="AA641" i="3"/>
  <c r="J641" i="3"/>
  <c r="L641" i="3"/>
  <c r="AM641" i="3" l="1"/>
  <c r="AN641" i="3" l="1"/>
  <c r="AP641" i="3"/>
  <c r="AO641" i="3" l="1"/>
  <c r="U641" i="3"/>
  <c r="F641" i="3"/>
  <c r="AE641" i="3"/>
  <c r="P641" i="3"/>
  <c r="Z641" i="3"/>
  <c r="AJ641" i="3"/>
  <c r="K641" i="3"/>
  <c r="Q642" i="3" l="1"/>
  <c r="O642" i="3"/>
  <c r="J642" i="3"/>
  <c r="L642" i="3"/>
  <c r="AD642" i="3"/>
  <c r="AF642" i="3"/>
  <c r="AI642" i="3"/>
  <c r="AK642" i="3"/>
  <c r="E642" i="3"/>
  <c r="G642" i="3"/>
  <c r="AA642" i="3"/>
  <c r="Y642" i="3"/>
  <c r="T642" i="3"/>
  <c r="V642" i="3"/>
  <c r="AM642" i="3" l="1"/>
  <c r="AN642" i="3" l="1"/>
  <c r="AP642" i="3"/>
  <c r="AO642" i="3" l="1"/>
  <c r="AJ642" i="3"/>
  <c r="Z642" i="3"/>
  <c r="U642" i="3"/>
  <c r="K642" i="3"/>
  <c r="AE642" i="3"/>
  <c r="P642" i="3"/>
  <c r="F642" i="3"/>
  <c r="G643" i="3" l="1"/>
  <c r="E643" i="3"/>
  <c r="T643" i="3"/>
  <c r="V643" i="3"/>
  <c r="J643" i="3"/>
  <c r="L643" i="3"/>
  <c r="O643" i="3"/>
  <c r="Q643" i="3"/>
  <c r="AA643" i="3"/>
  <c r="Y643" i="3"/>
  <c r="AD643" i="3"/>
  <c r="AF643" i="3"/>
  <c r="AI643" i="3"/>
  <c r="AK643" i="3"/>
  <c r="AM643" i="3" l="1"/>
  <c r="AN643" i="3" l="1"/>
  <c r="AP643" i="3"/>
  <c r="AO643" i="3" l="1"/>
  <c r="P643" i="3"/>
  <c r="AE643" i="3"/>
  <c r="K643" i="3"/>
  <c r="Z643" i="3"/>
  <c r="F643" i="3"/>
  <c r="AJ643" i="3"/>
  <c r="U643" i="3"/>
  <c r="Y644" i="3" l="1"/>
  <c r="AA644" i="3"/>
  <c r="T644" i="3"/>
  <c r="V644" i="3"/>
  <c r="L644" i="3"/>
  <c r="J644" i="3"/>
  <c r="AK644" i="3"/>
  <c r="AI644" i="3"/>
  <c r="AD644" i="3"/>
  <c r="AF644" i="3"/>
  <c r="E644" i="3"/>
  <c r="G644" i="3"/>
  <c r="O644" i="3"/>
  <c r="Q644" i="3"/>
  <c r="AM644" i="3" l="1"/>
  <c r="AN644" i="3" l="1"/>
  <c r="AP644" i="3"/>
  <c r="AO644" i="3" l="1"/>
  <c r="AJ644" i="3"/>
  <c r="F644" i="3"/>
  <c r="Z644" i="3"/>
  <c r="U644" i="3"/>
  <c r="AE644" i="3"/>
  <c r="K644" i="3"/>
  <c r="P644" i="3"/>
  <c r="O645" i="3" l="1"/>
  <c r="Q645" i="3"/>
  <c r="Y645" i="3"/>
  <c r="AA645" i="3"/>
  <c r="T645" i="3"/>
  <c r="V645" i="3"/>
  <c r="L645" i="3"/>
  <c r="J645" i="3"/>
  <c r="G645" i="3"/>
  <c r="E645" i="3"/>
  <c r="AF645" i="3"/>
  <c r="AD645" i="3"/>
  <c r="AK645" i="3"/>
  <c r="AI645" i="3"/>
  <c r="AM645" i="3" l="1"/>
  <c r="AP645" i="3" l="1"/>
  <c r="AN645" i="3"/>
  <c r="AO645" i="3" l="1"/>
  <c r="K645" i="3"/>
  <c r="AE645" i="3"/>
  <c r="P645" i="3"/>
  <c r="AJ645" i="3"/>
  <c r="F645" i="3"/>
  <c r="U645" i="3"/>
  <c r="Z645" i="3"/>
  <c r="Q646" i="3" l="1"/>
  <c r="O646" i="3"/>
  <c r="AI646" i="3"/>
  <c r="AK646" i="3"/>
  <c r="AA646" i="3"/>
  <c r="Y646" i="3"/>
  <c r="T646" i="3"/>
  <c r="V646" i="3"/>
  <c r="AD646" i="3"/>
  <c r="AF646" i="3"/>
  <c r="E646" i="3"/>
  <c r="G646" i="3"/>
  <c r="J646" i="3"/>
  <c r="L646" i="3"/>
  <c r="AM646" i="3" l="1"/>
  <c r="AP646" i="3" l="1"/>
  <c r="AN646" i="3"/>
  <c r="AO646" i="3" l="1"/>
  <c r="AJ646" i="3"/>
  <c r="U646" i="3"/>
  <c r="K646" i="3"/>
  <c r="F646" i="3"/>
  <c r="P646" i="3"/>
  <c r="AE646" i="3"/>
  <c r="Z646" i="3"/>
  <c r="E647" i="3" l="1"/>
  <c r="G647" i="3"/>
  <c r="Y647" i="3"/>
  <c r="AA647" i="3"/>
  <c r="L647" i="3"/>
  <c r="J647" i="3"/>
  <c r="AD647" i="3"/>
  <c r="AF647" i="3"/>
  <c r="T647" i="3"/>
  <c r="V647" i="3"/>
  <c r="O647" i="3"/>
  <c r="Q647" i="3"/>
  <c r="AK647" i="3"/>
  <c r="AI647" i="3"/>
  <c r="AM647" i="3" l="1"/>
  <c r="AP647" i="3" l="1"/>
  <c r="AN647" i="3"/>
  <c r="AO647" i="3" l="1"/>
  <c r="Z647" i="3"/>
  <c r="AE647" i="3"/>
  <c r="F647" i="3"/>
  <c r="P647" i="3"/>
  <c r="K647" i="3"/>
  <c r="U647" i="3"/>
  <c r="AJ647" i="3"/>
  <c r="AI648" i="3" l="1"/>
  <c r="AK648" i="3"/>
  <c r="E648" i="3"/>
  <c r="G648" i="3"/>
  <c r="O648" i="3"/>
  <c r="Q648" i="3"/>
  <c r="T648" i="3"/>
  <c r="V648" i="3"/>
  <c r="AF648" i="3"/>
  <c r="AD648" i="3"/>
  <c r="L648" i="3"/>
  <c r="J648" i="3"/>
  <c r="Y648" i="3"/>
  <c r="AA648" i="3"/>
  <c r="AM648" i="3" l="1"/>
  <c r="AN648" i="3" l="1"/>
  <c r="AP648" i="3"/>
  <c r="AO648" i="3" l="1"/>
  <c r="Z648" i="3"/>
  <c r="K648" i="3"/>
  <c r="U648" i="3"/>
  <c r="AJ648" i="3"/>
  <c r="AE648" i="3"/>
  <c r="P648" i="3"/>
  <c r="F648" i="3"/>
  <c r="AK649" i="3" l="1"/>
  <c r="AI649" i="3"/>
  <c r="G649" i="3"/>
  <c r="E649" i="3"/>
  <c r="T649" i="3"/>
  <c r="V649" i="3"/>
  <c r="Q649" i="3"/>
  <c r="O649" i="3"/>
  <c r="J649" i="3"/>
  <c r="L649" i="3"/>
  <c r="AF649" i="3"/>
  <c r="AD649" i="3"/>
  <c r="Y649" i="3"/>
  <c r="AA649" i="3"/>
  <c r="AM649" i="3" l="1"/>
  <c r="AN649" i="3" l="1"/>
  <c r="AP649" i="3"/>
  <c r="AO649" i="3" l="1"/>
  <c r="AE649" i="3"/>
  <c r="U649" i="3"/>
  <c r="F649" i="3"/>
  <c r="K649" i="3"/>
  <c r="AJ649" i="3"/>
  <c r="Z649" i="3"/>
  <c r="P649" i="3"/>
  <c r="Q650" i="3" l="1"/>
  <c r="O650" i="3"/>
  <c r="E650" i="3"/>
  <c r="G650" i="3"/>
  <c r="L650" i="3"/>
  <c r="J650" i="3"/>
  <c r="Y650" i="3"/>
  <c r="AA650" i="3"/>
  <c r="T650" i="3"/>
  <c r="V650" i="3"/>
  <c r="AI650" i="3"/>
  <c r="AK650" i="3"/>
  <c r="AD650" i="3"/>
  <c r="AF650" i="3"/>
  <c r="AM650" i="3" l="1"/>
  <c r="AN650" i="3" l="1"/>
  <c r="AP650" i="3"/>
  <c r="AO650" i="3" l="1"/>
  <c r="Z650" i="3"/>
  <c r="F650" i="3"/>
  <c r="AJ650" i="3"/>
  <c r="K650" i="3"/>
  <c r="U650" i="3"/>
  <c r="P650" i="3"/>
  <c r="AE650" i="3"/>
  <c r="AD651" i="3" l="1"/>
  <c r="AF651" i="3"/>
  <c r="AK651" i="3"/>
  <c r="AI651" i="3"/>
  <c r="J651" i="3"/>
  <c r="L651" i="3"/>
  <c r="Q651" i="3"/>
  <c r="O651" i="3"/>
  <c r="E651" i="3"/>
  <c r="G651" i="3"/>
  <c r="T651" i="3"/>
  <c r="V651" i="3"/>
  <c r="AA651" i="3"/>
  <c r="Y651" i="3"/>
  <c r="AM651" i="3" l="1"/>
  <c r="AP651" i="3" l="1"/>
  <c r="AN651" i="3"/>
  <c r="AO651" i="3" l="1"/>
  <c r="F651" i="3"/>
  <c r="AJ651" i="3"/>
  <c r="P651" i="3"/>
  <c r="K651" i="3"/>
  <c r="AE651" i="3"/>
  <c r="Z651" i="3"/>
  <c r="U651" i="3"/>
  <c r="J652" i="3" l="1"/>
  <c r="L652" i="3"/>
  <c r="T652" i="3"/>
  <c r="V652" i="3"/>
  <c r="O652" i="3"/>
  <c r="Q652" i="3"/>
  <c r="AA652" i="3"/>
  <c r="Y652" i="3"/>
  <c r="AK652" i="3"/>
  <c r="AI652" i="3"/>
  <c r="AD652" i="3"/>
  <c r="AF652" i="3"/>
  <c r="G652" i="3"/>
  <c r="E652" i="3"/>
  <c r="AM652" i="3" l="1"/>
  <c r="AN652" i="3" l="1"/>
  <c r="AP652" i="3"/>
  <c r="AO652" i="3" l="1"/>
  <c r="AE652" i="3"/>
  <c r="Z652" i="3"/>
  <c r="U652" i="3"/>
  <c r="K652" i="3"/>
  <c r="AJ652" i="3"/>
  <c r="P652" i="3"/>
  <c r="F652" i="3"/>
  <c r="E653" i="3" l="1"/>
  <c r="G653" i="3"/>
  <c r="T653" i="3"/>
  <c r="V653" i="3"/>
  <c r="L653" i="3"/>
  <c r="J653" i="3"/>
  <c r="Q653" i="3"/>
  <c r="O653" i="3"/>
  <c r="AA653" i="3"/>
  <c r="Y653" i="3"/>
  <c r="AK653" i="3"/>
  <c r="AI653" i="3"/>
  <c r="AD653" i="3"/>
  <c r="AF653" i="3"/>
  <c r="AM653" i="3" l="1"/>
  <c r="AN653" i="3" l="1"/>
  <c r="AP653" i="3"/>
  <c r="AO653" i="3" l="1"/>
  <c r="U653" i="3"/>
  <c r="P653" i="3"/>
  <c r="F653" i="3"/>
  <c r="AJ653" i="3"/>
  <c r="K653" i="3"/>
  <c r="AE653" i="3"/>
  <c r="Z653" i="3"/>
  <c r="G654" i="3" l="1"/>
  <c r="E654" i="3"/>
  <c r="AI654" i="3"/>
  <c r="AK654" i="3"/>
  <c r="Y654" i="3"/>
  <c r="AA654" i="3"/>
  <c r="AF654" i="3"/>
  <c r="AD654" i="3"/>
  <c r="Q654" i="3"/>
  <c r="O654" i="3"/>
  <c r="L654" i="3"/>
  <c r="J654" i="3"/>
  <c r="V654" i="3"/>
  <c r="T654" i="3"/>
  <c r="AM654" i="3" l="1"/>
  <c r="AN654" i="3" l="1"/>
  <c r="AP654" i="3"/>
  <c r="AO654" i="3" l="1"/>
  <c r="AJ654" i="3"/>
  <c r="AE654" i="3"/>
  <c r="K654" i="3"/>
  <c r="P654" i="3"/>
  <c r="F654" i="3"/>
  <c r="Z654" i="3"/>
  <c r="U654" i="3"/>
  <c r="T655" i="3" l="1"/>
  <c r="V655" i="3"/>
  <c r="L655" i="3"/>
  <c r="J655" i="3"/>
  <c r="Q655" i="3"/>
  <c r="O655" i="3"/>
  <c r="AA655" i="3"/>
  <c r="Y655" i="3"/>
  <c r="AF655" i="3"/>
  <c r="AD655" i="3"/>
  <c r="G655" i="3"/>
  <c r="E655" i="3"/>
  <c r="AI655" i="3"/>
  <c r="AK655" i="3"/>
  <c r="AM655" i="3" l="1"/>
  <c r="AN655" i="3" l="1"/>
  <c r="AP655" i="3"/>
  <c r="AO655" i="3" l="1"/>
  <c r="K655" i="3"/>
  <c r="Z655" i="3"/>
  <c r="U655" i="3"/>
  <c r="F655" i="3"/>
  <c r="P655" i="3"/>
  <c r="AJ655" i="3"/>
  <c r="AE655" i="3"/>
  <c r="G656" i="3" l="1"/>
  <c r="E656" i="3"/>
  <c r="AD656" i="3"/>
  <c r="AF656" i="3"/>
  <c r="V656" i="3"/>
  <c r="T656" i="3"/>
  <c r="AK656" i="3"/>
  <c r="AI656" i="3"/>
  <c r="Y656" i="3"/>
  <c r="AA656" i="3"/>
  <c r="Q656" i="3"/>
  <c r="O656" i="3"/>
  <c r="J656" i="3"/>
  <c r="L656" i="3"/>
  <c r="AM656" i="3" l="1"/>
  <c r="AN656" i="3" l="1"/>
  <c r="AP656" i="3"/>
  <c r="AO656" i="3" l="1"/>
  <c r="AJ656" i="3"/>
  <c r="P656" i="3"/>
  <c r="Z656" i="3"/>
  <c r="U656" i="3"/>
  <c r="F656" i="3"/>
  <c r="K656" i="3"/>
  <c r="AE656" i="3"/>
  <c r="AF657" i="3" l="1"/>
  <c r="AD657" i="3"/>
  <c r="AA657" i="3"/>
  <c r="Y657" i="3"/>
  <c r="T657" i="3"/>
  <c r="V657" i="3"/>
  <c r="J657" i="3"/>
  <c r="L657" i="3"/>
  <c r="Q657" i="3"/>
  <c r="O657" i="3"/>
  <c r="E657" i="3"/>
  <c r="G657" i="3"/>
  <c r="AK657" i="3"/>
  <c r="AI657" i="3"/>
  <c r="AM657" i="3" l="1"/>
  <c r="AN657" i="3" l="1"/>
  <c r="AP657" i="3"/>
  <c r="AO657" i="3" l="1"/>
  <c r="AJ657" i="3"/>
  <c r="K657" i="3"/>
  <c r="Z657" i="3"/>
  <c r="F657" i="3"/>
  <c r="AE657" i="3"/>
  <c r="U657" i="3"/>
  <c r="P657" i="3"/>
  <c r="G658" i="3" l="1"/>
  <c r="E658" i="3"/>
  <c r="Q658" i="3"/>
  <c r="O658" i="3"/>
  <c r="AA658" i="3"/>
  <c r="Y658" i="3"/>
  <c r="V658" i="3"/>
  <c r="T658" i="3"/>
  <c r="J658" i="3"/>
  <c r="L658" i="3"/>
  <c r="AF658" i="3"/>
  <c r="AD658" i="3"/>
  <c r="AI658" i="3"/>
  <c r="AK658" i="3"/>
  <c r="AM658" i="3" l="1"/>
  <c r="AN658" i="3" l="1"/>
  <c r="AP658" i="3"/>
  <c r="AO658" i="3" l="1"/>
  <c r="U658" i="3"/>
  <c r="AE658" i="3"/>
  <c r="K658" i="3"/>
  <c r="Z658" i="3"/>
  <c r="F658" i="3"/>
  <c r="AJ658" i="3"/>
  <c r="P658" i="3"/>
  <c r="Y659" i="3" l="1"/>
  <c r="AA659" i="3"/>
  <c r="O659" i="3"/>
  <c r="Q659" i="3"/>
  <c r="L659" i="3"/>
  <c r="J659" i="3"/>
  <c r="AK659" i="3"/>
  <c r="AI659" i="3"/>
  <c r="AF659" i="3"/>
  <c r="AD659" i="3"/>
  <c r="G659" i="3"/>
  <c r="E659" i="3"/>
  <c r="V659" i="3"/>
  <c r="T659" i="3"/>
  <c r="AM659" i="3" l="1"/>
  <c r="AN659" i="3" l="1"/>
  <c r="AP659" i="3"/>
  <c r="AO659" i="3" l="1"/>
  <c r="U659" i="3"/>
  <c r="P659" i="3"/>
  <c r="F659" i="3"/>
  <c r="AJ659" i="3"/>
  <c r="K659" i="3"/>
  <c r="Z659" i="3"/>
  <c r="AE659" i="3"/>
  <c r="AD660" i="3" l="1"/>
  <c r="AF660" i="3"/>
  <c r="E660" i="3"/>
  <c r="G660" i="3"/>
  <c r="AI660" i="3"/>
  <c r="AK660" i="3"/>
  <c r="Y660" i="3"/>
  <c r="AA660" i="3"/>
  <c r="O660" i="3"/>
  <c r="Q660" i="3"/>
  <c r="L660" i="3"/>
  <c r="J660" i="3"/>
  <c r="V660" i="3"/>
  <c r="T660" i="3"/>
  <c r="AM660" i="3" l="1"/>
  <c r="AN660" i="3" l="1"/>
  <c r="AP660" i="3"/>
  <c r="AO660" i="3" l="1"/>
  <c r="K660" i="3"/>
  <c r="AE660" i="3"/>
  <c r="P660" i="3"/>
  <c r="F660" i="3"/>
  <c r="AJ660" i="3"/>
  <c r="U660" i="3"/>
  <c r="Z660" i="3"/>
  <c r="Y661" i="3" l="1"/>
  <c r="AA661" i="3"/>
  <c r="Q661" i="3"/>
  <c r="O661" i="3"/>
  <c r="E661" i="3"/>
  <c r="G661" i="3"/>
  <c r="T661" i="3"/>
  <c r="V661" i="3"/>
  <c r="AF661" i="3"/>
  <c r="AD661" i="3"/>
  <c r="AK661" i="3"/>
  <c r="AI661" i="3"/>
  <c r="J661" i="3"/>
  <c r="L661" i="3"/>
  <c r="AM661" i="3" l="1"/>
  <c r="AN661" i="3" l="1"/>
  <c r="AP661" i="3"/>
  <c r="AO661" i="3" l="1"/>
  <c r="P661" i="3"/>
  <c r="AJ661" i="3"/>
  <c r="Z661" i="3"/>
  <c r="AE661" i="3"/>
  <c r="K661" i="3"/>
  <c r="F661" i="3"/>
  <c r="U661" i="3"/>
  <c r="AF662" i="3" l="1"/>
  <c r="AD662" i="3"/>
  <c r="T662" i="3"/>
  <c r="V662" i="3"/>
  <c r="AA662" i="3"/>
  <c r="Y662" i="3"/>
  <c r="G662" i="3"/>
  <c r="E662" i="3"/>
  <c r="AI662" i="3"/>
  <c r="AK662" i="3"/>
  <c r="J662" i="3"/>
  <c r="L662" i="3"/>
  <c r="Q662" i="3"/>
  <c r="O662" i="3"/>
  <c r="AM662" i="3" l="1"/>
  <c r="AN662" i="3" l="1"/>
  <c r="AP662" i="3"/>
  <c r="AO662" i="3" l="1"/>
  <c r="P662" i="3"/>
  <c r="U662" i="3"/>
  <c r="F662" i="3"/>
  <c r="K662" i="3"/>
  <c r="AE662" i="3"/>
  <c r="AJ662" i="3"/>
  <c r="Z662" i="3"/>
  <c r="L663" i="3" l="1"/>
  <c r="J663" i="3"/>
  <c r="AA663" i="3"/>
  <c r="Y663" i="3"/>
  <c r="G663" i="3"/>
  <c r="E663" i="3"/>
  <c r="AK663" i="3"/>
  <c r="AI663" i="3"/>
  <c r="T663" i="3"/>
  <c r="V663" i="3"/>
  <c r="AD663" i="3"/>
  <c r="AF663" i="3"/>
  <c r="Q663" i="3"/>
  <c r="O663" i="3"/>
  <c r="AM663" i="3" l="1"/>
  <c r="AN663" i="3" l="1"/>
  <c r="AP663" i="3"/>
  <c r="AO663" i="3" l="1"/>
  <c r="AE663" i="3"/>
  <c r="Z663" i="3"/>
  <c r="F663" i="3"/>
  <c r="AJ663" i="3"/>
  <c r="K663" i="3"/>
  <c r="U663" i="3"/>
  <c r="P663" i="3"/>
  <c r="AI664" i="3" l="1"/>
  <c r="AK664" i="3"/>
  <c r="O664" i="3"/>
  <c r="Q664" i="3"/>
  <c r="E664" i="3"/>
  <c r="G664" i="3"/>
  <c r="V664" i="3"/>
  <c r="T664" i="3"/>
  <c r="AA664" i="3"/>
  <c r="Y664" i="3"/>
  <c r="L664" i="3"/>
  <c r="J664" i="3"/>
  <c r="AD664" i="3"/>
  <c r="AF664" i="3"/>
  <c r="AM664" i="3" l="1"/>
  <c r="AN664" i="3" l="1"/>
  <c r="AP664" i="3"/>
  <c r="AO664" i="3" l="1"/>
  <c r="U664" i="3"/>
  <c r="K664" i="3"/>
  <c r="AJ664" i="3"/>
  <c r="Z664" i="3"/>
  <c r="AE664" i="3"/>
  <c r="F664" i="3"/>
  <c r="P664" i="3"/>
  <c r="Q665" i="3" l="1"/>
  <c r="O665" i="3"/>
  <c r="AI665" i="3"/>
  <c r="AK665" i="3"/>
  <c r="Y665" i="3"/>
  <c r="AA665" i="3"/>
  <c r="G665" i="3"/>
  <c r="E665" i="3"/>
  <c r="L665" i="3"/>
  <c r="J665" i="3"/>
  <c r="AD665" i="3"/>
  <c r="AF665" i="3"/>
  <c r="V665" i="3"/>
  <c r="T665" i="3"/>
  <c r="AM665" i="3" l="1"/>
  <c r="AN665" i="3" l="1"/>
  <c r="AP665" i="3"/>
  <c r="AO665" i="3" l="1"/>
  <c r="U665" i="3"/>
  <c r="AJ665" i="3"/>
  <c r="F665" i="3"/>
  <c r="AE665" i="3"/>
  <c r="P665" i="3"/>
  <c r="Z665" i="3"/>
  <c r="K665" i="3"/>
  <c r="AF666" i="3" l="1"/>
  <c r="AD666" i="3"/>
  <c r="J666" i="3"/>
  <c r="L666" i="3"/>
  <c r="E666" i="3"/>
  <c r="G666" i="3"/>
  <c r="AA666" i="3"/>
  <c r="Y666" i="3"/>
  <c r="AK666" i="3"/>
  <c r="AI666" i="3"/>
  <c r="Q666" i="3"/>
  <c r="O666" i="3"/>
  <c r="V666" i="3"/>
  <c r="T666" i="3"/>
  <c r="AM666" i="3" l="1"/>
  <c r="AN666" i="3" l="1"/>
  <c r="AP666" i="3"/>
  <c r="AO666" i="3" l="1"/>
  <c r="P666" i="3"/>
  <c r="AJ666" i="3"/>
  <c r="U666" i="3"/>
  <c r="K666" i="3"/>
  <c r="Z666" i="3"/>
  <c r="AE666" i="3"/>
  <c r="F666" i="3"/>
  <c r="G667" i="3" l="1"/>
  <c r="E667" i="3"/>
  <c r="AD667" i="3"/>
  <c r="AF667" i="3"/>
  <c r="AK667" i="3"/>
  <c r="AI667" i="3"/>
  <c r="J667" i="3"/>
  <c r="L667" i="3"/>
  <c r="V667" i="3"/>
  <c r="T667" i="3"/>
  <c r="AA667" i="3"/>
  <c r="Y667" i="3"/>
  <c r="Q667" i="3"/>
  <c r="O667" i="3"/>
  <c r="AM667" i="3" l="1"/>
  <c r="AN667" i="3" l="1"/>
  <c r="AP667" i="3"/>
  <c r="AO667" i="3" l="1"/>
  <c r="P667" i="3"/>
  <c r="U667" i="3"/>
  <c r="F667" i="3"/>
  <c r="AE667" i="3"/>
  <c r="K667" i="3"/>
  <c r="Z667" i="3"/>
  <c r="AJ667" i="3"/>
  <c r="AK668" i="3" l="1"/>
  <c r="AI668" i="3"/>
  <c r="AD668" i="3"/>
  <c r="AF668" i="3"/>
  <c r="E668" i="3"/>
  <c r="G668" i="3"/>
  <c r="AA668" i="3"/>
  <c r="Y668" i="3"/>
  <c r="T668" i="3"/>
  <c r="V668" i="3"/>
  <c r="J668" i="3"/>
  <c r="L668" i="3"/>
  <c r="Q668" i="3"/>
  <c r="O668" i="3"/>
  <c r="AM668" i="3" l="1"/>
  <c r="AP668" i="3" l="1"/>
  <c r="AN668" i="3"/>
  <c r="AO668" i="3" l="1"/>
  <c r="Z668" i="3"/>
  <c r="P668" i="3"/>
  <c r="AJ668" i="3"/>
  <c r="AE668" i="3"/>
  <c r="K668" i="3"/>
  <c r="U668" i="3"/>
  <c r="F668" i="3"/>
  <c r="E669" i="3" l="1"/>
  <c r="G669" i="3"/>
  <c r="T669" i="3"/>
  <c r="V669" i="3"/>
  <c r="O669" i="3"/>
  <c r="Q669" i="3"/>
  <c r="AK669" i="3"/>
  <c r="AI669" i="3"/>
  <c r="J669" i="3"/>
  <c r="L669" i="3"/>
  <c r="AA669" i="3"/>
  <c r="Y669" i="3"/>
  <c r="AD669" i="3"/>
  <c r="AF669" i="3"/>
  <c r="AM669" i="3" l="1"/>
  <c r="AN669" i="3" l="1"/>
  <c r="AP669" i="3"/>
  <c r="AO669" i="3" l="1"/>
  <c r="Z669" i="3"/>
  <c r="K669" i="3"/>
  <c r="AE669" i="3"/>
  <c r="U669" i="3"/>
  <c r="AJ669" i="3"/>
  <c r="P669" i="3"/>
  <c r="F669" i="3"/>
  <c r="G670" i="3" l="1"/>
  <c r="E670" i="3"/>
  <c r="AD670" i="3"/>
  <c r="AF670" i="3"/>
  <c r="T670" i="3"/>
  <c r="V670" i="3"/>
  <c r="Q670" i="3"/>
  <c r="O670" i="3"/>
  <c r="J670" i="3"/>
  <c r="L670" i="3"/>
  <c r="AI670" i="3"/>
  <c r="AK670" i="3"/>
  <c r="Y670" i="3"/>
  <c r="AA670" i="3"/>
  <c r="AM670" i="3" l="1"/>
  <c r="AN670" i="3" l="1"/>
  <c r="AP670" i="3"/>
  <c r="AO670" i="3" l="1"/>
  <c r="P670" i="3"/>
  <c r="K670" i="3"/>
  <c r="Z670" i="3"/>
  <c r="AE670" i="3"/>
  <c r="F670" i="3"/>
  <c r="AJ670" i="3"/>
  <c r="U670" i="3"/>
  <c r="AA671" i="3" l="1"/>
  <c r="Y671" i="3"/>
  <c r="T671" i="3"/>
  <c r="V671" i="3"/>
  <c r="AI671" i="3"/>
  <c r="AK671" i="3"/>
  <c r="J671" i="3"/>
  <c r="L671" i="3"/>
  <c r="AD671" i="3"/>
  <c r="AF671" i="3"/>
  <c r="E671" i="3"/>
  <c r="G671" i="3"/>
  <c r="Q671" i="3"/>
  <c r="O671" i="3"/>
  <c r="AM671" i="3" l="1"/>
  <c r="AN671" i="3" l="1"/>
  <c r="AP671" i="3"/>
  <c r="AO671" i="3" l="1"/>
  <c r="K671" i="3"/>
  <c r="AE671" i="3"/>
  <c r="F671" i="3"/>
  <c r="P671" i="3"/>
  <c r="Z671" i="3"/>
  <c r="U671" i="3"/>
  <c r="AJ671" i="3"/>
  <c r="AI672" i="3" l="1"/>
  <c r="AK672" i="3"/>
  <c r="E672" i="3"/>
  <c r="G672" i="3"/>
  <c r="O672" i="3"/>
  <c r="Q672" i="3"/>
  <c r="V672" i="3"/>
  <c r="T672" i="3"/>
  <c r="AD672" i="3"/>
  <c r="AF672" i="3"/>
  <c r="AA672" i="3"/>
  <c r="Y672" i="3"/>
  <c r="J672" i="3"/>
  <c r="L672" i="3"/>
  <c r="AM672" i="3" l="1"/>
  <c r="AN672" i="3" l="1"/>
  <c r="AP672" i="3"/>
  <c r="AO672" i="3" l="1"/>
  <c r="AE672" i="3"/>
  <c r="K672" i="3"/>
  <c r="U672" i="3"/>
  <c r="F672" i="3"/>
  <c r="AJ672" i="3"/>
  <c r="Z672" i="3"/>
  <c r="P672" i="3"/>
  <c r="O673" i="3" l="1"/>
  <c r="Q673" i="3"/>
  <c r="T673" i="3"/>
  <c r="V673" i="3"/>
  <c r="G673" i="3"/>
  <c r="E673" i="3"/>
  <c r="AA673" i="3"/>
  <c r="Y673" i="3"/>
  <c r="J673" i="3"/>
  <c r="L673" i="3"/>
  <c r="AI673" i="3"/>
  <c r="AK673" i="3"/>
  <c r="AF673" i="3"/>
  <c r="AD673" i="3"/>
  <c r="AM673" i="3" l="1"/>
  <c r="AN673" i="3" l="1"/>
  <c r="AP673" i="3"/>
  <c r="AO673" i="3" l="1"/>
  <c r="AJ673" i="3"/>
  <c r="Z673" i="3"/>
  <c r="P673" i="3"/>
  <c r="AE673" i="3"/>
  <c r="F673" i="3"/>
  <c r="K673" i="3"/>
  <c r="U673" i="3"/>
  <c r="T674" i="3" l="1"/>
  <c r="V674" i="3"/>
  <c r="O674" i="3"/>
  <c r="Q674" i="3"/>
  <c r="AD674" i="3"/>
  <c r="AF674" i="3"/>
  <c r="J674" i="3"/>
  <c r="L674" i="3"/>
  <c r="AA674" i="3"/>
  <c r="Y674" i="3"/>
  <c r="G674" i="3"/>
  <c r="E674" i="3"/>
  <c r="AK674" i="3"/>
  <c r="AI674" i="3"/>
  <c r="AM674" i="3" l="1"/>
  <c r="AN674" i="3" l="1"/>
  <c r="AP674" i="3"/>
  <c r="AO674" i="3" l="1"/>
  <c r="P674" i="3"/>
  <c r="K674" i="3"/>
  <c r="U674" i="3"/>
  <c r="F674" i="3"/>
  <c r="Z674" i="3"/>
  <c r="AE674" i="3"/>
  <c r="AJ674" i="3"/>
  <c r="T675" i="3" l="1"/>
  <c r="V675" i="3"/>
  <c r="G675" i="3"/>
  <c r="E675" i="3"/>
  <c r="AK675" i="3"/>
  <c r="AI675" i="3"/>
  <c r="AF675" i="3"/>
  <c r="AD675" i="3"/>
  <c r="J675" i="3"/>
  <c r="L675" i="3"/>
  <c r="AA675" i="3"/>
  <c r="Y675" i="3"/>
  <c r="O675" i="3"/>
  <c r="Q675" i="3"/>
  <c r="AM675" i="3" l="1"/>
  <c r="AN675" i="3" l="1"/>
  <c r="AP675" i="3"/>
  <c r="AO675" i="3" l="1"/>
  <c r="Z675" i="3"/>
  <c r="U675" i="3"/>
  <c r="AE675" i="3"/>
  <c r="K675" i="3"/>
  <c r="AJ675" i="3"/>
  <c r="P675" i="3"/>
  <c r="F675" i="3"/>
  <c r="L676" i="3" l="1"/>
  <c r="J676" i="3"/>
  <c r="G676" i="3"/>
  <c r="E676" i="3"/>
  <c r="AF676" i="3"/>
  <c r="AD676" i="3"/>
  <c r="Q676" i="3"/>
  <c r="O676" i="3"/>
  <c r="V676" i="3"/>
  <c r="T676" i="3"/>
  <c r="AI676" i="3"/>
  <c r="AK676" i="3"/>
  <c r="AA676" i="3"/>
  <c r="Y676" i="3"/>
  <c r="AM676" i="3" l="1"/>
  <c r="AN676" i="3" l="1"/>
  <c r="AP676" i="3"/>
  <c r="AO676" i="3" l="1"/>
  <c r="U676" i="3"/>
  <c r="Z676" i="3"/>
  <c r="F676" i="3"/>
  <c r="AJ676" i="3"/>
  <c r="K676" i="3"/>
  <c r="P676" i="3"/>
  <c r="AE676" i="3"/>
  <c r="AF677" i="3" l="1"/>
  <c r="AD677" i="3"/>
  <c r="E677" i="3"/>
  <c r="G677" i="3"/>
  <c r="AI677" i="3"/>
  <c r="AK677" i="3"/>
  <c r="O677" i="3"/>
  <c r="Q677" i="3"/>
  <c r="AA677" i="3"/>
  <c r="Y677" i="3"/>
  <c r="L677" i="3"/>
  <c r="J677" i="3"/>
  <c r="T677" i="3"/>
  <c r="V677" i="3"/>
  <c r="AM677" i="3" l="1"/>
  <c r="AN677" i="3" l="1"/>
  <c r="AP677" i="3"/>
  <c r="AO677" i="3" l="1"/>
  <c r="P677" i="3"/>
  <c r="F677" i="3"/>
  <c r="K677" i="3"/>
  <c r="Z677" i="3"/>
  <c r="AJ677" i="3"/>
  <c r="AE677" i="3"/>
  <c r="U677" i="3"/>
  <c r="AA678" i="3" l="1"/>
  <c r="Y678" i="3"/>
  <c r="V678" i="3"/>
  <c r="T678" i="3"/>
  <c r="J678" i="3"/>
  <c r="L678" i="3"/>
  <c r="AF678" i="3"/>
  <c r="AD678" i="3"/>
  <c r="E678" i="3"/>
  <c r="G678" i="3"/>
  <c r="AK678" i="3"/>
  <c r="AI678" i="3"/>
  <c r="O678" i="3"/>
  <c r="Q678" i="3"/>
  <c r="AM678" i="3" l="1"/>
  <c r="AN678" i="3" l="1"/>
  <c r="AP678" i="3"/>
  <c r="AO678" i="3" l="1"/>
  <c r="AE678" i="3"/>
  <c r="AJ678" i="3"/>
  <c r="F678" i="3"/>
  <c r="K678" i="3"/>
  <c r="Z678" i="3"/>
  <c r="P678" i="3"/>
  <c r="U678" i="3"/>
  <c r="L679" i="3" l="1"/>
  <c r="J679" i="3"/>
  <c r="V679" i="3"/>
  <c r="T679" i="3"/>
  <c r="E679" i="3"/>
  <c r="G679" i="3"/>
  <c r="O679" i="3"/>
  <c r="Q679" i="3"/>
  <c r="AI679" i="3"/>
  <c r="AK679" i="3"/>
  <c r="AA679" i="3"/>
  <c r="Y679" i="3"/>
  <c r="AD679" i="3"/>
  <c r="AF679" i="3"/>
  <c r="AM679" i="3" l="1"/>
  <c r="AN679" i="3" l="1"/>
  <c r="AP679" i="3"/>
  <c r="AO679" i="3" l="1"/>
  <c r="U679" i="3"/>
  <c r="Z679" i="3"/>
  <c r="AJ679" i="3"/>
  <c r="F679" i="3"/>
  <c r="K679" i="3"/>
  <c r="AE679" i="3"/>
  <c r="P679" i="3"/>
  <c r="E680" i="3" l="1"/>
  <c r="G680" i="3"/>
  <c r="O680" i="3"/>
  <c r="Q680" i="3"/>
  <c r="AK680" i="3"/>
  <c r="AI680" i="3"/>
  <c r="AD680" i="3"/>
  <c r="AF680" i="3"/>
  <c r="Y680" i="3"/>
  <c r="AA680" i="3"/>
  <c r="L680" i="3"/>
  <c r="J680" i="3"/>
  <c r="V680" i="3"/>
  <c r="T680" i="3"/>
  <c r="AM680" i="3" l="1"/>
  <c r="AN680" i="3" l="1"/>
  <c r="AP680" i="3"/>
  <c r="AO680" i="3" l="1"/>
  <c r="P680" i="3"/>
  <c r="AE680" i="3"/>
  <c r="F680" i="3"/>
  <c r="K680" i="3"/>
  <c r="AJ680" i="3"/>
  <c r="Z680" i="3"/>
  <c r="U680" i="3"/>
  <c r="L681" i="3" l="1"/>
  <c r="J681" i="3"/>
  <c r="V681" i="3"/>
  <c r="T681" i="3"/>
  <c r="G681" i="3"/>
  <c r="E681" i="3"/>
  <c r="Y681" i="3"/>
  <c r="AA681" i="3"/>
  <c r="AD681" i="3"/>
  <c r="AF681" i="3"/>
  <c r="AI681" i="3"/>
  <c r="AK681" i="3"/>
  <c r="O681" i="3"/>
  <c r="Q681" i="3"/>
  <c r="AM681" i="3" l="1"/>
  <c r="AP681" i="3" l="1"/>
  <c r="AN681" i="3"/>
  <c r="AO681" i="3" l="1"/>
  <c r="AJ681" i="3"/>
  <c r="U681" i="3"/>
  <c r="F681" i="3"/>
  <c r="AE681" i="3"/>
  <c r="K681" i="3"/>
  <c r="P681" i="3"/>
  <c r="Z681" i="3"/>
  <c r="E682" i="3" l="1"/>
  <c r="G682" i="3"/>
  <c r="AD682" i="3"/>
  <c r="AF682" i="3"/>
  <c r="AA682" i="3"/>
  <c r="Y682" i="3"/>
  <c r="O682" i="3"/>
  <c r="Q682" i="3"/>
  <c r="V682" i="3"/>
  <c r="T682" i="3"/>
  <c r="L682" i="3"/>
  <c r="J682" i="3"/>
  <c r="AI682" i="3"/>
  <c r="AK682" i="3"/>
  <c r="AM682" i="3" l="1"/>
  <c r="AN682" i="3" l="1"/>
  <c r="AP682" i="3"/>
  <c r="AO682" i="3" l="1"/>
  <c r="F682" i="3"/>
  <c r="AE682" i="3"/>
  <c r="P682" i="3"/>
  <c r="U682" i="3"/>
  <c r="AJ682" i="3"/>
  <c r="Z682" i="3"/>
  <c r="K682" i="3"/>
  <c r="J683" i="3" l="1"/>
  <c r="L683" i="3"/>
  <c r="Q683" i="3"/>
  <c r="O683" i="3"/>
  <c r="V683" i="3"/>
  <c r="T683" i="3"/>
  <c r="Y683" i="3"/>
  <c r="AA683" i="3"/>
  <c r="AD683" i="3"/>
  <c r="AF683" i="3"/>
  <c r="AK683" i="3"/>
  <c r="AI683" i="3"/>
  <c r="G683" i="3"/>
  <c r="E683" i="3"/>
  <c r="AM683" i="3" l="1"/>
  <c r="AN683" i="3" l="1"/>
  <c r="AP683" i="3"/>
  <c r="AO683" i="3" l="1"/>
  <c r="P683" i="3"/>
  <c r="AJ683" i="3"/>
  <c r="Z683" i="3"/>
  <c r="K683" i="3"/>
  <c r="U683" i="3"/>
  <c r="AE683" i="3"/>
  <c r="F683" i="3"/>
  <c r="L684" i="3" l="1"/>
  <c r="J684" i="3"/>
  <c r="G684" i="3"/>
  <c r="E684" i="3"/>
  <c r="Y684" i="3"/>
  <c r="AA684" i="3"/>
  <c r="AF684" i="3"/>
  <c r="AD684" i="3"/>
  <c r="AI684" i="3"/>
  <c r="AK684" i="3"/>
  <c r="T684" i="3"/>
  <c r="V684" i="3"/>
  <c r="Q684" i="3"/>
  <c r="O684" i="3"/>
  <c r="AM684" i="3" l="1"/>
  <c r="AN684" i="3" l="1"/>
  <c r="AP684" i="3"/>
  <c r="AO684" i="3" l="1"/>
  <c r="U684" i="3"/>
  <c r="AE684" i="3"/>
  <c r="F684" i="3"/>
  <c r="Z684" i="3"/>
  <c r="K684" i="3"/>
  <c r="AJ684" i="3"/>
  <c r="P684" i="3"/>
  <c r="AA685" i="3" l="1"/>
  <c r="Y685" i="3"/>
  <c r="Q685" i="3"/>
  <c r="O685" i="3"/>
  <c r="E685" i="3"/>
  <c r="G685" i="3"/>
  <c r="AI685" i="3"/>
  <c r="AK685" i="3"/>
  <c r="AD685" i="3"/>
  <c r="AF685" i="3"/>
  <c r="L685" i="3"/>
  <c r="J685" i="3"/>
  <c r="V685" i="3"/>
  <c r="T685" i="3"/>
  <c r="AM685" i="3" l="1"/>
  <c r="AN685" i="3" l="1"/>
  <c r="AP685" i="3"/>
  <c r="AO685" i="3" l="1"/>
  <c r="AJ685" i="3"/>
  <c r="P685" i="3"/>
  <c r="AE685" i="3"/>
  <c r="U685" i="3"/>
  <c r="K685" i="3"/>
  <c r="Z685" i="3"/>
  <c r="F685" i="3"/>
  <c r="G686" i="3" l="1"/>
  <c r="E686" i="3"/>
  <c r="AF686" i="3"/>
  <c r="AD686" i="3"/>
  <c r="V686" i="3"/>
  <c r="T686" i="3"/>
  <c r="AA686" i="3"/>
  <c r="Y686" i="3"/>
  <c r="O686" i="3"/>
  <c r="Q686" i="3"/>
  <c r="L686" i="3"/>
  <c r="J686" i="3"/>
  <c r="AK686" i="3"/>
  <c r="AI686" i="3"/>
  <c r="AM686" i="3" l="1"/>
  <c r="AP686" i="3" l="1"/>
  <c r="AN686" i="3"/>
  <c r="AO686" i="3" l="1"/>
  <c r="AE686" i="3"/>
  <c r="Z686" i="3"/>
  <c r="K686" i="3"/>
  <c r="U686" i="3"/>
  <c r="F686" i="3"/>
  <c r="P686" i="3"/>
  <c r="AJ686" i="3"/>
  <c r="V687" i="3" l="1"/>
  <c r="T687" i="3"/>
  <c r="AK687" i="3"/>
  <c r="AI687" i="3"/>
  <c r="L687" i="3"/>
  <c r="J687" i="3"/>
  <c r="Q687" i="3"/>
  <c r="O687" i="3"/>
  <c r="AA687" i="3"/>
  <c r="Y687" i="3"/>
  <c r="G687" i="3"/>
  <c r="E687" i="3"/>
  <c r="AF687" i="3"/>
  <c r="AD687" i="3"/>
  <c r="AM687" i="3" l="1"/>
  <c r="AN687" i="3" l="1"/>
  <c r="AP687" i="3"/>
  <c r="AO687" i="3" l="1"/>
  <c r="F687" i="3"/>
  <c r="Z687" i="3"/>
  <c r="AE687" i="3"/>
  <c r="AJ687" i="3"/>
  <c r="U687" i="3"/>
  <c r="P687" i="3"/>
  <c r="K687" i="3"/>
  <c r="J688" i="3" l="1"/>
  <c r="L688" i="3"/>
  <c r="AD688" i="3"/>
  <c r="AF688" i="3"/>
  <c r="AK688" i="3"/>
  <c r="AI688" i="3"/>
  <c r="Q688" i="3"/>
  <c r="O688" i="3"/>
  <c r="AA688" i="3"/>
  <c r="Y688" i="3"/>
  <c r="T688" i="3"/>
  <c r="V688" i="3"/>
  <c r="E688" i="3"/>
  <c r="G688" i="3"/>
  <c r="AM688" i="3" l="1"/>
  <c r="AN688" i="3" l="1"/>
  <c r="AP688" i="3"/>
  <c r="AO688" i="3" l="1"/>
  <c r="F688" i="3"/>
  <c r="AE688" i="3"/>
  <c r="U688" i="3"/>
  <c r="Z688" i="3"/>
  <c r="P688" i="3"/>
  <c r="AJ688" i="3"/>
  <c r="K688" i="3"/>
  <c r="J689" i="3" l="1"/>
  <c r="L689" i="3"/>
  <c r="V689" i="3"/>
  <c r="T689" i="3"/>
  <c r="Y689" i="3"/>
  <c r="AA689" i="3"/>
  <c r="AK689" i="3"/>
  <c r="AI689" i="3"/>
  <c r="AF689" i="3"/>
  <c r="AD689" i="3"/>
  <c r="Q689" i="3"/>
  <c r="O689" i="3"/>
  <c r="E689" i="3"/>
  <c r="G689" i="3"/>
  <c r="AM689" i="3" l="1"/>
  <c r="AP689" i="3" l="1"/>
  <c r="AN689" i="3"/>
  <c r="AO689" i="3" l="1"/>
  <c r="F689" i="3"/>
  <c r="AJ689" i="3"/>
  <c r="P689" i="3"/>
  <c r="Z689" i="3"/>
  <c r="K689" i="3"/>
  <c r="AE689" i="3"/>
  <c r="U689" i="3"/>
  <c r="Y690" i="3" l="1"/>
  <c r="AA690" i="3"/>
  <c r="V690" i="3"/>
  <c r="T690" i="3"/>
  <c r="Q690" i="3"/>
  <c r="O690" i="3"/>
  <c r="AD690" i="3"/>
  <c r="AF690" i="3"/>
  <c r="AI690" i="3"/>
  <c r="AK690" i="3"/>
  <c r="L690" i="3"/>
  <c r="J690" i="3"/>
  <c r="E690" i="3"/>
  <c r="G690" i="3"/>
  <c r="AM690" i="3" l="1"/>
  <c r="AN690" i="3" l="1"/>
  <c r="AP690" i="3"/>
  <c r="AO690" i="3" l="1"/>
  <c r="F690" i="3"/>
  <c r="U690" i="3"/>
  <c r="K690" i="3"/>
  <c r="AJ690" i="3"/>
  <c r="Z690" i="3"/>
  <c r="P690" i="3"/>
  <c r="AE690" i="3"/>
  <c r="AK691" i="3" l="1"/>
  <c r="AI691" i="3"/>
  <c r="AD691" i="3"/>
  <c r="AF691" i="3"/>
  <c r="L691" i="3"/>
  <c r="J691" i="3"/>
  <c r="O691" i="3"/>
  <c r="Q691" i="3"/>
  <c r="V691" i="3"/>
  <c r="T691" i="3"/>
  <c r="Y691" i="3"/>
  <c r="AA691" i="3"/>
  <c r="G691" i="3"/>
  <c r="E691" i="3"/>
  <c r="AM691" i="3" l="1"/>
  <c r="AN691" i="3" l="1"/>
  <c r="AP691" i="3"/>
  <c r="AO691" i="3" l="1"/>
  <c r="U691" i="3"/>
  <c r="AE691" i="3"/>
  <c r="F691" i="3"/>
  <c r="P691" i="3"/>
  <c r="AJ691" i="3"/>
  <c r="Z691" i="3"/>
  <c r="K691" i="3"/>
  <c r="J692" i="3" l="1"/>
  <c r="L692" i="3"/>
  <c r="E692" i="3"/>
  <c r="G692" i="3"/>
  <c r="O692" i="3"/>
  <c r="Q692" i="3"/>
  <c r="Y692" i="3"/>
  <c r="AA692" i="3"/>
  <c r="AF692" i="3"/>
  <c r="AD692" i="3"/>
  <c r="AI692" i="3"/>
  <c r="AK692" i="3"/>
  <c r="T692" i="3"/>
  <c r="V692" i="3"/>
  <c r="AM692" i="3" l="1"/>
  <c r="AP692" i="3" l="1"/>
  <c r="AN692" i="3"/>
  <c r="AO692" i="3" l="1"/>
  <c r="AJ692" i="3"/>
  <c r="K692" i="3"/>
  <c r="F692" i="3"/>
  <c r="P692" i="3"/>
  <c r="AE692" i="3"/>
  <c r="U692" i="3"/>
  <c r="Z692" i="3"/>
  <c r="AA693" i="3" l="1"/>
  <c r="Y693" i="3"/>
  <c r="E693" i="3"/>
  <c r="G693" i="3"/>
  <c r="Q693" i="3"/>
  <c r="O693" i="3"/>
  <c r="T693" i="3"/>
  <c r="V693" i="3"/>
  <c r="L693" i="3"/>
  <c r="J693" i="3"/>
  <c r="AD693" i="3"/>
  <c r="AF693" i="3"/>
  <c r="AK693" i="3"/>
  <c r="AI693" i="3"/>
  <c r="AM693" i="3" l="1"/>
  <c r="AN693" i="3" l="1"/>
  <c r="AP693" i="3"/>
  <c r="AO693" i="3" l="1"/>
  <c r="K693" i="3"/>
  <c r="AJ693" i="3"/>
  <c r="U693" i="3"/>
  <c r="F693" i="3"/>
  <c r="Z693" i="3"/>
  <c r="AE693" i="3"/>
  <c r="P693" i="3"/>
  <c r="G694" i="3" l="1"/>
  <c r="E694" i="3"/>
  <c r="O694" i="3"/>
  <c r="Q694" i="3"/>
  <c r="V694" i="3"/>
  <c r="T694" i="3"/>
  <c r="AF694" i="3"/>
  <c r="AD694" i="3"/>
  <c r="AK694" i="3"/>
  <c r="AI694" i="3"/>
  <c r="AA694" i="3"/>
  <c r="Y694" i="3"/>
  <c r="J694" i="3"/>
  <c r="L694" i="3"/>
  <c r="AM694" i="3" l="1"/>
  <c r="AN694" i="3" l="1"/>
  <c r="AP694" i="3"/>
  <c r="AO694" i="3" l="1"/>
  <c r="P694" i="3"/>
  <c r="AE694" i="3"/>
  <c r="Z694" i="3"/>
  <c r="U694" i="3"/>
  <c r="F694" i="3"/>
  <c r="K694" i="3"/>
  <c r="AJ694" i="3"/>
  <c r="T695" i="3" l="1"/>
  <c r="V695" i="3"/>
  <c r="AI695" i="3"/>
  <c r="AK695" i="3"/>
  <c r="Y695" i="3"/>
  <c r="AA695" i="3"/>
  <c r="J695" i="3"/>
  <c r="L695" i="3"/>
  <c r="AF695" i="3"/>
  <c r="AD695" i="3"/>
  <c r="G695" i="3"/>
  <c r="E695" i="3"/>
  <c r="Q695" i="3"/>
  <c r="O695" i="3"/>
  <c r="AM695" i="3" l="1"/>
  <c r="AN695" i="3" l="1"/>
  <c r="AP695" i="3"/>
  <c r="AO695" i="3" l="1"/>
  <c r="AJ695" i="3"/>
  <c r="K695" i="3"/>
  <c r="U695" i="3"/>
  <c r="F695" i="3"/>
  <c r="AE695" i="3"/>
  <c r="Z695" i="3"/>
  <c r="P695" i="3"/>
  <c r="Q696" i="3" l="1"/>
  <c r="O696" i="3"/>
  <c r="V696" i="3"/>
  <c r="T696" i="3"/>
  <c r="G696" i="3"/>
  <c r="E696" i="3"/>
  <c r="AA696" i="3"/>
  <c r="Y696" i="3"/>
  <c r="J696" i="3"/>
  <c r="L696" i="3"/>
  <c r="AD696" i="3"/>
  <c r="AF696" i="3"/>
  <c r="AI696" i="3"/>
  <c r="AK696" i="3"/>
  <c r="AM696" i="3" l="1"/>
  <c r="AN696" i="3" l="1"/>
  <c r="AP696" i="3"/>
  <c r="AO696" i="3" l="1"/>
  <c r="AJ696" i="3"/>
  <c r="U696" i="3"/>
  <c r="AE696" i="3"/>
  <c r="Z696" i="3"/>
  <c r="P696" i="3"/>
  <c r="K696" i="3"/>
  <c r="F696" i="3"/>
  <c r="Y697" i="3" l="1"/>
  <c r="AA697" i="3"/>
  <c r="G697" i="3"/>
  <c r="E697" i="3"/>
  <c r="AD697" i="3"/>
  <c r="AF697" i="3"/>
  <c r="J697" i="3"/>
  <c r="L697" i="3"/>
  <c r="V697" i="3"/>
  <c r="T697" i="3"/>
  <c r="Q697" i="3"/>
  <c r="O697" i="3"/>
  <c r="AI697" i="3"/>
  <c r="AK697" i="3"/>
  <c r="AM697" i="3" l="1"/>
  <c r="AN697" i="3" l="1"/>
  <c r="AP697" i="3"/>
  <c r="AO697" i="3" l="1"/>
  <c r="P697" i="3"/>
  <c r="F697" i="3"/>
  <c r="Z697" i="3"/>
  <c r="K697" i="3"/>
  <c r="AE697" i="3"/>
  <c r="U697" i="3"/>
  <c r="AJ697" i="3"/>
  <c r="J698" i="3" l="1"/>
  <c r="L698" i="3"/>
  <c r="AK698" i="3"/>
  <c r="AI698" i="3"/>
  <c r="AA698" i="3"/>
  <c r="Y698" i="3"/>
  <c r="V698" i="3"/>
  <c r="T698" i="3"/>
  <c r="G698" i="3"/>
  <c r="E698" i="3"/>
  <c r="AD698" i="3"/>
  <c r="AF698" i="3"/>
  <c r="Q698" i="3"/>
  <c r="O698" i="3"/>
  <c r="AM698" i="3" l="1"/>
  <c r="AN698" i="3" l="1"/>
  <c r="AP698" i="3"/>
  <c r="AO698" i="3" l="1"/>
  <c r="AE698" i="3"/>
  <c r="AJ698" i="3"/>
  <c r="P698" i="3"/>
  <c r="U698" i="3"/>
  <c r="Z698" i="3"/>
  <c r="K698" i="3"/>
  <c r="F698" i="3"/>
  <c r="V699" i="3" l="1"/>
  <c r="T699" i="3"/>
  <c r="E699" i="3"/>
  <c r="G699" i="3"/>
  <c r="O699" i="3"/>
  <c r="Q699" i="3"/>
  <c r="J699" i="3"/>
  <c r="L699" i="3"/>
  <c r="AI699" i="3"/>
  <c r="AK699" i="3"/>
  <c r="AA699" i="3"/>
  <c r="Y699" i="3"/>
  <c r="AD699" i="3"/>
  <c r="AF699" i="3"/>
  <c r="AM699" i="3" l="1"/>
  <c r="AP699" i="3" l="1"/>
  <c r="AN699" i="3"/>
  <c r="AO699" i="3" l="1"/>
  <c r="Z699" i="3"/>
  <c r="P699" i="3"/>
  <c r="K699" i="3"/>
  <c r="AJ699" i="3"/>
  <c r="U699" i="3"/>
  <c r="AE699" i="3"/>
  <c r="F699" i="3"/>
  <c r="AI700" i="3" l="1"/>
  <c r="AK700" i="3"/>
  <c r="G700" i="3"/>
  <c r="E700" i="3"/>
  <c r="J700" i="3"/>
  <c r="L700" i="3"/>
  <c r="AD700" i="3"/>
  <c r="AF700" i="3"/>
  <c r="Q700" i="3"/>
  <c r="O700" i="3"/>
  <c r="V700" i="3"/>
  <c r="T700" i="3"/>
  <c r="Y700" i="3"/>
  <c r="AA700" i="3"/>
  <c r="AM700" i="3" l="1"/>
  <c r="AN700" i="3" l="1"/>
  <c r="AP700" i="3"/>
  <c r="AO700" i="3" l="1"/>
  <c r="U700" i="3"/>
  <c r="F700" i="3"/>
  <c r="AJ700" i="3"/>
  <c r="AE700" i="3"/>
  <c r="K700" i="3"/>
  <c r="P700" i="3"/>
  <c r="Z700" i="3"/>
  <c r="Y701" i="3" l="1"/>
  <c r="AA701" i="3"/>
  <c r="AK701" i="3"/>
  <c r="AI701" i="3"/>
  <c r="AF701" i="3"/>
  <c r="AD701" i="3"/>
  <c r="Q701" i="3"/>
  <c r="O701" i="3"/>
  <c r="G701" i="3"/>
  <c r="E701" i="3"/>
  <c r="L701" i="3"/>
  <c r="J701" i="3"/>
  <c r="T701" i="3"/>
  <c r="V701" i="3"/>
  <c r="AM701" i="3" l="1"/>
  <c r="AN701" i="3" l="1"/>
  <c r="AP701" i="3"/>
  <c r="AO701" i="3" l="1"/>
  <c r="AJ701" i="3"/>
  <c r="P701" i="3"/>
  <c r="F701" i="3"/>
  <c r="K701" i="3"/>
  <c r="AE701" i="3"/>
  <c r="Z701" i="3"/>
  <c r="U701" i="3"/>
  <c r="L702" i="3" l="1"/>
  <c r="J702" i="3"/>
  <c r="T702" i="3"/>
  <c r="V702" i="3"/>
  <c r="G702" i="3"/>
  <c r="E702" i="3"/>
  <c r="AA702" i="3"/>
  <c r="Y702" i="3"/>
  <c r="Q702" i="3"/>
  <c r="O702" i="3"/>
  <c r="AF702" i="3"/>
  <c r="AD702" i="3"/>
  <c r="AK702" i="3"/>
  <c r="AI702" i="3"/>
  <c r="AM702" i="3" l="1"/>
  <c r="AN702" i="3" l="1"/>
  <c r="AP702" i="3"/>
  <c r="AO702" i="3" l="1"/>
  <c r="AJ702" i="3"/>
  <c r="U702" i="3"/>
  <c r="P702" i="3"/>
  <c r="Z702" i="3"/>
  <c r="K702" i="3"/>
  <c r="AE702" i="3"/>
  <c r="F702" i="3"/>
  <c r="AA703" i="3" l="1"/>
  <c r="Y703" i="3"/>
  <c r="E703" i="3"/>
  <c r="G703" i="3"/>
  <c r="Q703" i="3"/>
  <c r="O703" i="3"/>
  <c r="AF703" i="3"/>
  <c r="AD703" i="3"/>
  <c r="T703" i="3"/>
  <c r="V703" i="3"/>
  <c r="L703" i="3"/>
  <c r="J703" i="3"/>
  <c r="AI703" i="3"/>
  <c r="AK703" i="3"/>
  <c r="AM703" i="3" l="1"/>
  <c r="AP703" i="3" l="1"/>
  <c r="AN703" i="3"/>
  <c r="AO703" i="3" l="1"/>
  <c r="AE703" i="3"/>
  <c r="F703" i="3"/>
  <c r="K703" i="3"/>
  <c r="P703" i="3"/>
  <c r="U703" i="3"/>
  <c r="Z703" i="3"/>
  <c r="AJ703" i="3"/>
  <c r="O704" i="3" l="1"/>
  <c r="Q704" i="3"/>
  <c r="AK704" i="3"/>
  <c r="AI704" i="3"/>
  <c r="J704" i="3"/>
  <c r="L704" i="3"/>
  <c r="AA704" i="3"/>
  <c r="Y704" i="3"/>
  <c r="E704" i="3"/>
  <c r="G704" i="3"/>
  <c r="V704" i="3"/>
  <c r="T704" i="3"/>
  <c r="AF704" i="3"/>
  <c r="AD704" i="3"/>
  <c r="AM704" i="3" l="1"/>
  <c r="AN704" i="3" l="1"/>
  <c r="AP704" i="3"/>
  <c r="AO704" i="3" l="1"/>
  <c r="F704" i="3"/>
  <c r="Z704" i="3"/>
  <c r="U704" i="3"/>
  <c r="K704" i="3"/>
  <c r="P704" i="3"/>
  <c r="AE704" i="3"/>
  <c r="AJ704" i="3"/>
  <c r="J705" i="3" l="1"/>
  <c r="L705" i="3"/>
  <c r="AK705" i="3"/>
  <c r="AI705" i="3"/>
  <c r="V705" i="3"/>
  <c r="T705" i="3"/>
  <c r="AD705" i="3"/>
  <c r="AF705" i="3"/>
  <c r="AA705" i="3"/>
  <c r="Y705" i="3"/>
  <c r="Q705" i="3"/>
  <c r="O705" i="3"/>
  <c r="E705" i="3"/>
  <c r="G705" i="3"/>
  <c r="AM705" i="3" l="1"/>
  <c r="AN705" i="3" l="1"/>
  <c r="AP705" i="3"/>
  <c r="AO705" i="3" l="1"/>
  <c r="AE705" i="3"/>
  <c r="AJ705" i="3"/>
  <c r="F705" i="3"/>
  <c r="P705" i="3"/>
  <c r="U705" i="3"/>
  <c r="K705" i="3"/>
  <c r="Z705" i="3"/>
  <c r="O706" i="3" l="1"/>
  <c r="Q706" i="3"/>
  <c r="Y706" i="3"/>
  <c r="AA706" i="3"/>
  <c r="E706" i="3"/>
  <c r="G706" i="3"/>
  <c r="J706" i="3"/>
  <c r="L706" i="3"/>
  <c r="AK706" i="3"/>
  <c r="AI706" i="3"/>
  <c r="T706" i="3"/>
  <c r="V706" i="3"/>
  <c r="AD706" i="3"/>
  <c r="AF706" i="3"/>
  <c r="AM706" i="3" l="1"/>
  <c r="AP706" i="3" l="1"/>
  <c r="AN706" i="3"/>
  <c r="AO706" i="3" l="1"/>
  <c r="K706" i="3"/>
  <c r="U706" i="3"/>
  <c r="AE706" i="3"/>
  <c r="Z706" i="3"/>
  <c r="P706" i="3"/>
  <c r="AJ706" i="3"/>
  <c r="F706" i="3"/>
  <c r="G707" i="3" l="1"/>
  <c r="E707" i="3"/>
  <c r="AF707" i="3"/>
  <c r="AD707" i="3"/>
  <c r="AA707" i="3"/>
  <c r="Y707" i="3"/>
  <c r="AI707" i="3"/>
  <c r="AK707" i="3"/>
  <c r="T707" i="3"/>
  <c r="V707" i="3"/>
  <c r="O707" i="3"/>
  <c r="Q707" i="3"/>
  <c r="J707" i="3"/>
  <c r="L707" i="3"/>
  <c r="AM707" i="3" l="1"/>
  <c r="AN707" i="3" l="1"/>
  <c r="AP707" i="3"/>
  <c r="AO707" i="3" l="1"/>
  <c r="P707" i="3"/>
  <c r="AE707" i="3"/>
  <c r="U707" i="3"/>
  <c r="Z707" i="3"/>
  <c r="F707" i="3"/>
  <c r="K707" i="3"/>
  <c r="AJ707" i="3"/>
  <c r="Y708" i="3" l="1"/>
  <c r="AA708" i="3"/>
  <c r="AI708" i="3"/>
  <c r="AK708" i="3"/>
  <c r="T708" i="3"/>
  <c r="V708" i="3"/>
  <c r="J708" i="3"/>
  <c r="L708" i="3"/>
  <c r="AD708" i="3"/>
  <c r="AF708" i="3"/>
  <c r="G708" i="3"/>
  <c r="E708" i="3"/>
  <c r="Q708" i="3"/>
  <c r="O708" i="3"/>
  <c r="AM708" i="3" l="1"/>
  <c r="AP708" i="3" l="1"/>
  <c r="AN708" i="3"/>
  <c r="AO708" i="3" l="1"/>
  <c r="K708" i="3"/>
  <c r="Z708" i="3"/>
  <c r="F708" i="3"/>
  <c r="U708" i="3"/>
  <c r="P708" i="3"/>
  <c r="AE708" i="3"/>
  <c r="AJ708" i="3"/>
  <c r="T709" i="3" l="1"/>
  <c r="V709" i="3"/>
  <c r="AI709" i="3"/>
  <c r="AK709" i="3"/>
  <c r="G709" i="3"/>
  <c r="E709" i="3"/>
  <c r="AD709" i="3"/>
  <c r="AF709" i="3"/>
  <c r="Y709" i="3"/>
  <c r="AA709" i="3"/>
  <c r="O709" i="3"/>
  <c r="Q709" i="3"/>
  <c r="J709" i="3"/>
  <c r="L709" i="3"/>
  <c r="AM709" i="3" l="1"/>
  <c r="AP709" i="3" l="1"/>
  <c r="AN709" i="3"/>
  <c r="AO709" i="3" l="1"/>
  <c r="P709" i="3"/>
  <c r="U709" i="3"/>
  <c r="Z709" i="3"/>
  <c r="AJ709" i="3"/>
  <c r="F709" i="3"/>
  <c r="K709" i="3"/>
  <c r="AE709" i="3"/>
  <c r="AD710" i="3" l="1"/>
  <c r="AF710" i="3"/>
  <c r="Y710" i="3"/>
  <c r="AA710" i="3"/>
  <c r="AI710" i="3"/>
  <c r="AK710" i="3"/>
  <c r="J710" i="3"/>
  <c r="L710" i="3"/>
  <c r="T710" i="3"/>
  <c r="V710" i="3"/>
  <c r="E710" i="3"/>
  <c r="G710" i="3"/>
  <c r="Q710" i="3"/>
  <c r="O710" i="3"/>
  <c r="AM710" i="3" l="1"/>
  <c r="AN710" i="3" l="1"/>
  <c r="AP710" i="3"/>
  <c r="AO710" i="3" l="1"/>
  <c r="K710" i="3"/>
  <c r="AE710" i="3"/>
  <c r="F710" i="3"/>
  <c r="AJ710" i="3"/>
  <c r="P710" i="3"/>
  <c r="U710" i="3"/>
  <c r="Z710" i="3"/>
  <c r="AA711" i="3" l="1"/>
  <c r="Y711" i="3"/>
  <c r="E711" i="3"/>
  <c r="G711" i="3"/>
  <c r="AI711" i="3"/>
  <c r="AK711" i="3"/>
  <c r="T711" i="3"/>
  <c r="V711" i="3"/>
  <c r="AD711" i="3"/>
  <c r="AF711" i="3"/>
  <c r="Q711" i="3"/>
  <c r="O711" i="3"/>
  <c r="J711" i="3"/>
  <c r="L711" i="3"/>
  <c r="AM711" i="3" l="1"/>
  <c r="AN711" i="3" l="1"/>
  <c r="AP711" i="3"/>
  <c r="AO711" i="3" l="1"/>
  <c r="P711" i="3"/>
  <c r="AJ711" i="3"/>
  <c r="U711" i="3"/>
  <c r="AE711" i="3"/>
  <c r="Z711" i="3"/>
  <c r="K711" i="3"/>
  <c r="F711" i="3"/>
  <c r="AF712" i="3" l="1"/>
  <c r="AD712" i="3"/>
  <c r="E712" i="3"/>
  <c r="G712" i="3"/>
  <c r="V712" i="3"/>
  <c r="T712" i="3"/>
  <c r="J712" i="3"/>
  <c r="L712" i="3"/>
  <c r="AK712" i="3"/>
  <c r="AI712" i="3"/>
  <c r="Y712" i="3"/>
  <c r="AA712" i="3"/>
  <c r="Q712" i="3"/>
  <c r="O712" i="3"/>
  <c r="AM712" i="3" l="1"/>
  <c r="AN712" i="3" l="1"/>
  <c r="AP712" i="3"/>
  <c r="AO712" i="3" l="1"/>
  <c r="AJ712" i="3"/>
  <c r="P712" i="3"/>
  <c r="K712" i="3"/>
  <c r="F712" i="3"/>
  <c r="AE712" i="3"/>
  <c r="Z712" i="3"/>
  <c r="U712" i="3"/>
  <c r="T713" i="3" l="1"/>
  <c r="V713" i="3"/>
  <c r="L713" i="3"/>
  <c r="J713" i="3"/>
  <c r="E713" i="3"/>
  <c r="G713" i="3"/>
  <c r="Y713" i="3"/>
  <c r="AA713" i="3"/>
  <c r="Q713" i="3"/>
  <c r="O713" i="3"/>
  <c r="AF713" i="3"/>
  <c r="AD713" i="3"/>
  <c r="AI713" i="3"/>
  <c r="AK713" i="3"/>
  <c r="AM713" i="3" l="1"/>
  <c r="AP713" i="3" l="1"/>
  <c r="AN713" i="3"/>
  <c r="AO713" i="3" l="1"/>
  <c r="K713" i="3"/>
  <c r="AE713" i="3"/>
  <c r="F713" i="3"/>
  <c r="U713" i="3"/>
  <c r="P713" i="3"/>
  <c r="AJ713" i="3"/>
  <c r="Z713" i="3"/>
  <c r="Y714" i="3" l="1"/>
  <c r="AA714" i="3"/>
  <c r="G714" i="3"/>
  <c r="E714" i="3"/>
  <c r="T714" i="3"/>
  <c r="V714" i="3"/>
  <c r="AI714" i="3"/>
  <c r="AK714" i="3"/>
  <c r="AD714" i="3"/>
  <c r="AF714" i="3"/>
  <c r="Q714" i="3"/>
  <c r="O714" i="3"/>
  <c r="J714" i="3"/>
  <c r="L714" i="3"/>
  <c r="AM714" i="3" l="1"/>
  <c r="AN714" i="3" l="1"/>
  <c r="AP714" i="3"/>
  <c r="AO714" i="3" l="1"/>
  <c r="Z714" i="3"/>
  <c r="U714" i="3"/>
  <c r="F714" i="3"/>
  <c r="AE714" i="3"/>
  <c r="AJ714" i="3"/>
  <c r="K714" i="3"/>
  <c r="P714" i="3"/>
  <c r="O715" i="3" l="1"/>
  <c r="Q715" i="3"/>
  <c r="G715" i="3"/>
  <c r="E715" i="3"/>
  <c r="AD715" i="3"/>
  <c r="AF715" i="3"/>
  <c r="J715" i="3"/>
  <c r="L715" i="3"/>
  <c r="V715" i="3"/>
  <c r="T715" i="3"/>
  <c r="AK715" i="3"/>
  <c r="AI715" i="3"/>
  <c r="AA715" i="3"/>
  <c r="Y715" i="3"/>
  <c r="AM715" i="3" l="1"/>
  <c r="AN715" i="3" l="1"/>
  <c r="AP715" i="3"/>
  <c r="AO715" i="3" l="1"/>
  <c r="K715" i="3"/>
  <c r="AJ715" i="3"/>
  <c r="F715" i="3"/>
  <c r="P715" i="3"/>
  <c r="U715" i="3"/>
  <c r="AE715" i="3"/>
  <c r="Z715" i="3"/>
  <c r="O716" i="3" l="1"/>
  <c r="Q716" i="3"/>
  <c r="AA716" i="3"/>
  <c r="Y716" i="3"/>
  <c r="E716" i="3"/>
  <c r="G716" i="3"/>
  <c r="AF716" i="3"/>
  <c r="AD716" i="3"/>
  <c r="AK716" i="3"/>
  <c r="AI716" i="3"/>
  <c r="V716" i="3"/>
  <c r="T716" i="3"/>
  <c r="J716" i="3"/>
  <c r="L716" i="3"/>
  <c r="AM716" i="3" l="1"/>
  <c r="AN716" i="3" l="1"/>
  <c r="AP716" i="3"/>
  <c r="AO716" i="3" l="1"/>
  <c r="AE716" i="3"/>
  <c r="U716" i="3"/>
  <c r="F716" i="3"/>
  <c r="P716" i="3"/>
  <c r="AJ716" i="3"/>
  <c r="K716" i="3"/>
  <c r="Z716" i="3"/>
  <c r="Y717" i="3" l="1"/>
  <c r="AA717" i="3"/>
  <c r="E717" i="3"/>
  <c r="G717" i="3"/>
  <c r="Q717" i="3"/>
  <c r="O717" i="3"/>
  <c r="J717" i="3"/>
  <c r="L717" i="3"/>
  <c r="T717" i="3"/>
  <c r="V717" i="3"/>
  <c r="AI717" i="3"/>
  <c r="AK717" i="3"/>
  <c r="AF717" i="3"/>
  <c r="AD717" i="3"/>
  <c r="AM717" i="3" l="1"/>
  <c r="AP717" i="3" l="1"/>
  <c r="AN717" i="3"/>
  <c r="AO717" i="3" l="1"/>
  <c r="K717" i="3"/>
  <c r="F717" i="3"/>
  <c r="AJ717" i="3"/>
  <c r="AE717" i="3"/>
  <c r="Z717" i="3"/>
  <c r="P717" i="3"/>
  <c r="U717" i="3"/>
  <c r="T718" i="3" l="1"/>
  <c r="V718" i="3"/>
  <c r="AK718" i="3"/>
  <c r="AI718" i="3"/>
  <c r="AF718" i="3"/>
  <c r="AD718" i="3"/>
  <c r="O718" i="3"/>
  <c r="Q718" i="3"/>
  <c r="G718" i="3"/>
  <c r="E718" i="3"/>
  <c r="Y718" i="3"/>
  <c r="AA718" i="3"/>
  <c r="J718" i="3"/>
  <c r="L718" i="3"/>
  <c r="AM718" i="3" l="1"/>
  <c r="AN718" i="3" l="1"/>
  <c r="AP718" i="3"/>
  <c r="AO718" i="3" l="1"/>
  <c r="Z718" i="3"/>
  <c r="AJ718" i="3"/>
  <c r="K718" i="3"/>
  <c r="F718" i="3"/>
  <c r="U718" i="3"/>
  <c r="AE718" i="3"/>
  <c r="P718" i="3"/>
  <c r="O719" i="3" l="1"/>
  <c r="Q719" i="3"/>
  <c r="J719" i="3"/>
  <c r="L719" i="3"/>
  <c r="G719" i="3"/>
  <c r="E719" i="3"/>
  <c r="AD719" i="3"/>
  <c r="AF719" i="3"/>
  <c r="AI719" i="3"/>
  <c r="AK719" i="3"/>
  <c r="V719" i="3"/>
  <c r="T719" i="3"/>
  <c r="AA719" i="3"/>
  <c r="Y719" i="3"/>
  <c r="AM719" i="3" l="1"/>
  <c r="AN719" i="3" l="1"/>
  <c r="AP719" i="3"/>
  <c r="AO719" i="3" l="1"/>
  <c r="AE719" i="3"/>
  <c r="U719" i="3"/>
  <c r="P719" i="3"/>
  <c r="Z719" i="3"/>
  <c r="F719" i="3"/>
  <c r="AJ719" i="3"/>
  <c r="K719" i="3"/>
  <c r="AA720" i="3" l="1"/>
  <c r="Y720" i="3"/>
  <c r="J720" i="3"/>
  <c r="L720" i="3"/>
  <c r="Q720" i="3"/>
  <c r="O720" i="3"/>
  <c r="AK720" i="3"/>
  <c r="AI720" i="3"/>
  <c r="T720" i="3"/>
  <c r="V720" i="3"/>
  <c r="G720" i="3"/>
  <c r="E720" i="3"/>
  <c r="AD720" i="3"/>
  <c r="AF720" i="3"/>
  <c r="AM720" i="3" l="1"/>
  <c r="AN720" i="3" l="1"/>
  <c r="AP720" i="3"/>
  <c r="AO720" i="3" l="1"/>
  <c r="K720" i="3"/>
  <c r="AJ720" i="3"/>
  <c r="U720" i="3"/>
  <c r="F720" i="3"/>
  <c r="Z720" i="3"/>
  <c r="AE720" i="3"/>
  <c r="P720" i="3"/>
  <c r="Q721" i="3" l="1"/>
  <c r="O721" i="3"/>
  <c r="V721" i="3"/>
  <c r="T721" i="3"/>
  <c r="G721" i="3"/>
  <c r="E721" i="3"/>
  <c r="AF721" i="3"/>
  <c r="AD721" i="3"/>
  <c r="AK721" i="3"/>
  <c r="AI721" i="3"/>
  <c r="AA721" i="3"/>
  <c r="Y721" i="3"/>
  <c r="J721" i="3"/>
  <c r="L721" i="3"/>
  <c r="AM721" i="3" l="1"/>
  <c r="AN721" i="3" l="1"/>
  <c r="AP721" i="3"/>
  <c r="AO721" i="3" l="1"/>
  <c r="U721" i="3"/>
  <c r="AE721" i="3"/>
  <c r="AJ721" i="3"/>
  <c r="Z721" i="3"/>
  <c r="P721" i="3"/>
  <c r="K721" i="3"/>
  <c r="F721" i="3"/>
  <c r="G722" i="3" l="1"/>
  <c r="E722" i="3"/>
  <c r="AI722" i="3"/>
  <c r="AK722" i="3"/>
  <c r="AA722" i="3"/>
  <c r="Y722" i="3"/>
  <c r="J722" i="3"/>
  <c r="L722" i="3"/>
  <c r="AD722" i="3"/>
  <c r="AF722" i="3"/>
  <c r="Q722" i="3"/>
  <c r="O722" i="3"/>
  <c r="V722" i="3"/>
  <c r="T722" i="3"/>
  <c r="AM722" i="3" l="1"/>
  <c r="AN722" i="3" l="1"/>
  <c r="AP722" i="3"/>
  <c r="AO722" i="3" l="1"/>
  <c r="AJ722" i="3"/>
  <c r="K722" i="3"/>
  <c r="P722" i="3"/>
  <c r="Z722" i="3"/>
  <c r="F722" i="3"/>
  <c r="AE722" i="3"/>
  <c r="U722" i="3"/>
  <c r="V723" i="3" l="1"/>
  <c r="T723" i="3"/>
  <c r="O723" i="3"/>
  <c r="Q723" i="3"/>
  <c r="Y723" i="3"/>
  <c r="AA723" i="3"/>
  <c r="AD723" i="3"/>
  <c r="AF723" i="3"/>
  <c r="J723" i="3"/>
  <c r="L723" i="3"/>
  <c r="G723" i="3"/>
  <c r="E723" i="3"/>
  <c r="AK723" i="3"/>
  <c r="AI723" i="3"/>
  <c r="AM723" i="3" l="1"/>
  <c r="AN723" i="3" l="1"/>
  <c r="AP723" i="3"/>
  <c r="AO723" i="3" l="1"/>
  <c r="P723" i="3"/>
  <c r="AE723" i="3"/>
  <c r="Z723" i="3"/>
  <c r="F723" i="3"/>
  <c r="U723" i="3"/>
  <c r="K723" i="3"/>
  <c r="AJ723" i="3"/>
  <c r="AI724" i="3" l="1"/>
  <c r="AK724" i="3"/>
  <c r="Y724" i="3"/>
  <c r="AA724" i="3"/>
  <c r="G724" i="3"/>
  <c r="E724" i="3"/>
  <c r="J724" i="3"/>
  <c r="L724" i="3"/>
  <c r="AF724" i="3"/>
  <c r="AD724" i="3"/>
  <c r="T724" i="3"/>
  <c r="V724" i="3"/>
  <c r="Q724" i="3"/>
  <c r="O724" i="3"/>
  <c r="AM724" i="3" l="1"/>
  <c r="AN724" i="3" l="1"/>
  <c r="AP724" i="3"/>
  <c r="AO724" i="3" l="1"/>
  <c r="Z724" i="3"/>
  <c r="K724" i="3"/>
  <c r="U724" i="3"/>
  <c r="AE724" i="3"/>
  <c r="F724" i="3"/>
  <c r="AJ724" i="3"/>
  <c r="P724" i="3"/>
  <c r="Q725" i="3" l="1"/>
  <c r="O725" i="3"/>
  <c r="T725" i="3"/>
  <c r="V725" i="3"/>
  <c r="AF725" i="3"/>
  <c r="AD725" i="3"/>
  <c r="AI725" i="3"/>
  <c r="AK725" i="3"/>
  <c r="J725" i="3"/>
  <c r="L725" i="3"/>
  <c r="G725" i="3"/>
  <c r="E725" i="3"/>
  <c r="AA725" i="3"/>
  <c r="Y725" i="3"/>
  <c r="AM725" i="3" l="1"/>
  <c r="AN725" i="3" l="1"/>
  <c r="AP725" i="3"/>
  <c r="AO725" i="3" l="1"/>
  <c r="Z725" i="3"/>
  <c r="U725" i="3"/>
  <c r="F725" i="3"/>
  <c r="AJ725" i="3"/>
  <c r="P725" i="3"/>
  <c r="K725" i="3"/>
  <c r="AE725" i="3"/>
  <c r="AD726" i="3" l="1"/>
  <c r="AF726" i="3"/>
  <c r="G726" i="3"/>
  <c r="E726" i="3"/>
  <c r="AI726" i="3"/>
  <c r="AK726" i="3"/>
  <c r="J726" i="3"/>
  <c r="L726" i="3"/>
  <c r="T726" i="3"/>
  <c r="V726" i="3"/>
  <c r="Q726" i="3"/>
  <c r="O726" i="3"/>
  <c r="AA726" i="3"/>
  <c r="Y726" i="3"/>
  <c r="AM726" i="3" l="1"/>
  <c r="AN726" i="3" l="1"/>
  <c r="AP726" i="3"/>
  <c r="AO726" i="3" l="1"/>
  <c r="P726" i="3"/>
  <c r="F726" i="3"/>
  <c r="AE726" i="3"/>
  <c r="K726" i="3"/>
  <c r="AJ726" i="3"/>
  <c r="Z726" i="3"/>
  <c r="U726" i="3"/>
  <c r="T727" i="3" l="1"/>
  <c r="V727" i="3"/>
  <c r="AF727" i="3"/>
  <c r="AD727" i="3"/>
  <c r="J727" i="3"/>
  <c r="L727" i="3"/>
  <c r="Y727" i="3"/>
  <c r="AA727" i="3"/>
  <c r="G727" i="3"/>
  <c r="E727" i="3"/>
  <c r="AK727" i="3"/>
  <c r="AI727" i="3"/>
  <c r="O727" i="3"/>
  <c r="Q727" i="3"/>
  <c r="AM727" i="3" l="1"/>
  <c r="AN727" i="3" l="1"/>
  <c r="AP727" i="3"/>
  <c r="AO727" i="3" l="1"/>
  <c r="AE727" i="3"/>
  <c r="AJ727" i="3"/>
  <c r="U727" i="3"/>
  <c r="Z727" i="3"/>
  <c r="F727" i="3"/>
  <c r="K727" i="3"/>
  <c r="P727" i="3"/>
  <c r="O728" i="3" l="1"/>
  <c r="Q728" i="3"/>
  <c r="V728" i="3"/>
  <c r="T728" i="3"/>
  <c r="Y728" i="3"/>
  <c r="AA728" i="3"/>
  <c r="J728" i="3"/>
  <c r="L728" i="3"/>
  <c r="AI728" i="3"/>
  <c r="AK728" i="3"/>
  <c r="E728" i="3"/>
  <c r="G728" i="3"/>
  <c r="AD728" i="3"/>
  <c r="AF728" i="3"/>
  <c r="AM728" i="3" l="1"/>
  <c r="AN728" i="3" l="1"/>
  <c r="AP728" i="3"/>
  <c r="AO728" i="3" l="1"/>
  <c r="P728" i="3"/>
  <c r="Z728" i="3"/>
  <c r="U728" i="3"/>
  <c r="AJ728" i="3"/>
  <c r="K728" i="3"/>
  <c r="AE728" i="3"/>
  <c r="F728" i="3"/>
  <c r="E729" i="3" l="1"/>
  <c r="G729" i="3"/>
  <c r="V729" i="3"/>
  <c r="T729" i="3"/>
  <c r="AK729" i="3"/>
  <c r="AI729" i="3"/>
  <c r="AF729" i="3"/>
  <c r="AD729" i="3"/>
  <c r="AA729" i="3"/>
  <c r="Y729" i="3"/>
  <c r="L729" i="3"/>
  <c r="J729" i="3"/>
  <c r="O729" i="3"/>
  <c r="Q729" i="3"/>
  <c r="AM729" i="3" l="1"/>
  <c r="AN729" i="3" l="1"/>
  <c r="AP729" i="3"/>
  <c r="AO729" i="3" l="1"/>
  <c r="F729" i="3"/>
  <c r="P729" i="3"/>
  <c r="U729" i="3"/>
  <c r="Z729" i="3"/>
  <c r="AE729" i="3"/>
  <c r="AJ729" i="3"/>
  <c r="K729" i="3"/>
  <c r="J730" i="3" l="1"/>
  <c r="L730" i="3"/>
  <c r="T730" i="3"/>
  <c r="V730" i="3"/>
  <c r="AA730" i="3"/>
  <c r="Y730" i="3"/>
  <c r="AK730" i="3"/>
  <c r="AI730" i="3"/>
  <c r="O730" i="3"/>
  <c r="Q730" i="3"/>
  <c r="AF730" i="3"/>
  <c r="AD730" i="3"/>
  <c r="G730" i="3"/>
  <c r="E730" i="3"/>
  <c r="AM730" i="3" l="1"/>
  <c r="AN730" i="3" l="1"/>
  <c r="AP730" i="3"/>
  <c r="AO730" i="3" l="1"/>
  <c r="AJ730" i="3"/>
  <c r="AE730" i="3"/>
  <c r="F730" i="3"/>
  <c r="K730" i="3"/>
  <c r="Z730" i="3"/>
  <c r="P730" i="3"/>
  <c r="U730" i="3"/>
  <c r="T731" i="3" l="1"/>
  <c r="V731" i="3"/>
  <c r="G731" i="3"/>
  <c r="E731" i="3"/>
  <c r="L731" i="3"/>
  <c r="J731" i="3"/>
  <c r="O731" i="3"/>
  <c r="Q731" i="3"/>
  <c r="AF731" i="3"/>
  <c r="AD731" i="3"/>
  <c r="Y731" i="3"/>
  <c r="AA731" i="3"/>
  <c r="AI731" i="3"/>
  <c r="AK731" i="3"/>
  <c r="AM731" i="3" l="1"/>
  <c r="AN731" i="3" l="1"/>
  <c r="AP731" i="3"/>
  <c r="AO731" i="3" l="1"/>
  <c r="P731" i="3"/>
  <c r="Z731" i="3"/>
  <c r="U731" i="3"/>
  <c r="F731" i="3"/>
  <c r="K731" i="3"/>
  <c r="AJ731" i="3"/>
  <c r="AE731" i="3"/>
  <c r="AD732" i="3" l="1"/>
  <c r="AF732" i="3"/>
  <c r="V732" i="3"/>
  <c r="T732" i="3"/>
  <c r="E732" i="3"/>
  <c r="G732" i="3"/>
  <c r="AI732" i="3"/>
  <c r="AK732" i="3"/>
  <c r="Y732" i="3"/>
  <c r="AA732" i="3"/>
  <c r="L732" i="3"/>
  <c r="J732" i="3"/>
  <c r="Q732" i="3"/>
  <c r="O732" i="3"/>
  <c r="AM732" i="3" l="1"/>
  <c r="AN732" i="3" l="1"/>
  <c r="AP732" i="3"/>
  <c r="AO732" i="3" l="1"/>
  <c r="U732" i="3"/>
  <c r="K732" i="3"/>
  <c r="AJ732" i="3"/>
  <c r="AE732" i="3"/>
  <c r="P732" i="3"/>
  <c r="Z732" i="3"/>
  <c r="F732" i="3"/>
  <c r="G733" i="3" l="1"/>
  <c r="E733" i="3"/>
  <c r="AK733" i="3"/>
  <c r="AI733" i="3"/>
  <c r="AD733" i="3"/>
  <c r="AF733" i="3"/>
  <c r="AA733" i="3"/>
  <c r="Y733" i="3"/>
  <c r="J733" i="3"/>
  <c r="L733" i="3"/>
  <c r="O733" i="3"/>
  <c r="Q733" i="3"/>
  <c r="V733" i="3"/>
  <c r="T733" i="3"/>
  <c r="AM733" i="3" l="1"/>
  <c r="AP733" i="3" l="1"/>
  <c r="AN733" i="3"/>
  <c r="AO733" i="3" l="1"/>
  <c r="AJ733" i="3"/>
  <c r="Z733" i="3"/>
  <c r="AE733" i="3"/>
  <c r="U733" i="3"/>
  <c r="F733" i="3"/>
  <c r="K733" i="3"/>
  <c r="P733" i="3"/>
  <c r="O734" i="3" l="1"/>
  <c r="Q734" i="3"/>
  <c r="AD734" i="3"/>
  <c r="AF734" i="3"/>
  <c r="V734" i="3"/>
  <c r="T734" i="3"/>
  <c r="J734" i="3"/>
  <c r="L734" i="3"/>
  <c r="AA734" i="3"/>
  <c r="Y734" i="3"/>
  <c r="G734" i="3"/>
  <c r="E734" i="3"/>
  <c r="AI734" i="3"/>
  <c r="AK734" i="3"/>
  <c r="AM734" i="3" l="1"/>
  <c r="AN734" i="3" l="1"/>
  <c r="AP734" i="3"/>
  <c r="AO734" i="3" l="1"/>
  <c r="AE734" i="3"/>
  <c r="K734" i="3"/>
  <c r="P734" i="3"/>
  <c r="F734" i="3"/>
  <c r="U734" i="3"/>
  <c r="AJ734" i="3"/>
  <c r="Z734" i="3"/>
  <c r="E735" i="3" l="1"/>
  <c r="G735" i="3"/>
  <c r="AA735" i="3"/>
  <c r="Y735" i="3"/>
  <c r="Q735" i="3"/>
  <c r="O735" i="3"/>
  <c r="AI735" i="3"/>
  <c r="AK735" i="3"/>
  <c r="J735" i="3"/>
  <c r="L735" i="3"/>
  <c r="V735" i="3"/>
  <c r="T735" i="3"/>
  <c r="AD735" i="3"/>
  <c r="AF735" i="3"/>
  <c r="AM735" i="3" l="1"/>
  <c r="AN735" i="3" l="1"/>
  <c r="AP735" i="3"/>
  <c r="AO735" i="3" l="1"/>
  <c r="Z735" i="3"/>
  <c r="U735" i="3"/>
  <c r="K735" i="3"/>
  <c r="F735" i="3"/>
  <c r="P735" i="3"/>
  <c r="AE735" i="3"/>
  <c r="AJ735" i="3"/>
  <c r="E736" i="3" l="1"/>
  <c r="G736" i="3"/>
  <c r="AK736" i="3"/>
  <c r="AI736" i="3"/>
  <c r="L736" i="3"/>
  <c r="J736" i="3"/>
  <c r="AF736" i="3"/>
  <c r="AD736" i="3"/>
  <c r="T736" i="3"/>
  <c r="V736" i="3"/>
  <c r="Q736" i="3"/>
  <c r="O736" i="3"/>
  <c r="AA736" i="3"/>
  <c r="Y736" i="3"/>
  <c r="AM736" i="3" l="1"/>
  <c r="AN736" i="3" l="1"/>
  <c r="AP736" i="3"/>
  <c r="AO736" i="3" l="1"/>
  <c r="AJ736" i="3"/>
  <c r="AE736" i="3"/>
  <c r="F736" i="3"/>
  <c r="P736" i="3"/>
  <c r="K736" i="3"/>
  <c r="U736" i="3"/>
  <c r="Z736" i="3"/>
  <c r="AA737" i="3" l="1"/>
  <c r="Y737" i="3"/>
  <c r="E737" i="3"/>
  <c r="G737" i="3"/>
  <c r="Q737" i="3"/>
  <c r="O737" i="3"/>
  <c r="V737" i="3"/>
  <c r="T737" i="3"/>
  <c r="AF737" i="3"/>
  <c r="AD737" i="3"/>
  <c r="L737" i="3"/>
  <c r="J737" i="3"/>
  <c r="AK737" i="3"/>
  <c r="AI737" i="3"/>
  <c r="AM737" i="3" l="1"/>
  <c r="AN737" i="3" l="1"/>
  <c r="AP737" i="3"/>
  <c r="AO737" i="3" l="1"/>
  <c r="AE737" i="3"/>
  <c r="AJ737" i="3"/>
  <c r="U737" i="3"/>
  <c r="F737" i="3"/>
  <c r="Z737" i="3"/>
  <c r="K737" i="3"/>
  <c r="P737" i="3"/>
  <c r="E738" i="3" l="1"/>
  <c r="G738" i="3"/>
  <c r="Q738" i="3"/>
  <c r="O738" i="3"/>
  <c r="V738" i="3"/>
  <c r="T738" i="3"/>
  <c r="J738" i="3"/>
  <c r="L738" i="3"/>
  <c r="AK738" i="3"/>
  <c r="AI738" i="3"/>
  <c r="Y738" i="3"/>
  <c r="AA738" i="3"/>
  <c r="AD738" i="3"/>
  <c r="AF738" i="3"/>
  <c r="AM738" i="3" l="1"/>
  <c r="AP738" i="3" l="1"/>
  <c r="AN738" i="3"/>
  <c r="AO738" i="3" l="1"/>
  <c r="K738" i="3"/>
  <c r="Z738" i="3"/>
  <c r="F738" i="3"/>
  <c r="P738" i="3"/>
  <c r="U738" i="3"/>
  <c r="AE738" i="3"/>
  <c r="AJ738" i="3"/>
  <c r="O739" i="3" l="1"/>
  <c r="Q739" i="3"/>
  <c r="AI739" i="3"/>
  <c r="AK739" i="3"/>
  <c r="G739" i="3"/>
  <c r="E739" i="3"/>
  <c r="AF739" i="3"/>
  <c r="AD739" i="3"/>
  <c r="Y739" i="3"/>
  <c r="AA739" i="3"/>
  <c r="T739" i="3"/>
  <c r="V739" i="3"/>
  <c r="J739" i="3"/>
  <c r="L739" i="3"/>
  <c r="AM739" i="3" l="1"/>
  <c r="AP739" i="3" l="1"/>
  <c r="AN739" i="3"/>
  <c r="AO739" i="3" l="1"/>
  <c r="AE739" i="3"/>
  <c r="P739" i="3"/>
  <c r="Z739" i="3"/>
  <c r="AJ739" i="3"/>
  <c r="F739" i="3"/>
  <c r="K739" i="3"/>
  <c r="U739" i="3"/>
  <c r="AI740" i="3" l="1"/>
  <c r="AK740" i="3"/>
  <c r="T740" i="3"/>
  <c r="V740" i="3"/>
  <c r="Y740" i="3"/>
  <c r="AA740" i="3"/>
  <c r="J740" i="3"/>
  <c r="L740" i="3"/>
  <c r="Q740" i="3"/>
  <c r="O740" i="3"/>
  <c r="G740" i="3"/>
  <c r="E740" i="3"/>
  <c r="AD740" i="3"/>
  <c r="AF740" i="3"/>
  <c r="AM740" i="3" l="1"/>
  <c r="AN740" i="3" l="1"/>
  <c r="AP740" i="3"/>
  <c r="AO740" i="3" l="1"/>
  <c r="K740" i="3"/>
  <c r="AJ740" i="3"/>
  <c r="F740" i="3"/>
  <c r="Z740" i="3"/>
  <c r="P740" i="3"/>
  <c r="AE740" i="3"/>
  <c r="U740" i="3"/>
  <c r="V741" i="3" l="1"/>
  <c r="T741" i="3"/>
  <c r="E741" i="3"/>
  <c r="G741" i="3"/>
  <c r="Y741" i="3"/>
  <c r="AA741" i="3"/>
  <c r="AF741" i="3"/>
  <c r="AD741" i="3"/>
  <c r="AI741" i="3"/>
  <c r="AK741" i="3"/>
  <c r="Q741" i="3"/>
  <c r="O741" i="3"/>
  <c r="J741" i="3"/>
  <c r="L741" i="3"/>
  <c r="AM741" i="3" l="1"/>
  <c r="AN741" i="3" l="1"/>
  <c r="AP741" i="3"/>
  <c r="AO741" i="3" l="1"/>
  <c r="P741" i="3"/>
  <c r="Z741" i="3"/>
  <c r="K741" i="3"/>
  <c r="F741" i="3"/>
  <c r="AJ741" i="3"/>
  <c r="U741" i="3"/>
  <c r="AE741" i="3"/>
  <c r="AD742" i="3" l="1"/>
  <c r="AF742" i="3"/>
  <c r="J742" i="3"/>
  <c r="L742" i="3"/>
  <c r="E742" i="3"/>
  <c r="G742" i="3"/>
  <c r="V742" i="3"/>
  <c r="T742" i="3"/>
  <c r="AA742" i="3"/>
  <c r="Y742" i="3"/>
  <c r="AK742" i="3"/>
  <c r="AI742" i="3"/>
  <c r="Q742" i="3"/>
  <c r="O742" i="3"/>
  <c r="AM742" i="3" l="1"/>
  <c r="AN742" i="3" l="1"/>
  <c r="AP742" i="3"/>
  <c r="AO742" i="3" l="1"/>
  <c r="F742" i="3"/>
  <c r="K742" i="3"/>
  <c r="U742" i="3"/>
  <c r="AE742" i="3"/>
  <c r="P742" i="3"/>
  <c r="AJ742" i="3"/>
  <c r="Z742" i="3"/>
  <c r="AA743" i="3" l="1"/>
  <c r="Y743" i="3"/>
  <c r="T743" i="3"/>
  <c r="V743" i="3"/>
  <c r="AD743" i="3"/>
  <c r="AF743" i="3"/>
  <c r="AK743" i="3"/>
  <c r="AI743" i="3"/>
  <c r="J743" i="3"/>
  <c r="L743" i="3"/>
  <c r="Q743" i="3"/>
  <c r="O743" i="3"/>
  <c r="E743" i="3"/>
  <c r="G743" i="3"/>
  <c r="AM743" i="3" l="1"/>
  <c r="AN743" i="3" l="1"/>
  <c r="AP743" i="3"/>
  <c r="AO743" i="3" l="1"/>
  <c r="F743" i="3"/>
  <c r="AJ743" i="3"/>
  <c r="P743" i="3"/>
  <c r="K743" i="3"/>
  <c r="AE743" i="3"/>
  <c r="Z743" i="3"/>
  <c r="U743" i="3"/>
  <c r="J744" i="3" l="1"/>
  <c r="L744" i="3"/>
  <c r="T744" i="3"/>
  <c r="V744" i="3"/>
  <c r="Q744" i="3"/>
  <c r="O744" i="3"/>
  <c r="Y744" i="3"/>
  <c r="AA744" i="3"/>
  <c r="AI744" i="3"/>
  <c r="AK744" i="3"/>
  <c r="AD744" i="3"/>
  <c r="AF744" i="3"/>
  <c r="G744" i="3"/>
  <c r="E744" i="3"/>
  <c r="AM744" i="3" l="1"/>
  <c r="AN744" i="3" l="1"/>
  <c r="AP744" i="3"/>
  <c r="AO744" i="3" l="1"/>
  <c r="Z744" i="3"/>
  <c r="AE744" i="3"/>
  <c r="U744" i="3"/>
  <c r="K744" i="3"/>
  <c r="P744" i="3"/>
  <c r="AJ744" i="3"/>
  <c r="F744" i="3"/>
  <c r="G745" i="3" l="1"/>
  <c r="E745" i="3"/>
  <c r="T745" i="3"/>
  <c r="V745" i="3"/>
  <c r="L745" i="3"/>
  <c r="J745" i="3"/>
  <c r="AK745" i="3"/>
  <c r="AI745" i="3"/>
  <c r="AD745" i="3"/>
  <c r="AF745" i="3"/>
  <c r="O745" i="3"/>
  <c r="Q745" i="3"/>
  <c r="Y745" i="3"/>
  <c r="AA745" i="3"/>
  <c r="AM745" i="3" l="1"/>
  <c r="AN745" i="3" l="1"/>
  <c r="AP745" i="3"/>
  <c r="AO745" i="3" l="1"/>
  <c r="P745" i="3"/>
  <c r="AJ745" i="3"/>
  <c r="AE745" i="3"/>
  <c r="K745" i="3"/>
  <c r="F745" i="3"/>
  <c r="Z745" i="3"/>
  <c r="U745" i="3"/>
  <c r="T746" i="3" l="1"/>
  <c r="V746" i="3"/>
  <c r="AF746" i="3"/>
  <c r="AD746" i="3"/>
  <c r="L746" i="3"/>
  <c r="J746" i="3"/>
  <c r="Y746" i="3"/>
  <c r="AA746" i="3"/>
  <c r="AK746" i="3"/>
  <c r="AI746" i="3"/>
  <c r="G746" i="3"/>
  <c r="E746" i="3"/>
  <c r="O746" i="3"/>
  <c r="Q746" i="3"/>
  <c r="AM746" i="3" l="1"/>
  <c r="AN746" i="3" l="1"/>
  <c r="AP746" i="3"/>
  <c r="AO746" i="3" l="1"/>
  <c r="Z746" i="3"/>
  <c r="AE746" i="3"/>
  <c r="U746" i="3"/>
  <c r="F746" i="3"/>
  <c r="K746" i="3"/>
  <c r="P746" i="3"/>
  <c r="AJ746" i="3"/>
  <c r="G747" i="3" l="1"/>
  <c r="E747" i="3"/>
  <c r="AI747" i="3"/>
  <c r="AK747" i="3"/>
  <c r="T747" i="3"/>
  <c r="V747" i="3"/>
  <c r="O747" i="3"/>
  <c r="Q747" i="3"/>
  <c r="AD747" i="3"/>
  <c r="AF747" i="3"/>
  <c r="L747" i="3"/>
  <c r="J747" i="3"/>
  <c r="Y747" i="3"/>
  <c r="AA747" i="3"/>
  <c r="AM747" i="3" l="1"/>
  <c r="AN747" i="3" l="1"/>
  <c r="AP747" i="3"/>
  <c r="AO747" i="3" l="1"/>
  <c r="Z747" i="3"/>
  <c r="K747" i="3"/>
  <c r="U747" i="3"/>
  <c r="AJ747" i="3"/>
  <c r="F747" i="3"/>
  <c r="AE747" i="3"/>
  <c r="P747" i="3"/>
  <c r="O748" i="3" l="1"/>
  <c r="Q748" i="3"/>
  <c r="V748" i="3"/>
  <c r="T748" i="3"/>
  <c r="AK748" i="3"/>
  <c r="AI748" i="3"/>
  <c r="AD748" i="3"/>
  <c r="AF748" i="3"/>
  <c r="J748" i="3"/>
  <c r="L748" i="3"/>
  <c r="E748" i="3"/>
  <c r="G748" i="3"/>
  <c r="Y748" i="3"/>
  <c r="AA748" i="3"/>
  <c r="AM748" i="3" l="1"/>
  <c r="AN748" i="3" l="1"/>
  <c r="AP748" i="3"/>
  <c r="AO748" i="3" l="1"/>
  <c r="Z748" i="3"/>
  <c r="F748" i="3"/>
  <c r="U748" i="3"/>
  <c r="AE748" i="3"/>
  <c r="P748" i="3"/>
  <c r="AJ748" i="3"/>
  <c r="K748" i="3"/>
  <c r="J749" i="3" l="1"/>
  <c r="L749" i="3"/>
  <c r="V749" i="3"/>
  <c r="T749" i="3"/>
  <c r="AF749" i="3"/>
  <c r="AD749" i="3"/>
  <c r="AK749" i="3"/>
  <c r="AI749" i="3"/>
  <c r="G749" i="3"/>
  <c r="E749" i="3"/>
  <c r="O749" i="3"/>
  <c r="Q749" i="3"/>
  <c r="AA749" i="3"/>
  <c r="Y749" i="3"/>
  <c r="AM749" i="3" l="1"/>
  <c r="AP749" i="3" l="1"/>
  <c r="AN749" i="3"/>
  <c r="AO749" i="3" l="1"/>
  <c r="P749" i="3"/>
  <c r="U749" i="3"/>
  <c r="F749" i="3"/>
  <c r="AJ749" i="3"/>
  <c r="AE749" i="3"/>
  <c r="K749" i="3"/>
  <c r="Z749" i="3"/>
  <c r="Y750" i="3" l="1"/>
  <c r="AA750" i="3"/>
  <c r="G750" i="3"/>
  <c r="E750" i="3"/>
  <c r="AI750" i="3"/>
  <c r="AK750" i="3"/>
  <c r="J750" i="3"/>
  <c r="L750" i="3"/>
  <c r="T750" i="3"/>
  <c r="V750" i="3"/>
  <c r="AD750" i="3"/>
  <c r="AF750" i="3"/>
  <c r="O750" i="3"/>
  <c r="Q750" i="3"/>
  <c r="AM750" i="3" l="1"/>
  <c r="AN750" i="3" l="1"/>
  <c r="AP750" i="3"/>
  <c r="AO750" i="3" l="1"/>
  <c r="Z750" i="3"/>
  <c r="F750" i="3"/>
  <c r="AJ750" i="3"/>
  <c r="AE750" i="3"/>
  <c r="U750" i="3"/>
  <c r="K750" i="3"/>
  <c r="P750" i="3"/>
  <c r="Q751" i="3" l="1"/>
  <c r="O751" i="3"/>
  <c r="AK751" i="3"/>
  <c r="AI751" i="3"/>
  <c r="AF751" i="3"/>
  <c r="AD751" i="3"/>
  <c r="L751" i="3"/>
  <c r="J751" i="3"/>
  <c r="E751" i="3"/>
  <c r="G751" i="3"/>
  <c r="V751" i="3"/>
  <c r="T751" i="3"/>
  <c r="Y751" i="3"/>
  <c r="AA751" i="3"/>
  <c r="AM751" i="3" l="1"/>
  <c r="AN751" i="3" l="1"/>
  <c r="AP751" i="3"/>
  <c r="AO751" i="3" l="1"/>
  <c r="F751" i="3"/>
  <c r="Z751" i="3"/>
  <c r="AJ751" i="3"/>
  <c r="U751" i="3"/>
  <c r="K751" i="3"/>
  <c r="P751" i="3"/>
  <c r="AE751" i="3"/>
  <c r="AF752" i="3" l="1"/>
  <c r="AD752" i="3"/>
  <c r="AK752" i="3"/>
  <c r="AI752" i="3"/>
  <c r="Q752" i="3"/>
  <c r="O752" i="3"/>
  <c r="AA752" i="3"/>
  <c r="Y752" i="3"/>
  <c r="L752" i="3"/>
  <c r="J752" i="3"/>
  <c r="G752" i="3"/>
  <c r="E752" i="3"/>
  <c r="T752" i="3"/>
  <c r="V752" i="3"/>
  <c r="AM752" i="3" l="1"/>
  <c r="AN752" i="3" l="1"/>
  <c r="AP752" i="3"/>
  <c r="AO752" i="3" l="1"/>
  <c r="Z752" i="3"/>
  <c r="P752" i="3"/>
  <c r="K752" i="3"/>
  <c r="AE752" i="3"/>
  <c r="U752" i="3"/>
  <c r="F752" i="3"/>
  <c r="AJ752" i="3"/>
  <c r="V753" i="3" l="1"/>
  <c r="T753" i="3"/>
  <c r="AA753" i="3"/>
  <c r="Y753" i="3"/>
  <c r="AD753" i="3"/>
  <c r="AF753" i="3"/>
  <c r="J753" i="3"/>
  <c r="L753" i="3"/>
  <c r="AK753" i="3"/>
  <c r="AI753" i="3"/>
  <c r="G753" i="3"/>
  <c r="E753" i="3"/>
  <c r="O753" i="3"/>
  <c r="Q753" i="3"/>
  <c r="AM753" i="3" l="1"/>
  <c r="AN753" i="3" l="1"/>
  <c r="AP753" i="3"/>
  <c r="AO753" i="3" l="1"/>
  <c r="Z753" i="3"/>
  <c r="P753" i="3"/>
  <c r="F753" i="3"/>
  <c r="AJ753" i="3"/>
  <c r="U753" i="3"/>
  <c r="K753" i="3"/>
  <c r="AE753" i="3"/>
  <c r="AK754" i="3" l="1"/>
  <c r="AI754" i="3"/>
  <c r="AD754" i="3"/>
  <c r="AF754" i="3"/>
  <c r="G754" i="3"/>
  <c r="E754" i="3"/>
  <c r="J754" i="3"/>
  <c r="L754" i="3"/>
  <c r="O754" i="3"/>
  <c r="Q754" i="3"/>
  <c r="V754" i="3"/>
  <c r="T754" i="3"/>
  <c r="Y754" i="3"/>
  <c r="AA754" i="3"/>
  <c r="AM754" i="3" l="1"/>
  <c r="AN754" i="3" l="1"/>
  <c r="AP754" i="3"/>
  <c r="AO754" i="3" l="1"/>
  <c r="U754" i="3"/>
  <c r="AJ754" i="3"/>
  <c r="AE754" i="3"/>
  <c r="F754" i="3"/>
  <c r="K754" i="3"/>
  <c r="P754" i="3"/>
  <c r="Z754" i="3"/>
  <c r="Y755" i="3" l="1"/>
  <c r="AA755" i="3"/>
  <c r="AF755" i="3"/>
  <c r="AD755" i="3"/>
  <c r="G755" i="3"/>
  <c r="E755" i="3"/>
  <c r="O755" i="3"/>
  <c r="Q755" i="3"/>
  <c r="AI755" i="3"/>
  <c r="AK755" i="3"/>
  <c r="J755" i="3"/>
  <c r="L755" i="3"/>
  <c r="T755" i="3"/>
  <c r="V755" i="3"/>
  <c r="AM755" i="3" l="1"/>
  <c r="AP755" i="3" l="1"/>
  <c r="AN755" i="3"/>
  <c r="AO755" i="3" l="1"/>
  <c r="U755" i="3"/>
  <c r="AE755" i="3"/>
  <c r="Z755" i="3"/>
  <c r="P755" i="3"/>
  <c r="F755" i="3"/>
  <c r="AJ755" i="3"/>
  <c r="K755" i="3"/>
  <c r="J756" i="3" l="1"/>
  <c r="L756" i="3"/>
  <c r="AA756" i="3"/>
  <c r="Y756" i="3"/>
  <c r="Q756" i="3"/>
  <c r="O756" i="3"/>
  <c r="AK756" i="3"/>
  <c r="AI756" i="3"/>
  <c r="AF756" i="3"/>
  <c r="AD756" i="3"/>
  <c r="G756" i="3"/>
  <c r="E756" i="3"/>
  <c r="V756" i="3"/>
  <c r="T756" i="3"/>
  <c r="AM756" i="3" l="1"/>
  <c r="AN756" i="3" l="1"/>
  <c r="AP756" i="3"/>
  <c r="AO756" i="3" l="1"/>
  <c r="U756" i="3"/>
  <c r="Z756" i="3"/>
  <c r="K756" i="3"/>
  <c r="AE756" i="3"/>
  <c r="AJ756" i="3"/>
  <c r="P756" i="3"/>
  <c r="F756" i="3"/>
  <c r="AD757" i="3" l="1"/>
  <c r="AF757" i="3"/>
  <c r="G757" i="3"/>
  <c r="E757" i="3"/>
  <c r="J757" i="3"/>
  <c r="L757" i="3"/>
  <c r="Q757" i="3"/>
  <c r="O757" i="3"/>
  <c r="Y757" i="3"/>
  <c r="AA757" i="3"/>
  <c r="AK757" i="3"/>
  <c r="AI757" i="3"/>
  <c r="V757" i="3"/>
  <c r="T757" i="3"/>
  <c r="AM757" i="3" l="1"/>
  <c r="AN757" i="3" l="1"/>
  <c r="AP757" i="3"/>
  <c r="AO757" i="3" l="1"/>
  <c r="AJ757" i="3"/>
  <c r="AE757" i="3"/>
  <c r="F757" i="3"/>
  <c r="K757" i="3"/>
  <c r="U757" i="3"/>
  <c r="Z757" i="3"/>
  <c r="P757" i="3"/>
  <c r="L758" i="3" l="1"/>
  <c r="J758" i="3"/>
  <c r="O758" i="3"/>
  <c r="Q758" i="3"/>
  <c r="G758" i="3"/>
  <c r="E758" i="3"/>
  <c r="AA758" i="3"/>
  <c r="Y758" i="3"/>
  <c r="AF758" i="3"/>
  <c r="AD758" i="3"/>
  <c r="T758" i="3"/>
  <c r="V758" i="3"/>
  <c r="AK758" i="3"/>
  <c r="AI758" i="3"/>
  <c r="AM758" i="3" l="1"/>
  <c r="AN758" i="3" l="1"/>
  <c r="AP758" i="3"/>
  <c r="AO758" i="3" l="1"/>
  <c r="AJ758" i="3"/>
  <c r="P758" i="3"/>
  <c r="AE758" i="3"/>
  <c r="U758" i="3"/>
  <c r="K758" i="3"/>
  <c r="Z758" i="3"/>
  <c r="F758" i="3"/>
  <c r="AF759" i="3" l="1"/>
  <c r="AD759" i="3"/>
  <c r="T759" i="3"/>
  <c r="V759" i="3"/>
  <c r="G759" i="3"/>
  <c r="E759" i="3"/>
  <c r="Y759" i="3"/>
  <c r="AA759" i="3"/>
  <c r="Q759" i="3"/>
  <c r="O759" i="3"/>
  <c r="L759" i="3"/>
  <c r="J759" i="3"/>
  <c r="AK759" i="3"/>
  <c r="AI759" i="3"/>
  <c r="AM759" i="3" l="1"/>
  <c r="AP759" i="3" l="1"/>
  <c r="AN759" i="3"/>
  <c r="AO759" i="3" l="1"/>
  <c r="AJ759" i="3"/>
  <c r="U759" i="3"/>
  <c r="F759" i="3"/>
  <c r="Z759" i="3"/>
  <c r="AE759" i="3"/>
  <c r="K759" i="3"/>
  <c r="P759" i="3"/>
  <c r="AA760" i="3" l="1"/>
  <c r="Y760" i="3"/>
  <c r="O760" i="3"/>
  <c r="Q760" i="3"/>
  <c r="E760" i="3"/>
  <c r="G760" i="3"/>
  <c r="J760" i="3"/>
  <c r="L760" i="3"/>
  <c r="T760" i="3"/>
  <c r="V760" i="3"/>
  <c r="AD760" i="3"/>
  <c r="AF760" i="3"/>
  <c r="AK760" i="3"/>
  <c r="AI760" i="3"/>
  <c r="AM760" i="3" l="1"/>
  <c r="AN760" i="3" l="1"/>
  <c r="AP760" i="3"/>
  <c r="AO760" i="3" l="1"/>
  <c r="P760" i="3"/>
  <c r="K760" i="3"/>
  <c r="F760" i="3"/>
  <c r="AE760" i="3"/>
  <c r="Z760" i="3"/>
  <c r="U760" i="3"/>
  <c r="AJ760" i="3"/>
  <c r="AF761" i="3" l="1"/>
  <c r="AD761" i="3"/>
  <c r="AK761" i="3"/>
  <c r="AI761" i="3"/>
  <c r="E761" i="3"/>
  <c r="G761" i="3"/>
  <c r="T761" i="3"/>
  <c r="V761" i="3"/>
  <c r="L761" i="3"/>
  <c r="J761" i="3"/>
  <c r="Y761" i="3"/>
  <c r="AA761" i="3"/>
  <c r="O761" i="3"/>
  <c r="Q761" i="3"/>
  <c r="AM761" i="3" l="1"/>
  <c r="AN761" i="3" l="1"/>
  <c r="AP761" i="3"/>
  <c r="AO761" i="3" l="1"/>
  <c r="U761" i="3"/>
  <c r="Z761" i="3"/>
  <c r="F761" i="3"/>
  <c r="AJ761" i="3"/>
  <c r="AE761" i="3"/>
  <c r="P761" i="3"/>
  <c r="K761" i="3"/>
  <c r="J762" i="3" l="1"/>
  <c r="L762" i="3"/>
  <c r="G762" i="3"/>
  <c r="E762" i="3"/>
  <c r="AI762" i="3"/>
  <c r="AK762" i="3"/>
  <c r="Q762" i="3"/>
  <c r="O762" i="3"/>
  <c r="AA762" i="3"/>
  <c r="Y762" i="3"/>
  <c r="AD762" i="3"/>
  <c r="AF762" i="3"/>
  <c r="T762" i="3"/>
  <c r="V762" i="3"/>
  <c r="AM762" i="3" l="1"/>
  <c r="AN762" i="3" l="1"/>
  <c r="AP762" i="3"/>
  <c r="AO762" i="3" l="1"/>
  <c r="P762" i="3"/>
  <c r="F762" i="3"/>
  <c r="K762" i="3"/>
  <c r="AE762" i="3"/>
  <c r="AJ762" i="3"/>
  <c r="Z762" i="3"/>
  <c r="U762" i="3"/>
  <c r="T763" i="3" l="1"/>
  <c r="V763" i="3"/>
  <c r="J763" i="3"/>
  <c r="L763" i="3"/>
  <c r="AD763" i="3"/>
  <c r="AF763" i="3"/>
  <c r="AA763" i="3"/>
  <c r="Y763" i="3"/>
  <c r="G763" i="3"/>
  <c r="E763" i="3"/>
  <c r="AI763" i="3"/>
  <c r="AK763" i="3"/>
  <c r="Q763" i="3"/>
  <c r="O763" i="3"/>
  <c r="AM763" i="3" l="1"/>
  <c r="AN763" i="3" l="1"/>
  <c r="AP763" i="3"/>
  <c r="AO763" i="3" l="1"/>
  <c r="AJ763" i="3"/>
  <c r="Z763" i="3"/>
  <c r="U763" i="3"/>
  <c r="P763" i="3"/>
  <c r="F763" i="3"/>
  <c r="AE763" i="3"/>
  <c r="K763" i="3"/>
  <c r="J764" i="3" l="1"/>
  <c r="L764" i="3"/>
  <c r="T764" i="3"/>
  <c r="V764" i="3"/>
  <c r="Q764" i="3"/>
  <c r="O764" i="3"/>
  <c r="AF764" i="3"/>
  <c r="AD764" i="3"/>
  <c r="Y764" i="3"/>
  <c r="AA764" i="3"/>
  <c r="E764" i="3"/>
  <c r="G764" i="3"/>
  <c r="AK764" i="3"/>
  <c r="AI764" i="3"/>
  <c r="AM764" i="3" l="1"/>
  <c r="AP764" i="3" l="1"/>
  <c r="AN764" i="3"/>
  <c r="AO764" i="3" l="1"/>
  <c r="U764" i="3"/>
  <c r="AE764" i="3"/>
  <c r="F764" i="3"/>
  <c r="K764" i="3"/>
  <c r="P764" i="3"/>
  <c r="Z764" i="3"/>
  <c r="AJ764" i="3"/>
  <c r="AI765" i="3" l="1"/>
  <c r="AK765" i="3"/>
  <c r="E765" i="3"/>
  <c r="G765" i="3"/>
  <c r="L765" i="3"/>
  <c r="J765" i="3"/>
  <c r="AA765" i="3"/>
  <c r="Y765" i="3"/>
  <c r="AF765" i="3"/>
  <c r="AD765" i="3"/>
  <c r="Q765" i="3"/>
  <c r="O765" i="3"/>
  <c r="V765" i="3"/>
  <c r="T765" i="3"/>
  <c r="AM765" i="3" l="1"/>
  <c r="AN765" i="3" l="1"/>
  <c r="AP765" i="3"/>
  <c r="AO765" i="3" l="1"/>
  <c r="U765" i="3"/>
  <c r="Z765" i="3"/>
  <c r="F765" i="3"/>
  <c r="P765" i="3"/>
  <c r="K765" i="3"/>
  <c r="AJ765" i="3"/>
  <c r="AE765" i="3"/>
  <c r="O766" i="3" l="1"/>
  <c r="Q766" i="3"/>
  <c r="AD766" i="3"/>
  <c r="AF766" i="3"/>
  <c r="G766" i="3"/>
  <c r="E766" i="3"/>
  <c r="AI766" i="3"/>
  <c r="AK766" i="3"/>
  <c r="Y766" i="3"/>
  <c r="AA766" i="3"/>
  <c r="L766" i="3"/>
  <c r="J766" i="3"/>
  <c r="T766" i="3"/>
  <c r="V766" i="3"/>
  <c r="AM766" i="3" l="1"/>
  <c r="AN766" i="3" l="1"/>
  <c r="AP766" i="3"/>
  <c r="AO766" i="3" l="1"/>
  <c r="K766" i="3"/>
  <c r="P766" i="3"/>
  <c r="Z766" i="3"/>
  <c r="AE766" i="3"/>
  <c r="F766" i="3"/>
  <c r="U766" i="3"/>
  <c r="AJ766" i="3"/>
  <c r="AK767" i="3" l="1"/>
  <c r="AI767" i="3"/>
  <c r="AA767" i="3"/>
  <c r="Y767" i="3"/>
  <c r="AD767" i="3"/>
  <c r="AF767" i="3"/>
  <c r="V767" i="3"/>
  <c r="T767" i="3"/>
  <c r="O767" i="3"/>
  <c r="Q767" i="3"/>
  <c r="G767" i="3"/>
  <c r="E767" i="3"/>
  <c r="J767" i="3"/>
  <c r="L767" i="3"/>
  <c r="AM767" i="3" l="1"/>
  <c r="AN767" i="3" l="1"/>
  <c r="AP767" i="3"/>
  <c r="AO767" i="3" l="1"/>
  <c r="U767" i="3"/>
  <c r="AE767" i="3"/>
  <c r="F767" i="3"/>
  <c r="P767" i="3"/>
  <c r="AJ767" i="3"/>
  <c r="K767" i="3"/>
  <c r="Z767" i="3"/>
  <c r="Q768" i="3" l="1"/>
  <c r="O768" i="3"/>
  <c r="AA768" i="3"/>
  <c r="Y768" i="3"/>
  <c r="G768" i="3"/>
  <c r="E768" i="3"/>
  <c r="J768" i="3"/>
  <c r="L768" i="3"/>
  <c r="AD768" i="3"/>
  <c r="AF768" i="3"/>
  <c r="AI768" i="3"/>
  <c r="AK768" i="3"/>
  <c r="V768" i="3"/>
  <c r="T768" i="3"/>
  <c r="AM768" i="3" l="1"/>
  <c r="AN768" i="3" l="1"/>
  <c r="AP768" i="3"/>
  <c r="AO768" i="3" l="1"/>
  <c r="K768" i="3"/>
  <c r="AJ768" i="3"/>
  <c r="U768" i="3"/>
  <c r="Z768" i="3"/>
  <c r="P768" i="3"/>
  <c r="AE768" i="3"/>
  <c r="F768" i="3"/>
  <c r="T769" i="3" l="1"/>
  <c r="V769" i="3"/>
  <c r="Y769" i="3"/>
  <c r="AA769" i="3"/>
  <c r="G769" i="3"/>
  <c r="E769" i="3"/>
  <c r="AF769" i="3"/>
  <c r="AD769" i="3"/>
  <c r="AI769" i="3"/>
  <c r="AK769" i="3"/>
  <c r="O769" i="3"/>
  <c r="Q769" i="3"/>
  <c r="J769" i="3"/>
  <c r="L769" i="3"/>
  <c r="AM769" i="3" l="1"/>
  <c r="AN769" i="3" l="1"/>
  <c r="AP769" i="3"/>
  <c r="AO769" i="3" l="1"/>
  <c r="AE769" i="3"/>
  <c r="U769" i="3"/>
  <c r="AJ769" i="3"/>
  <c r="Z769" i="3"/>
  <c r="F769" i="3"/>
  <c r="K769" i="3"/>
  <c r="P769" i="3"/>
  <c r="O770" i="3" l="1"/>
  <c r="Q770" i="3"/>
  <c r="AK770" i="3"/>
  <c r="AI770" i="3"/>
  <c r="AA770" i="3"/>
  <c r="Y770" i="3"/>
  <c r="J770" i="3"/>
  <c r="L770" i="3"/>
  <c r="V770" i="3"/>
  <c r="T770" i="3"/>
  <c r="G770" i="3"/>
  <c r="E770" i="3"/>
  <c r="AD770" i="3"/>
  <c r="AF770" i="3"/>
  <c r="AM770" i="3" l="1"/>
  <c r="AP770" i="3" l="1"/>
  <c r="AN770" i="3"/>
  <c r="AO770" i="3" l="1"/>
  <c r="K770" i="3"/>
  <c r="AJ770" i="3"/>
  <c r="P770" i="3"/>
  <c r="F770" i="3"/>
  <c r="Z770" i="3"/>
  <c r="AE770" i="3"/>
  <c r="U770" i="3"/>
  <c r="T771" i="3" l="1"/>
  <c r="V771" i="3"/>
  <c r="O771" i="3"/>
  <c r="Q771" i="3"/>
  <c r="E771" i="3"/>
  <c r="G771" i="3"/>
  <c r="AF771" i="3"/>
  <c r="AD771" i="3"/>
  <c r="AI771" i="3"/>
  <c r="AK771" i="3"/>
  <c r="Y771" i="3"/>
  <c r="AA771" i="3"/>
  <c r="J771" i="3"/>
  <c r="L771" i="3"/>
  <c r="AM771" i="3" l="1"/>
  <c r="AN771" i="3" l="1"/>
  <c r="AP771" i="3"/>
  <c r="AO771" i="3" l="1"/>
  <c r="AE771" i="3"/>
  <c r="U771" i="3"/>
  <c r="AJ771" i="3"/>
  <c r="F771" i="3"/>
  <c r="P771" i="3"/>
  <c r="K771" i="3"/>
  <c r="Z771" i="3"/>
  <c r="G772" i="3" l="1"/>
  <c r="E772" i="3"/>
  <c r="AA772" i="3"/>
  <c r="Y772" i="3"/>
  <c r="AI772" i="3"/>
  <c r="AK772" i="3"/>
  <c r="J772" i="3"/>
  <c r="L772" i="3"/>
  <c r="T772" i="3"/>
  <c r="V772" i="3"/>
  <c r="Q772" i="3"/>
  <c r="O772" i="3"/>
  <c r="AF772" i="3"/>
  <c r="AD772" i="3"/>
  <c r="AM772" i="3" l="1"/>
  <c r="AN772" i="3" l="1"/>
  <c r="AP772" i="3"/>
  <c r="AO772" i="3" l="1"/>
  <c r="U772" i="3"/>
  <c r="K772" i="3"/>
  <c r="Z772" i="3"/>
  <c r="P772" i="3"/>
  <c r="AJ772" i="3"/>
  <c r="AE772" i="3"/>
  <c r="F772" i="3"/>
  <c r="Q773" i="3" l="1"/>
  <c r="O773" i="3"/>
  <c r="E773" i="3"/>
  <c r="G773" i="3"/>
  <c r="Y773" i="3"/>
  <c r="AA773" i="3"/>
  <c r="AD773" i="3"/>
  <c r="AF773" i="3"/>
  <c r="J773" i="3"/>
  <c r="L773" i="3"/>
  <c r="AK773" i="3"/>
  <c r="AI773" i="3"/>
  <c r="T773" i="3"/>
  <c r="V773" i="3"/>
  <c r="AM773" i="3" l="1"/>
  <c r="AN773" i="3" l="1"/>
  <c r="AP773" i="3"/>
  <c r="AO773" i="3" l="1"/>
  <c r="AJ773" i="3"/>
  <c r="Z773" i="3"/>
  <c r="F773" i="3"/>
  <c r="K773" i="3"/>
  <c r="P773" i="3"/>
  <c r="U773" i="3"/>
  <c r="AE773" i="3"/>
  <c r="AD774" i="3" l="1"/>
  <c r="AF774" i="3"/>
  <c r="G774" i="3"/>
  <c r="E774" i="3"/>
  <c r="L774" i="3"/>
  <c r="J774" i="3"/>
  <c r="V774" i="3"/>
  <c r="T774" i="3"/>
  <c r="Y774" i="3"/>
  <c r="AA774" i="3"/>
  <c r="O774" i="3"/>
  <c r="Q774" i="3"/>
  <c r="AK774" i="3"/>
  <c r="AI774" i="3"/>
  <c r="AM774" i="3" l="1"/>
  <c r="AP774" i="3" l="1"/>
  <c r="AN774" i="3"/>
  <c r="AO774" i="3" l="1"/>
  <c r="P774" i="3"/>
  <c r="U774" i="3"/>
  <c r="F774" i="3"/>
  <c r="AE774" i="3"/>
  <c r="K774" i="3"/>
  <c r="Z774" i="3"/>
  <c r="AJ774" i="3"/>
  <c r="AF775" i="3" l="1"/>
  <c r="AD775" i="3"/>
  <c r="AI775" i="3"/>
  <c r="AK775" i="3"/>
  <c r="G775" i="3"/>
  <c r="E775" i="3"/>
  <c r="AA775" i="3"/>
  <c r="Y775" i="3"/>
  <c r="V775" i="3"/>
  <c r="T775" i="3"/>
  <c r="L775" i="3"/>
  <c r="J775" i="3"/>
  <c r="Q775" i="3"/>
  <c r="O775" i="3"/>
  <c r="AM775" i="3" l="1"/>
  <c r="AP775" i="3" l="1"/>
  <c r="AN775" i="3"/>
  <c r="AO775" i="3" l="1"/>
  <c r="P775" i="3"/>
  <c r="AJ775" i="3"/>
  <c r="U775" i="3"/>
  <c r="Z775" i="3"/>
  <c r="AE775" i="3"/>
  <c r="K775" i="3"/>
  <c r="F775" i="3"/>
  <c r="AA776" i="3" l="1"/>
  <c r="Y776" i="3"/>
  <c r="E776" i="3"/>
  <c r="G776" i="3"/>
  <c r="V776" i="3"/>
  <c r="T776" i="3"/>
  <c r="J776" i="3"/>
  <c r="L776" i="3"/>
  <c r="AK776" i="3"/>
  <c r="AI776" i="3"/>
  <c r="AF776" i="3"/>
  <c r="AD776" i="3"/>
  <c r="O776" i="3"/>
  <c r="Q776" i="3"/>
  <c r="AM776" i="3" l="1"/>
  <c r="AN776" i="3" l="1"/>
  <c r="AP776" i="3"/>
  <c r="AO776" i="3" l="1"/>
  <c r="AJ776" i="3"/>
  <c r="K776" i="3"/>
  <c r="F776" i="3"/>
  <c r="AE776" i="3"/>
  <c r="Z776" i="3"/>
  <c r="P776" i="3"/>
  <c r="U776" i="3"/>
  <c r="T777" i="3" l="1"/>
  <c r="V777" i="3"/>
  <c r="E777" i="3"/>
  <c r="G777" i="3"/>
  <c r="AF777" i="3"/>
  <c r="AD777" i="3"/>
  <c r="Q777" i="3"/>
  <c r="O777" i="3"/>
  <c r="J777" i="3"/>
  <c r="L777" i="3"/>
  <c r="Y777" i="3"/>
  <c r="AA777" i="3"/>
  <c r="AI777" i="3"/>
  <c r="AK777" i="3"/>
  <c r="AM777" i="3" l="1"/>
  <c r="AN777" i="3" l="1"/>
  <c r="AP777" i="3"/>
  <c r="AO777" i="3" l="1"/>
  <c r="P777" i="3"/>
  <c r="U777" i="3"/>
  <c r="F777" i="3"/>
  <c r="K777" i="3"/>
  <c r="AE777" i="3"/>
  <c r="AJ777" i="3"/>
  <c r="Z777" i="3"/>
  <c r="L778" i="3" l="1"/>
  <c r="J778" i="3"/>
  <c r="AA778" i="3"/>
  <c r="Y778" i="3"/>
  <c r="G778" i="3"/>
  <c r="E778" i="3"/>
  <c r="AK778" i="3"/>
  <c r="AI778" i="3"/>
  <c r="V778" i="3"/>
  <c r="T778" i="3"/>
  <c r="AF778" i="3"/>
  <c r="AD778" i="3"/>
  <c r="O778" i="3"/>
  <c r="Q778" i="3"/>
  <c r="AM778" i="3" l="1"/>
  <c r="AN778" i="3" l="1"/>
  <c r="AP778" i="3"/>
  <c r="AO778" i="3" l="1"/>
  <c r="Z778" i="3"/>
  <c r="AJ778" i="3"/>
  <c r="U778" i="3"/>
  <c r="AE778" i="3"/>
  <c r="K778" i="3"/>
  <c r="P778" i="3"/>
  <c r="F778" i="3"/>
  <c r="G779" i="3" l="1"/>
  <c r="E779" i="3"/>
  <c r="T779" i="3"/>
  <c r="V779" i="3"/>
  <c r="AD779" i="3"/>
  <c r="AF779" i="3"/>
  <c r="Q779" i="3"/>
  <c r="O779" i="3"/>
  <c r="AK779" i="3"/>
  <c r="AI779" i="3"/>
  <c r="L779" i="3"/>
  <c r="J779" i="3"/>
  <c r="AA779" i="3"/>
  <c r="Y779" i="3"/>
  <c r="AM779" i="3" l="1"/>
  <c r="AN779" i="3" l="1"/>
  <c r="AP779" i="3"/>
  <c r="AO779" i="3" l="1"/>
  <c r="U779" i="3"/>
  <c r="P779" i="3"/>
  <c r="K779" i="3"/>
  <c r="AJ779" i="3"/>
  <c r="F779" i="3"/>
  <c r="AE779" i="3"/>
  <c r="Z779" i="3"/>
  <c r="Y780" i="3" l="1"/>
  <c r="AA780" i="3"/>
  <c r="L780" i="3"/>
  <c r="J780" i="3"/>
  <c r="AI780" i="3"/>
  <c r="AK780" i="3"/>
  <c r="AF780" i="3"/>
  <c r="AD780" i="3"/>
  <c r="O780" i="3"/>
  <c r="Q780" i="3"/>
  <c r="E780" i="3"/>
  <c r="G780" i="3"/>
  <c r="V780" i="3"/>
  <c r="T780" i="3"/>
  <c r="AM780" i="3" l="1"/>
  <c r="AN780" i="3" l="1"/>
  <c r="AP780" i="3"/>
  <c r="AO780" i="3" l="1"/>
  <c r="AE780" i="3"/>
  <c r="Z780" i="3"/>
  <c r="F780" i="3"/>
  <c r="AJ780" i="3"/>
  <c r="U780" i="3"/>
  <c r="P780" i="3"/>
  <c r="K780" i="3"/>
  <c r="AK781" i="3" l="1"/>
  <c r="AI781" i="3"/>
  <c r="J781" i="3"/>
  <c r="L781" i="3"/>
  <c r="E781" i="3"/>
  <c r="G781" i="3"/>
  <c r="Q781" i="3"/>
  <c r="O781" i="3"/>
  <c r="AA781" i="3"/>
  <c r="Y781" i="3"/>
  <c r="V781" i="3"/>
  <c r="T781" i="3"/>
  <c r="AD781" i="3"/>
  <c r="AF781" i="3"/>
  <c r="AM781" i="3" l="1"/>
  <c r="AN781" i="3" l="1"/>
  <c r="AP781" i="3"/>
  <c r="AO781" i="3" l="1"/>
  <c r="K781" i="3"/>
  <c r="P781" i="3"/>
  <c r="Z781" i="3"/>
  <c r="U781" i="3"/>
  <c r="AJ781" i="3"/>
  <c r="AE781" i="3"/>
  <c r="F781" i="3"/>
  <c r="G782" i="3" l="1"/>
  <c r="E782" i="3"/>
  <c r="AA782" i="3"/>
  <c r="Y782" i="3"/>
  <c r="T782" i="3"/>
  <c r="V782" i="3"/>
  <c r="AD782" i="3"/>
  <c r="AF782" i="3"/>
  <c r="Q782" i="3"/>
  <c r="O782" i="3"/>
  <c r="AK782" i="3"/>
  <c r="AI782" i="3"/>
  <c r="J782" i="3"/>
  <c r="L782" i="3"/>
  <c r="AM782" i="3" l="1"/>
  <c r="AN782" i="3" l="1"/>
  <c r="AP782" i="3"/>
  <c r="AO782" i="3" l="1"/>
  <c r="Z782" i="3"/>
  <c r="AJ782" i="3"/>
  <c r="U782" i="3"/>
  <c r="P782" i="3"/>
  <c r="F782" i="3"/>
  <c r="K782" i="3"/>
  <c r="AE782" i="3"/>
  <c r="AD783" i="3" l="1"/>
  <c r="AF783" i="3"/>
  <c r="T783" i="3"/>
  <c r="V783" i="3"/>
  <c r="O783" i="3"/>
  <c r="Q783" i="3"/>
  <c r="J783" i="3"/>
  <c r="L783" i="3"/>
  <c r="AI783" i="3"/>
  <c r="AK783" i="3"/>
  <c r="G783" i="3"/>
  <c r="E783" i="3"/>
  <c r="AA783" i="3"/>
  <c r="Y783" i="3"/>
  <c r="AM783" i="3" l="1"/>
  <c r="AP783" i="3" l="1"/>
  <c r="AN783" i="3"/>
  <c r="AO783" i="3" l="1"/>
  <c r="K783" i="3"/>
  <c r="AE783" i="3"/>
  <c r="F783" i="3"/>
  <c r="P783" i="3"/>
  <c r="Z783" i="3"/>
  <c r="AJ783" i="3"/>
  <c r="U783" i="3"/>
  <c r="O784" i="3" l="1"/>
  <c r="Q784" i="3"/>
  <c r="T784" i="3"/>
  <c r="V784" i="3"/>
  <c r="G784" i="3"/>
  <c r="E784" i="3"/>
  <c r="AI784" i="3"/>
  <c r="AK784" i="3"/>
  <c r="AF784" i="3"/>
  <c r="AD784" i="3"/>
  <c r="Y784" i="3"/>
  <c r="AA784" i="3"/>
  <c r="J784" i="3"/>
  <c r="L784" i="3"/>
  <c r="AM784" i="3" l="1"/>
  <c r="AN784" i="3" l="1"/>
  <c r="AP784" i="3"/>
  <c r="AO784" i="3" l="1"/>
  <c r="AJ784" i="3"/>
  <c r="Z784" i="3"/>
  <c r="P784" i="3"/>
  <c r="AE784" i="3"/>
  <c r="F784" i="3"/>
  <c r="K784" i="3"/>
  <c r="U784" i="3"/>
  <c r="AD785" i="3" l="1"/>
  <c r="AF785" i="3"/>
  <c r="V785" i="3"/>
  <c r="T785" i="3"/>
  <c r="O785" i="3"/>
  <c r="Q785" i="3"/>
  <c r="J785" i="3"/>
  <c r="L785" i="3"/>
  <c r="Y785" i="3"/>
  <c r="AA785" i="3"/>
  <c r="G785" i="3"/>
  <c r="E785" i="3"/>
  <c r="AK785" i="3"/>
  <c r="AI785" i="3"/>
  <c r="AM785" i="3" l="1"/>
  <c r="AN785" i="3" l="1"/>
  <c r="AP785" i="3"/>
  <c r="AO785" i="3" l="1"/>
  <c r="U785" i="3"/>
  <c r="AE785" i="3"/>
  <c r="F785" i="3"/>
  <c r="P785" i="3"/>
  <c r="AJ785" i="3"/>
  <c r="Z785" i="3"/>
  <c r="K785" i="3"/>
  <c r="G786" i="3" l="1"/>
  <c r="E786" i="3"/>
  <c r="O786" i="3"/>
  <c r="Q786" i="3"/>
  <c r="J786" i="3"/>
  <c r="L786" i="3"/>
  <c r="AA786" i="3"/>
  <c r="Y786" i="3"/>
  <c r="AD786" i="3"/>
  <c r="AF786" i="3"/>
  <c r="AK786" i="3"/>
  <c r="AI786" i="3"/>
  <c r="V786" i="3"/>
  <c r="T786" i="3"/>
  <c r="AM786" i="3" l="1"/>
  <c r="AN786" i="3" l="1"/>
  <c r="AP786" i="3"/>
  <c r="AO786" i="3" l="1"/>
  <c r="Z786" i="3"/>
  <c r="AJ786" i="3"/>
  <c r="K786" i="3"/>
  <c r="U786" i="3"/>
  <c r="F786" i="3"/>
  <c r="AE786" i="3"/>
  <c r="P786" i="3"/>
  <c r="Q787" i="3" l="1"/>
  <c r="O787" i="3"/>
  <c r="L787" i="3"/>
  <c r="J787" i="3"/>
  <c r="V787" i="3"/>
  <c r="T787" i="3"/>
  <c r="AF787" i="3"/>
  <c r="AD787" i="3"/>
  <c r="AI787" i="3"/>
  <c r="AK787" i="3"/>
  <c r="E787" i="3"/>
  <c r="G787" i="3"/>
  <c r="Y787" i="3"/>
  <c r="AA787" i="3"/>
  <c r="AM787" i="3" l="1"/>
  <c r="AN787" i="3" l="1"/>
  <c r="AP787" i="3"/>
  <c r="AO787" i="3" l="1"/>
  <c r="K787" i="3"/>
  <c r="F787" i="3"/>
  <c r="AE787" i="3"/>
  <c r="U787" i="3"/>
  <c r="AJ787" i="3"/>
  <c r="P787" i="3"/>
  <c r="Z787" i="3"/>
  <c r="AA788" i="3" l="1"/>
  <c r="Y788" i="3"/>
  <c r="AD788" i="3"/>
  <c r="AF788" i="3"/>
  <c r="T788" i="3"/>
  <c r="V788" i="3"/>
  <c r="O788" i="3"/>
  <c r="Q788" i="3"/>
  <c r="E788" i="3"/>
  <c r="G788" i="3"/>
  <c r="AI788" i="3"/>
  <c r="AK788" i="3"/>
  <c r="J788" i="3"/>
  <c r="L788" i="3"/>
  <c r="AM788" i="3" l="1"/>
  <c r="AN788" i="3" l="1"/>
  <c r="AP788" i="3"/>
  <c r="AO788" i="3" l="1"/>
  <c r="P788" i="3"/>
  <c r="AJ788" i="3"/>
  <c r="F788" i="3"/>
  <c r="U788" i="3"/>
  <c r="Z788" i="3"/>
  <c r="K788" i="3"/>
  <c r="AE788" i="3"/>
  <c r="AD789" i="3" l="1"/>
  <c r="AF789" i="3"/>
  <c r="E789" i="3"/>
  <c r="G789" i="3"/>
  <c r="V789" i="3"/>
  <c r="T789" i="3"/>
  <c r="J789" i="3"/>
  <c r="L789" i="3"/>
  <c r="AI789" i="3"/>
  <c r="AK789" i="3"/>
  <c r="AA789" i="3"/>
  <c r="Y789" i="3"/>
  <c r="Q789" i="3"/>
  <c r="O789" i="3"/>
  <c r="AM789" i="3" l="1"/>
  <c r="AN789" i="3" l="1"/>
  <c r="AP789" i="3"/>
  <c r="AO789" i="3" l="1"/>
  <c r="K789" i="3"/>
  <c r="F789" i="3"/>
  <c r="Z789" i="3"/>
  <c r="P789" i="3"/>
  <c r="AE789" i="3"/>
  <c r="U789" i="3"/>
  <c r="AJ789" i="3"/>
  <c r="O790" i="3" l="1"/>
  <c r="Q790" i="3"/>
  <c r="AI790" i="3"/>
  <c r="AK790" i="3"/>
  <c r="Y790" i="3"/>
  <c r="AA790" i="3"/>
  <c r="T790" i="3"/>
  <c r="V790" i="3"/>
  <c r="G790" i="3"/>
  <c r="E790" i="3"/>
  <c r="AF790" i="3"/>
  <c r="AD790" i="3"/>
  <c r="J790" i="3"/>
  <c r="L790" i="3"/>
  <c r="AM790" i="3" l="1"/>
  <c r="AN790" i="3" l="1"/>
  <c r="AP790" i="3"/>
  <c r="AO790" i="3" l="1"/>
  <c r="AE790" i="3"/>
  <c r="P790" i="3"/>
  <c r="Z790" i="3"/>
  <c r="AJ790" i="3"/>
  <c r="F790" i="3"/>
  <c r="K790" i="3"/>
  <c r="U790" i="3"/>
  <c r="T791" i="3" l="1"/>
  <c r="V791" i="3"/>
  <c r="AA791" i="3"/>
  <c r="Y791" i="3"/>
  <c r="AK791" i="3"/>
  <c r="AI791" i="3"/>
  <c r="J791" i="3"/>
  <c r="L791" i="3"/>
  <c r="O791" i="3"/>
  <c r="Q791" i="3"/>
  <c r="G791" i="3"/>
  <c r="E791" i="3"/>
  <c r="AD791" i="3"/>
  <c r="AF791" i="3"/>
  <c r="AM791" i="3" l="1"/>
  <c r="AN791" i="3" l="1"/>
  <c r="AP791" i="3"/>
  <c r="AO791" i="3" l="1"/>
  <c r="Z791" i="3"/>
  <c r="U791" i="3"/>
  <c r="F791" i="3"/>
  <c r="P791" i="3"/>
  <c r="AJ791" i="3"/>
  <c r="AE791" i="3"/>
  <c r="K791" i="3"/>
  <c r="Q792" i="3" l="1"/>
  <c r="O792" i="3"/>
  <c r="J792" i="3"/>
  <c r="L792" i="3"/>
  <c r="E792" i="3"/>
  <c r="G792" i="3"/>
  <c r="AF792" i="3"/>
  <c r="AD792" i="3"/>
  <c r="T792" i="3"/>
  <c r="V792" i="3"/>
  <c r="AK792" i="3"/>
  <c r="AI792" i="3"/>
  <c r="AA792" i="3"/>
  <c r="Y792" i="3"/>
  <c r="AM792" i="3" l="1"/>
  <c r="AN792" i="3" l="1"/>
  <c r="AP792" i="3"/>
  <c r="AO792" i="3" l="1"/>
  <c r="K792" i="3"/>
  <c r="AE792" i="3"/>
  <c r="AJ792" i="3"/>
  <c r="P792" i="3"/>
  <c r="U792" i="3"/>
  <c r="F792" i="3"/>
  <c r="Z792" i="3"/>
  <c r="O793" i="3" l="1"/>
  <c r="Q793" i="3"/>
  <c r="AA793" i="3"/>
  <c r="Y793" i="3"/>
  <c r="AK793" i="3"/>
  <c r="AI793" i="3"/>
  <c r="E793" i="3"/>
  <c r="G793" i="3"/>
  <c r="AF793" i="3"/>
  <c r="AD793" i="3"/>
  <c r="T793" i="3"/>
  <c r="V793" i="3"/>
  <c r="J793" i="3"/>
  <c r="L793" i="3"/>
  <c r="AM793" i="3" l="1"/>
  <c r="AN793" i="3" l="1"/>
  <c r="AP793" i="3"/>
  <c r="AO793" i="3" l="1"/>
  <c r="U793" i="3"/>
  <c r="F793" i="3"/>
  <c r="Z793" i="3"/>
  <c r="AE793" i="3"/>
  <c r="P793" i="3"/>
  <c r="AJ793" i="3"/>
  <c r="K793" i="3"/>
  <c r="J794" i="3" l="1"/>
  <c r="L794" i="3"/>
  <c r="Y794" i="3"/>
  <c r="AA794" i="3"/>
  <c r="AD794" i="3"/>
  <c r="AF794" i="3"/>
  <c r="AK794" i="3"/>
  <c r="AI794" i="3"/>
  <c r="E794" i="3"/>
  <c r="G794" i="3"/>
  <c r="Q794" i="3"/>
  <c r="O794" i="3"/>
  <c r="V794" i="3"/>
  <c r="T794" i="3"/>
  <c r="AM794" i="3" l="1"/>
  <c r="AN794" i="3" l="1"/>
  <c r="AP794" i="3"/>
  <c r="AO794" i="3" l="1"/>
  <c r="F794" i="3"/>
  <c r="AJ794" i="3"/>
  <c r="P794" i="3"/>
  <c r="Z794" i="3"/>
  <c r="K794" i="3"/>
  <c r="U794" i="3"/>
  <c r="AE794" i="3"/>
  <c r="AA795" i="3" l="1"/>
  <c r="Y795" i="3"/>
  <c r="AF795" i="3"/>
  <c r="AD795" i="3"/>
  <c r="Q795" i="3"/>
  <c r="O795" i="3"/>
  <c r="V795" i="3"/>
  <c r="T795" i="3"/>
  <c r="AK795" i="3"/>
  <c r="AI795" i="3"/>
  <c r="L795" i="3"/>
  <c r="J795" i="3"/>
  <c r="E795" i="3"/>
  <c r="G795" i="3"/>
  <c r="AM795" i="3" l="1"/>
  <c r="AN795" i="3" l="1"/>
  <c r="AP795" i="3"/>
  <c r="AO795" i="3" l="1"/>
  <c r="AJ795" i="3"/>
  <c r="AE795" i="3"/>
  <c r="U795" i="3"/>
  <c r="Z795" i="3"/>
  <c r="K795" i="3"/>
  <c r="P795" i="3"/>
  <c r="F795" i="3"/>
  <c r="E796" i="3" l="1"/>
  <c r="G796" i="3"/>
  <c r="V796" i="3"/>
  <c r="T796" i="3"/>
  <c r="Y796" i="3"/>
  <c r="AA796" i="3"/>
  <c r="O796" i="3"/>
  <c r="Q796" i="3"/>
  <c r="AF796" i="3"/>
  <c r="AD796" i="3"/>
  <c r="J796" i="3"/>
  <c r="L796" i="3"/>
  <c r="AK796" i="3"/>
  <c r="AI796" i="3"/>
  <c r="AM796" i="3" l="1"/>
  <c r="AP796" i="3" l="1"/>
  <c r="AN796" i="3"/>
  <c r="AO796" i="3" l="1"/>
  <c r="P796" i="3"/>
  <c r="K796" i="3"/>
  <c r="U796" i="3"/>
  <c r="AE796" i="3"/>
  <c r="Z796" i="3"/>
  <c r="F796" i="3"/>
  <c r="AJ796" i="3"/>
  <c r="AF797" i="3" l="1"/>
  <c r="AD797" i="3"/>
  <c r="AI797" i="3"/>
  <c r="AK797" i="3"/>
  <c r="V797" i="3"/>
  <c r="T797" i="3"/>
  <c r="E797" i="3"/>
  <c r="G797" i="3"/>
  <c r="L797" i="3"/>
  <c r="J797" i="3"/>
  <c r="Y797" i="3"/>
  <c r="AA797" i="3"/>
  <c r="O797" i="3"/>
  <c r="Q797" i="3"/>
  <c r="AM797" i="3" l="1"/>
  <c r="AP797" i="3" l="1"/>
  <c r="AN797" i="3"/>
  <c r="AO797" i="3" l="1"/>
  <c r="K797" i="3"/>
  <c r="AJ797" i="3"/>
  <c r="Z797" i="3"/>
  <c r="F797" i="3"/>
  <c r="AE797" i="3"/>
  <c r="P797" i="3"/>
  <c r="U797" i="3"/>
  <c r="AA798" i="3" l="1"/>
  <c r="Y798" i="3"/>
  <c r="G798" i="3"/>
  <c r="E798" i="3"/>
  <c r="T798" i="3"/>
  <c r="V798" i="3"/>
  <c r="O798" i="3"/>
  <c r="Q798" i="3"/>
  <c r="AI798" i="3"/>
  <c r="AK798" i="3"/>
  <c r="AF798" i="3"/>
  <c r="AD798" i="3"/>
  <c r="J798" i="3"/>
  <c r="L798" i="3"/>
  <c r="AM798" i="3" l="1"/>
  <c r="AN798" i="3" l="1"/>
  <c r="AP798" i="3"/>
  <c r="AO798" i="3" l="1"/>
  <c r="AE798" i="3"/>
  <c r="F798" i="3"/>
  <c r="U798" i="3"/>
  <c r="P798" i="3"/>
  <c r="AJ798" i="3"/>
  <c r="Z798" i="3"/>
  <c r="K798" i="3"/>
  <c r="J799" i="3" l="1"/>
  <c r="L799" i="3"/>
  <c r="T799" i="3"/>
  <c r="V799" i="3"/>
  <c r="O799" i="3"/>
  <c r="Q799" i="3"/>
  <c r="Y799" i="3"/>
  <c r="AA799" i="3"/>
  <c r="E799" i="3"/>
  <c r="G799" i="3"/>
  <c r="AK799" i="3"/>
  <c r="AI799" i="3"/>
  <c r="AD799" i="3"/>
  <c r="AF799" i="3"/>
  <c r="AM799" i="3" l="1"/>
  <c r="AP799" i="3" l="1"/>
  <c r="AN799" i="3"/>
  <c r="AO799" i="3" l="1"/>
  <c r="AJ799" i="3"/>
  <c r="K799" i="3"/>
  <c r="F799" i="3"/>
  <c r="P799" i="3"/>
  <c r="U799" i="3"/>
  <c r="AE799" i="3"/>
  <c r="Z799" i="3"/>
  <c r="O800" i="3" l="1"/>
  <c r="Q800" i="3"/>
  <c r="E800" i="3"/>
  <c r="G800" i="3"/>
  <c r="Y800" i="3"/>
  <c r="AA800" i="3"/>
  <c r="AF800" i="3"/>
  <c r="AD800" i="3"/>
  <c r="L800" i="3"/>
  <c r="J800" i="3"/>
  <c r="T800" i="3"/>
  <c r="V800" i="3"/>
  <c r="AI800" i="3"/>
  <c r="AK800" i="3"/>
  <c r="AM800" i="3" l="1"/>
  <c r="AP800" i="3" l="1"/>
  <c r="AN800" i="3"/>
  <c r="AO800" i="3" l="1"/>
  <c r="AE800" i="3"/>
  <c r="F800" i="3"/>
  <c r="Z800" i="3"/>
  <c r="P800" i="3"/>
  <c r="AJ800" i="3"/>
  <c r="U800" i="3"/>
  <c r="K800" i="3"/>
  <c r="Q801" i="3" l="1"/>
  <c r="O801" i="3"/>
  <c r="L801" i="3"/>
  <c r="J801" i="3"/>
  <c r="G801" i="3"/>
  <c r="E801" i="3"/>
  <c r="Y801" i="3"/>
  <c r="AA801" i="3"/>
  <c r="V801" i="3"/>
  <c r="T801" i="3"/>
  <c r="AI801" i="3"/>
  <c r="AK801" i="3"/>
  <c r="AD801" i="3"/>
  <c r="AF801" i="3"/>
  <c r="AM801" i="3" l="1"/>
  <c r="AN801" i="3" l="1"/>
  <c r="AP801" i="3"/>
  <c r="AO801" i="3" l="1"/>
  <c r="K801" i="3"/>
  <c r="P801" i="3"/>
  <c r="U801" i="3"/>
  <c r="F801" i="3"/>
  <c r="Z801" i="3"/>
  <c r="AE801" i="3"/>
  <c r="AJ801" i="3"/>
  <c r="E802" i="3" l="1"/>
  <c r="G802" i="3"/>
  <c r="AK802" i="3"/>
  <c r="AI802" i="3"/>
  <c r="T802" i="3"/>
  <c r="V802" i="3"/>
  <c r="AD802" i="3"/>
  <c r="AF802" i="3"/>
  <c r="O802" i="3"/>
  <c r="Q802" i="3"/>
  <c r="AA802" i="3"/>
  <c r="Y802" i="3"/>
  <c r="J802" i="3"/>
  <c r="L802" i="3"/>
  <c r="AM802" i="3" l="1"/>
  <c r="AP802" i="3" l="1"/>
  <c r="AN802" i="3"/>
  <c r="AO802" i="3" l="1"/>
  <c r="Z802" i="3"/>
  <c r="P802" i="3"/>
  <c r="K802" i="3"/>
  <c r="AE802" i="3"/>
  <c r="AJ802" i="3"/>
  <c r="U802" i="3"/>
  <c r="F802" i="3"/>
  <c r="G803" i="3" l="1"/>
  <c r="E803" i="3"/>
  <c r="T803" i="3"/>
  <c r="V803" i="3"/>
  <c r="AD803" i="3"/>
  <c r="AF803" i="3"/>
  <c r="J803" i="3"/>
  <c r="L803" i="3"/>
  <c r="O803" i="3"/>
  <c r="Q803" i="3"/>
  <c r="AI803" i="3"/>
  <c r="AK803" i="3"/>
  <c r="Y803" i="3"/>
  <c r="AA803" i="3"/>
  <c r="AM803" i="3" l="1"/>
  <c r="AP803" i="3" l="1"/>
  <c r="AN803" i="3"/>
  <c r="AO803" i="3" l="1"/>
  <c r="AJ803" i="3"/>
  <c r="P803" i="3"/>
  <c r="Z803" i="3"/>
  <c r="U803" i="3"/>
  <c r="F803" i="3"/>
  <c r="K803" i="3"/>
  <c r="AE803" i="3"/>
  <c r="AF804" i="3" l="1"/>
  <c r="AD804" i="3"/>
  <c r="Y804" i="3"/>
  <c r="AA804" i="3"/>
  <c r="V804" i="3"/>
  <c r="T804" i="3"/>
  <c r="J804" i="3"/>
  <c r="L804" i="3"/>
  <c r="Q804" i="3"/>
  <c r="O804" i="3"/>
  <c r="G804" i="3"/>
  <c r="E804" i="3"/>
  <c r="AI804" i="3"/>
  <c r="AK804" i="3"/>
  <c r="AM804" i="3" l="1"/>
  <c r="AN804" i="3" l="1"/>
  <c r="AP804" i="3"/>
  <c r="AO804" i="3" l="1"/>
  <c r="K804" i="3"/>
  <c r="F804" i="3"/>
  <c r="U804" i="3"/>
  <c r="P804" i="3"/>
  <c r="Z804" i="3"/>
  <c r="AJ804" i="3"/>
  <c r="AE804" i="3"/>
  <c r="T805" i="3" l="1"/>
  <c r="V805" i="3"/>
  <c r="AD805" i="3"/>
  <c r="AF805" i="3"/>
  <c r="AI805" i="3"/>
  <c r="AK805" i="3"/>
  <c r="E805" i="3"/>
  <c r="G805" i="3"/>
  <c r="Y805" i="3"/>
  <c r="AA805" i="3"/>
  <c r="J805" i="3"/>
  <c r="L805" i="3"/>
  <c r="Q805" i="3"/>
  <c r="O805" i="3"/>
  <c r="AM805" i="3" l="1"/>
  <c r="AN805" i="3" l="1"/>
  <c r="AP805" i="3"/>
  <c r="AO805" i="3" l="1"/>
  <c r="F805" i="3"/>
  <c r="Z805" i="3"/>
  <c r="K805" i="3"/>
  <c r="P805" i="3"/>
  <c r="U805" i="3"/>
  <c r="AE805" i="3"/>
  <c r="AJ805" i="3"/>
  <c r="AK806" i="3" l="1"/>
  <c r="AI806" i="3"/>
  <c r="J806" i="3"/>
  <c r="L806" i="3"/>
  <c r="O806" i="3"/>
  <c r="Q806" i="3"/>
  <c r="AF806" i="3"/>
  <c r="AD806" i="3"/>
  <c r="AA806" i="3"/>
  <c r="Y806" i="3"/>
  <c r="T806" i="3"/>
  <c r="V806" i="3"/>
  <c r="E806" i="3"/>
  <c r="G806" i="3"/>
  <c r="AM806" i="3" l="1"/>
  <c r="AP806" i="3" l="1"/>
  <c r="AN806" i="3"/>
  <c r="AO806" i="3" l="1"/>
  <c r="F806" i="3"/>
  <c r="K806" i="3"/>
  <c r="U806" i="3"/>
  <c r="P806" i="3"/>
  <c r="AE806" i="3"/>
  <c r="AJ806" i="3"/>
  <c r="Z806" i="3"/>
  <c r="AA807" i="3" l="1"/>
  <c r="Y807" i="3"/>
  <c r="V807" i="3"/>
  <c r="T807" i="3"/>
  <c r="O807" i="3"/>
  <c r="Q807" i="3"/>
  <c r="AI807" i="3"/>
  <c r="AK807" i="3"/>
  <c r="J807" i="3"/>
  <c r="L807" i="3"/>
  <c r="AF807" i="3"/>
  <c r="AD807" i="3"/>
  <c r="G807" i="3"/>
  <c r="E807" i="3"/>
  <c r="AM807" i="3" l="1"/>
  <c r="AN807" i="3" l="1"/>
  <c r="AP807" i="3"/>
  <c r="AO807" i="3" l="1"/>
  <c r="U807" i="3"/>
  <c r="AE807" i="3"/>
  <c r="K807" i="3"/>
  <c r="F807" i="3"/>
  <c r="P807" i="3"/>
  <c r="Z807" i="3"/>
  <c r="AJ807" i="3"/>
  <c r="E808" i="3" l="1"/>
  <c r="G808" i="3"/>
  <c r="AI808" i="3"/>
  <c r="AK808" i="3"/>
  <c r="J808" i="3"/>
  <c r="L808" i="3"/>
  <c r="AA808" i="3"/>
  <c r="Y808" i="3"/>
  <c r="AF808" i="3"/>
  <c r="AD808" i="3"/>
  <c r="O808" i="3"/>
  <c r="Q808" i="3"/>
  <c r="T808" i="3"/>
  <c r="V808" i="3"/>
  <c r="AM808" i="3" l="1"/>
  <c r="AP808" i="3" l="1"/>
  <c r="AN808" i="3"/>
  <c r="AO808" i="3" l="1"/>
  <c r="P808" i="3"/>
  <c r="Z808" i="3"/>
  <c r="K808" i="3"/>
  <c r="F808" i="3"/>
  <c r="AE808" i="3"/>
  <c r="U808" i="3"/>
  <c r="AJ808" i="3"/>
  <c r="AK809" i="3" l="1"/>
  <c r="AI809" i="3"/>
  <c r="L809" i="3"/>
  <c r="J809" i="3"/>
  <c r="G809" i="3"/>
  <c r="E809" i="3"/>
  <c r="T809" i="3"/>
  <c r="V809" i="3"/>
  <c r="Y809" i="3"/>
  <c r="AA809" i="3"/>
  <c r="AF809" i="3"/>
  <c r="AD809" i="3"/>
  <c r="Q809" i="3"/>
  <c r="O809" i="3"/>
  <c r="AM809" i="3" l="1"/>
  <c r="AN809" i="3" l="1"/>
  <c r="AP809" i="3"/>
  <c r="AO809" i="3" l="1"/>
  <c r="U809" i="3"/>
  <c r="K809" i="3"/>
  <c r="P809" i="3"/>
  <c r="AE809" i="3"/>
  <c r="AJ809" i="3"/>
  <c r="Z809" i="3"/>
  <c r="F809" i="3"/>
  <c r="AD810" i="3" l="1"/>
  <c r="AF810" i="3"/>
  <c r="G810" i="3"/>
  <c r="E810" i="3"/>
  <c r="O810" i="3"/>
  <c r="Q810" i="3"/>
  <c r="AA810" i="3"/>
  <c r="Y810" i="3"/>
  <c r="J810" i="3"/>
  <c r="L810" i="3"/>
  <c r="AI810" i="3"/>
  <c r="AK810" i="3"/>
  <c r="T810" i="3"/>
  <c r="V810" i="3"/>
  <c r="AM810" i="3" l="1"/>
  <c r="AN810" i="3" l="1"/>
  <c r="AP810" i="3"/>
  <c r="AO810" i="3" l="1"/>
  <c r="AE810" i="3"/>
  <c r="P810" i="3"/>
  <c r="F810" i="3"/>
  <c r="K810" i="3"/>
  <c r="AJ810" i="3"/>
  <c r="U810" i="3"/>
  <c r="Z810" i="3"/>
  <c r="AA811" i="3" l="1"/>
  <c r="Y811" i="3"/>
  <c r="G811" i="3"/>
  <c r="E811" i="3"/>
  <c r="L811" i="3"/>
  <c r="J811" i="3"/>
  <c r="V811" i="3"/>
  <c r="T811" i="3"/>
  <c r="O811" i="3"/>
  <c r="Q811" i="3"/>
  <c r="AI811" i="3"/>
  <c r="AK811" i="3"/>
  <c r="AD811" i="3"/>
  <c r="AF811" i="3"/>
  <c r="AM811" i="3" l="1"/>
  <c r="AN811" i="3" l="1"/>
  <c r="AP811" i="3"/>
  <c r="AO811" i="3" l="1"/>
  <c r="AJ811" i="3"/>
  <c r="U811" i="3"/>
  <c r="F811" i="3"/>
  <c r="P811" i="3"/>
  <c r="Z811" i="3"/>
  <c r="AE811" i="3"/>
  <c r="K811" i="3"/>
  <c r="Q812" i="3" l="1"/>
  <c r="O812" i="3"/>
  <c r="J812" i="3"/>
  <c r="L812" i="3"/>
  <c r="E812" i="3"/>
  <c r="G812" i="3"/>
  <c r="AD812" i="3"/>
  <c r="AF812" i="3"/>
  <c r="V812" i="3"/>
  <c r="T812" i="3"/>
  <c r="Y812" i="3"/>
  <c r="AA812" i="3"/>
  <c r="AI812" i="3"/>
  <c r="AK812" i="3"/>
  <c r="AM812" i="3" l="1"/>
  <c r="AN812" i="3" l="1"/>
  <c r="AP812" i="3"/>
  <c r="AO812" i="3" l="1"/>
  <c r="F812" i="3"/>
  <c r="K812" i="3"/>
  <c r="AE812" i="3"/>
  <c r="U812" i="3"/>
  <c r="Z812" i="3"/>
  <c r="P812" i="3"/>
  <c r="AJ812" i="3"/>
  <c r="AI813" i="3" l="1"/>
  <c r="AK813" i="3"/>
  <c r="AD813" i="3"/>
  <c r="AF813" i="3"/>
  <c r="T813" i="3"/>
  <c r="V813" i="3"/>
  <c r="O813" i="3"/>
  <c r="Q813" i="3"/>
  <c r="J813" i="3"/>
  <c r="L813" i="3"/>
  <c r="Y813" i="3"/>
  <c r="AA813" i="3"/>
  <c r="E813" i="3"/>
  <c r="G813" i="3"/>
  <c r="AM813" i="3" l="1"/>
  <c r="AN813" i="3" l="1"/>
  <c r="AP813" i="3"/>
  <c r="AO813" i="3" l="1"/>
  <c r="F813" i="3"/>
  <c r="Z813" i="3"/>
  <c r="AJ813" i="3"/>
  <c r="K813" i="3"/>
  <c r="P813" i="3"/>
  <c r="U813" i="3"/>
  <c r="AE813" i="3"/>
  <c r="AD814" i="3" l="1"/>
  <c r="AF814" i="3"/>
  <c r="AI814" i="3"/>
  <c r="AK814" i="3"/>
  <c r="J814" i="3"/>
  <c r="L814" i="3"/>
  <c r="T814" i="3"/>
  <c r="V814" i="3"/>
  <c r="Y814" i="3"/>
  <c r="AA814" i="3"/>
  <c r="Q814" i="3"/>
  <c r="O814" i="3"/>
  <c r="E814" i="3"/>
  <c r="G814" i="3"/>
  <c r="AM814" i="3" l="1"/>
  <c r="AN814" i="3" l="1"/>
  <c r="AP814" i="3"/>
  <c r="AO814" i="3" l="1"/>
  <c r="P814" i="3"/>
  <c r="F814" i="3"/>
  <c r="AE814" i="3"/>
  <c r="U814" i="3"/>
  <c r="K814" i="3"/>
  <c r="AJ814" i="3"/>
  <c r="Z814" i="3"/>
  <c r="Y815" i="3" l="1"/>
  <c r="AA815" i="3"/>
  <c r="AF815" i="3"/>
  <c r="AD815" i="3"/>
  <c r="T815" i="3"/>
  <c r="V815" i="3"/>
  <c r="AI815" i="3"/>
  <c r="AK815" i="3"/>
  <c r="E815" i="3"/>
  <c r="G815" i="3"/>
  <c r="L815" i="3"/>
  <c r="J815" i="3"/>
  <c r="Q815" i="3"/>
  <c r="O815" i="3"/>
  <c r="AM815" i="3" l="1"/>
  <c r="AN815" i="3" l="1"/>
  <c r="AP815" i="3"/>
  <c r="AO815" i="3" l="1"/>
  <c r="F815" i="3"/>
  <c r="AE815" i="3"/>
  <c r="K815" i="3"/>
  <c r="Z815" i="3"/>
  <c r="P815" i="3"/>
  <c r="U815" i="3"/>
  <c r="AJ815" i="3"/>
  <c r="AK816" i="3" l="1"/>
  <c r="AI816" i="3"/>
  <c r="L816" i="3"/>
  <c r="J816" i="3"/>
  <c r="Y816" i="3"/>
  <c r="AA816" i="3"/>
  <c r="T816" i="3"/>
  <c r="V816" i="3"/>
  <c r="AD816" i="3"/>
  <c r="AF816" i="3"/>
  <c r="Q816" i="3"/>
  <c r="O816" i="3"/>
  <c r="E816" i="3"/>
  <c r="G816" i="3"/>
  <c r="AM816" i="3" l="1"/>
  <c r="AN816" i="3" l="1"/>
  <c r="AP816" i="3"/>
  <c r="AO816" i="3" l="1"/>
  <c r="F816" i="3"/>
  <c r="K816" i="3"/>
  <c r="P816" i="3"/>
  <c r="AE816" i="3"/>
  <c r="U816" i="3"/>
  <c r="Z816" i="3"/>
  <c r="AJ816" i="3"/>
  <c r="AK817" i="3" l="1"/>
  <c r="AI817" i="3"/>
  <c r="Q817" i="3"/>
  <c r="O817" i="3"/>
  <c r="AF817" i="3"/>
  <c r="AD817" i="3"/>
  <c r="Y817" i="3"/>
  <c r="AA817" i="3"/>
  <c r="J817" i="3"/>
  <c r="L817" i="3"/>
  <c r="V817" i="3"/>
  <c r="T817" i="3"/>
  <c r="E817" i="3"/>
  <c r="G817" i="3"/>
  <c r="AM817" i="3" l="1"/>
  <c r="AN817" i="3" l="1"/>
  <c r="AP817" i="3"/>
  <c r="AO817" i="3" l="1"/>
  <c r="F817" i="3"/>
  <c r="Z817" i="3"/>
  <c r="P817" i="3"/>
  <c r="K817" i="3"/>
  <c r="U817" i="3"/>
  <c r="AJ817" i="3"/>
  <c r="AE817" i="3"/>
  <c r="AD818" i="3" l="1"/>
  <c r="AF818" i="3"/>
  <c r="Q818" i="3"/>
  <c r="O818" i="3"/>
  <c r="J818" i="3"/>
  <c r="L818" i="3"/>
  <c r="AI818" i="3"/>
  <c r="AK818" i="3"/>
  <c r="Y818" i="3"/>
  <c r="AA818" i="3"/>
  <c r="T818" i="3"/>
  <c r="V818" i="3"/>
  <c r="E818" i="3"/>
  <c r="G818" i="3"/>
  <c r="AM818" i="3" l="1"/>
  <c r="AN818" i="3" l="1"/>
  <c r="AP818" i="3"/>
  <c r="AO818" i="3" l="1"/>
  <c r="F818" i="3"/>
  <c r="P818" i="3"/>
  <c r="AE818" i="3"/>
  <c r="Z818" i="3"/>
  <c r="K818" i="3"/>
  <c r="AJ818" i="3"/>
  <c r="U818" i="3"/>
  <c r="T819" i="3" l="1"/>
  <c r="V819" i="3"/>
  <c r="AF819" i="3"/>
  <c r="AD819" i="3"/>
  <c r="AA819" i="3"/>
  <c r="Y819" i="3"/>
  <c r="AI819" i="3"/>
  <c r="AK819" i="3"/>
  <c r="Q819" i="3"/>
  <c r="O819" i="3"/>
  <c r="L819" i="3"/>
  <c r="J819" i="3"/>
  <c r="E819" i="3"/>
  <c r="G819" i="3"/>
  <c r="AM819" i="3" l="1"/>
  <c r="AN819" i="3" l="1"/>
  <c r="AP819" i="3"/>
  <c r="AO819" i="3" l="1"/>
  <c r="F819" i="3"/>
  <c r="AJ819" i="3"/>
  <c r="AE819" i="3"/>
  <c r="U819" i="3"/>
  <c r="K819" i="3"/>
  <c r="Z819" i="3"/>
  <c r="P819" i="3"/>
  <c r="T820" i="3" l="1"/>
  <c r="V820" i="3"/>
  <c r="O820" i="3"/>
  <c r="Q820" i="3"/>
  <c r="AF820" i="3"/>
  <c r="AD820" i="3"/>
  <c r="AA820" i="3"/>
  <c r="Y820" i="3"/>
  <c r="AI820" i="3"/>
  <c r="AK820" i="3"/>
  <c r="L820" i="3"/>
  <c r="J820" i="3"/>
  <c r="G820" i="3"/>
  <c r="E820" i="3"/>
  <c r="AM820" i="3" l="1"/>
  <c r="AN820" i="3" l="1"/>
  <c r="AP820" i="3"/>
  <c r="AO820" i="3" l="1"/>
  <c r="Z820" i="3"/>
  <c r="K820" i="3"/>
  <c r="AJ820" i="3"/>
  <c r="F820" i="3"/>
  <c r="U820" i="3"/>
  <c r="AE820" i="3"/>
  <c r="P820" i="3"/>
  <c r="O821" i="3" l="1"/>
  <c r="Q821" i="3"/>
  <c r="AK821" i="3"/>
  <c r="AI821" i="3"/>
  <c r="G821" i="3"/>
  <c r="E821" i="3"/>
  <c r="AD821" i="3"/>
  <c r="AF821" i="3"/>
  <c r="L821" i="3"/>
  <c r="J821" i="3"/>
  <c r="V821" i="3"/>
  <c r="T821" i="3"/>
  <c r="AA821" i="3"/>
  <c r="Y821" i="3"/>
  <c r="AM821" i="3" l="1"/>
  <c r="AP821" i="3" l="1"/>
  <c r="AN821" i="3"/>
  <c r="AO821" i="3" l="1"/>
  <c r="AE821" i="3"/>
  <c r="AJ821" i="3"/>
  <c r="U821" i="3"/>
  <c r="K821" i="3"/>
  <c r="F821" i="3"/>
  <c r="P821" i="3"/>
  <c r="Z821" i="3"/>
  <c r="AA822" i="3" l="1"/>
  <c r="Y822" i="3"/>
  <c r="T822" i="3"/>
  <c r="V822" i="3"/>
  <c r="L822" i="3"/>
  <c r="J822" i="3"/>
  <c r="O822" i="3"/>
  <c r="Q822" i="3"/>
  <c r="AI822" i="3"/>
  <c r="AK822" i="3"/>
  <c r="E822" i="3"/>
  <c r="G822" i="3"/>
  <c r="AF822" i="3"/>
  <c r="AD822" i="3"/>
  <c r="AM822" i="3" l="1"/>
  <c r="AP822" i="3" l="1"/>
  <c r="AN822" i="3"/>
  <c r="AO822" i="3" l="1"/>
  <c r="AE822" i="3"/>
  <c r="U822" i="3"/>
  <c r="F822" i="3"/>
  <c r="K822" i="3"/>
  <c r="P822" i="3"/>
  <c r="Z822" i="3"/>
  <c r="AJ822" i="3"/>
  <c r="J823" i="3" l="1"/>
  <c r="L823" i="3"/>
  <c r="AK823" i="3"/>
  <c r="AI823" i="3"/>
  <c r="G823" i="3"/>
  <c r="E823" i="3"/>
  <c r="Y823" i="3"/>
  <c r="AA823" i="3"/>
  <c r="T823" i="3"/>
  <c r="V823" i="3"/>
  <c r="Q823" i="3"/>
  <c r="O823" i="3"/>
  <c r="AD823" i="3"/>
  <c r="AF823" i="3"/>
  <c r="AM823" i="3" l="1"/>
  <c r="AN823" i="3" l="1"/>
  <c r="AP823" i="3"/>
  <c r="AO823" i="3" l="1"/>
  <c r="P823" i="3"/>
  <c r="K823" i="3"/>
  <c r="U823" i="3"/>
  <c r="Z823" i="3"/>
  <c r="F823" i="3"/>
  <c r="AE823" i="3"/>
  <c r="AJ823" i="3"/>
  <c r="V824" i="3" l="1"/>
  <c r="T824" i="3"/>
  <c r="AA824" i="3"/>
  <c r="Y824" i="3"/>
  <c r="AK824" i="3"/>
  <c r="AI824" i="3"/>
  <c r="AD824" i="3"/>
  <c r="AF824" i="3"/>
  <c r="J824" i="3"/>
  <c r="L824" i="3"/>
  <c r="G824" i="3"/>
  <c r="E824" i="3"/>
  <c r="O824" i="3"/>
  <c r="Q824" i="3"/>
  <c r="AM824" i="3" l="1"/>
  <c r="AN824" i="3" l="1"/>
  <c r="AP824" i="3"/>
  <c r="AO824" i="3" l="1"/>
  <c r="AE824" i="3"/>
  <c r="Z824" i="3"/>
  <c r="K824" i="3"/>
  <c r="F824" i="3"/>
  <c r="U824" i="3"/>
  <c r="P824" i="3"/>
  <c r="AJ824" i="3"/>
  <c r="AK825" i="3" l="1"/>
  <c r="AI825" i="3"/>
  <c r="L825" i="3"/>
  <c r="J825" i="3"/>
  <c r="G825" i="3"/>
  <c r="E825" i="3"/>
  <c r="O825" i="3"/>
  <c r="Q825" i="3"/>
  <c r="AA825" i="3"/>
  <c r="Y825" i="3"/>
  <c r="V825" i="3"/>
  <c r="T825" i="3"/>
  <c r="AD825" i="3"/>
  <c r="AF825" i="3"/>
  <c r="AM825" i="3" l="1"/>
  <c r="AN825" i="3" l="1"/>
  <c r="AP825" i="3"/>
  <c r="AO825" i="3" l="1"/>
  <c r="P825" i="3"/>
  <c r="K825" i="3"/>
  <c r="F825" i="3"/>
  <c r="U825" i="3"/>
  <c r="AJ825" i="3"/>
  <c r="AE825" i="3"/>
  <c r="Z825" i="3"/>
  <c r="Y826" i="3" l="1"/>
  <c r="AA826" i="3"/>
  <c r="G826" i="3"/>
  <c r="E826" i="3"/>
  <c r="T826" i="3"/>
  <c r="V826" i="3"/>
  <c r="AF826" i="3"/>
  <c r="AD826" i="3"/>
  <c r="L826" i="3"/>
  <c r="J826" i="3"/>
  <c r="AI826" i="3"/>
  <c r="AK826" i="3"/>
  <c r="O826" i="3"/>
  <c r="Q826" i="3"/>
  <c r="AM826" i="3" l="1"/>
  <c r="AP826" i="3" l="1"/>
  <c r="AN826" i="3"/>
  <c r="AO826" i="3" l="1"/>
  <c r="AE826" i="3"/>
  <c r="F826" i="3"/>
  <c r="Z826" i="3"/>
  <c r="AJ826" i="3"/>
  <c r="U826" i="3"/>
  <c r="K826" i="3"/>
  <c r="P826" i="3"/>
  <c r="O827" i="3" l="1"/>
  <c r="Q827" i="3"/>
  <c r="Y827" i="3"/>
  <c r="AA827" i="3"/>
  <c r="AK827" i="3"/>
  <c r="AI827" i="3"/>
  <c r="L827" i="3"/>
  <c r="J827" i="3"/>
  <c r="E827" i="3"/>
  <c r="G827" i="3"/>
  <c r="T827" i="3"/>
  <c r="V827" i="3"/>
  <c r="AF827" i="3"/>
  <c r="AD827" i="3"/>
  <c r="AM827" i="3" l="1"/>
  <c r="AN827" i="3" l="1"/>
  <c r="AP827" i="3"/>
  <c r="AO827" i="3" l="1"/>
  <c r="F827" i="3"/>
  <c r="Z827" i="3"/>
  <c r="U827" i="3"/>
  <c r="AE827" i="3"/>
  <c r="K827" i="3"/>
  <c r="AJ827" i="3"/>
  <c r="P827" i="3"/>
  <c r="Q828" i="3" l="1"/>
  <c r="O828" i="3"/>
  <c r="V828" i="3"/>
  <c r="T828" i="3"/>
  <c r="AD828" i="3"/>
  <c r="AF828" i="3"/>
  <c r="AK828" i="3"/>
  <c r="AI828" i="3"/>
  <c r="Y828" i="3"/>
  <c r="AA828" i="3"/>
  <c r="L828" i="3"/>
  <c r="J828" i="3"/>
  <c r="E828" i="3"/>
  <c r="G828" i="3"/>
  <c r="AM828" i="3" l="1"/>
  <c r="AN828" i="3" l="1"/>
  <c r="AP828" i="3"/>
  <c r="AO828" i="3" l="1"/>
  <c r="F828" i="3"/>
  <c r="AJ828" i="3"/>
  <c r="K828" i="3"/>
  <c r="Z828" i="3"/>
  <c r="U828" i="3"/>
  <c r="AE828" i="3"/>
  <c r="P828" i="3"/>
  <c r="O829" i="3" l="1"/>
  <c r="Q829" i="3"/>
  <c r="J829" i="3"/>
  <c r="L829" i="3"/>
  <c r="AA829" i="3"/>
  <c r="Y829" i="3"/>
  <c r="AF829" i="3"/>
  <c r="AD829" i="3"/>
  <c r="AI829" i="3"/>
  <c r="AK829" i="3"/>
  <c r="T829" i="3"/>
  <c r="V829" i="3"/>
  <c r="G829" i="3"/>
  <c r="E829" i="3"/>
  <c r="AM829" i="3" l="1"/>
  <c r="AN829" i="3" l="1"/>
  <c r="AP829" i="3"/>
  <c r="AO829" i="3" l="1"/>
  <c r="U829" i="3"/>
  <c r="AE829" i="3"/>
  <c r="K829" i="3"/>
  <c r="P829" i="3"/>
  <c r="Z829" i="3"/>
  <c r="AJ829" i="3"/>
  <c r="F829" i="3"/>
  <c r="G830" i="3" l="1"/>
  <c r="E830" i="3"/>
  <c r="J830" i="3"/>
  <c r="L830" i="3"/>
  <c r="O830" i="3"/>
  <c r="Q830" i="3"/>
  <c r="AI830" i="3"/>
  <c r="AK830" i="3"/>
  <c r="AD830" i="3"/>
  <c r="AF830" i="3"/>
  <c r="Y830" i="3"/>
  <c r="AA830" i="3"/>
  <c r="T830" i="3"/>
  <c r="V830" i="3"/>
  <c r="AM830" i="3" l="1"/>
  <c r="AN830" i="3" l="1"/>
  <c r="AP830" i="3"/>
  <c r="AO830" i="3" l="1"/>
  <c r="Z830" i="3"/>
  <c r="U830" i="3"/>
  <c r="P830" i="3"/>
  <c r="K830" i="3"/>
  <c r="F830" i="3"/>
  <c r="AE830" i="3"/>
  <c r="AJ830" i="3"/>
  <c r="AK831" i="3" l="1"/>
  <c r="AI831" i="3"/>
  <c r="Q831" i="3"/>
  <c r="O831" i="3"/>
  <c r="L831" i="3"/>
  <c r="J831" i="3"/>
  <c r="AF831" i="3"/>
  <c r="AD831" i="3"/>
  <c r="V831" i="3"/>
  <c r="T831" i="3"/>
  <c r="G831" i="3"/>
  <c r="E831" i="3"/>
  <c r="AA831" i="3"/>
  <c r="Y831" i="3"/>
  <c r="AM831" i="3" l="1"/>
  <c r="AN831" i="3" l="1"/>
  <c r="AP831" i="3"/>
  <c r="AO831" i="3" l="1"/>
  <c r="F831" i="3"/>
  <c r="U831" i="3"/>
  <c r="Z831" i="3"/>
  <c r="K831" i="3"/>
  <c r="P831" i="3"/>
  <c r="AJ831" i="3"/>
  <c r="AE831" i="3"/>
  <c r="AD832" i="3" l="1"/>
  <c r="AF832" i="3"/>
  <c r="Y832" i="3"/>
  <c r="AA832" i="3"/>
  <c r="J832" i="3"/>
  <c r="L832" i="3"/>
  <c r="AK832" i="3"/>
  <c r="AI832" i="3"/>
  <c r="T832" i="3"/>
  <c r="V832" i="3"/>
  <c r="O832" i="3"/>
  <c r="Q832" i="3"/>
  <c r="G832" i="3"/>
  <c r="E832" i="3"/>
  <c r="AM832" i="3" l="1"/>
  <c r="AN832" i="3" l="1"/>
  <c r="AP832" i="3"/>
  <c r="AO832" i="3" l="1"/>
  <c r="AJ832" i="3"/>
  <c r="AE832" i="3"/>
  <c r="K832" i="3"/>
  <c r="Z832" i="3"/>
  <c r="F832" i="3"/>
  <c r="U832" i="3"/>
  <c r="P832" i="3"/>
  <c r="Q833" i="3" l="1"/>
  <c r="O833" i="3"/>
  <c r="L833" i="3"/>
  <c r="J833" i="3"/>
  <c r="Y833" i="3"/>
  <c r="AA833" i="3"/>
  <c r="V833" i="3"/>
  <c r="T833" i="3"/>
  <c r="AD833" i="3"/>
  <c r="AF833" i="3"/>
  <c r="E833" i="3"/>
  <c r="G833" i="3"/>
  <c r="AI833" i="3"/>
  <c r="AK833" i="3"/>
  <c r="AM833" i="3" l="1"/>
  <c r="AN833" i="3" l="1"/>
  <c r="AP833" i="3"/>
  <c r="AO833" i="3" l="1"/>
  <c r="U833" i="3"/>
  <c r="Z833" i="3"/>
  <c r="F833" i="3"/>
  <c r="AE833" i="3"/>
  <c r="P833" i="3"/>
  <c r="AJ833" i="3"/>
  <c r="K833" i="3"/>
  <c r="G834" i="3" l="1"/>
  <c r="E834" i="3"/>
  <c r="AF834" i="3"/>
  <c r="AD834" i="3"/>
  <c r="J834" i="3"/>
  <c r="L834" i="3"/>
  <c r="AI834" i="3"/>
  <c r="AK834" i="3"/>
  <c r="Y834" i="3"/>
  <c r="AA834" i="3"/>
  <c r="O834" i="3"/>
  <c r="Q834" i="3"/>
  <c r="T834" i="3"/>
  <c r="V834" i="3"/>
  <c r="AM834" i="3" l="1"/>
  <c r="AN834" i="3" l="1"/>
  <c r="AP834" i="3"/>
  <c r="AO834" i="3" l="1"/>
  <c r="AE834" i="3"/>
  <c r="K834" i="3"/>
  <c r="Z834" i="3"/>
  <c r="AJ834" i="3"/>
  <c r="F834" i="3"/>
  <c r="U834" i="3"/>
  <c r="P834" i="3"/>
  <c r="Q835" i="3" l="1"/>
  <c r="O835" i="3"/>
  <c r="Y835" i="3"/>
  <c r="AA835" i="3"/>
  <c r="AI835" i="3"/>
  <c r="AK835" i="3"/>
  <c r="V835" i="3"/>
  <c r="T835" i="3"/>
  <c r="J835" i="3"/>
  <c r="L835" i="3"/>
  <c r="G835" i="3"/>
  <c r="E835" i="3"/>
  <c r="AD835" i="3"/>
  <c r="AF835" i="3"/>
  <c r="AM835" i="3" l="1"/>
  <c r="AP835" i="3" l="1"/>
  <c r="AN835" i="3"/>
  <c r="AO835" i="3" l="1"/>
  <c r="U835" i="3"/>
  <c r="AJ835" i="3"/>
  <c r="F835" i="3"/>
  <c r="K835" i="3"/>
  <c r="P835" i="3"/>
  <c r="AE835" i="3"/>
  <c r="Z835" i="3"/>
  <c r="Y836" i="3" l="1"/>
  <c r="AA836" i="3"/>
  <c r="G836" i="3"/>
  <c r="E836" i="3"/>
  <c r="L836" i="3"/>
  <c r="J836" i="3"/>
  <c r="AD836" i="3"/>
  <c r="AF836" i="3"/>
  <c r="AI836" i="3"/>
  <c r="AK836" i="3"/>
  <c r="Q836" i="3"/>
  <c r="O836" i="3"/>
  <c r="T836" i="3"/>
  <c r="V836" i="3"/>
  <c r="AM836" i="3" l="1"/>
  <c r="AP836" i="3" l="1"/>
  <c r="AN836" i="3"/>
  <c r="AO836" i="3" l="1"/>
  <c r="P836" i="3"/>
  <c r="F836" i="3"/>
  <c r="Z836" i="3"/>
  <c r="AE836" i="3"/>
  <c r="AJ836" i="3"/>
  <c r="K836" i="3"/>
  <c r="U836" i="3"/>
  <c r="T837" i="3" l="1"/>
  <c r="V837" i="3"/>
  <c r="Y837" i="3"/>
  <c r="AA837" i="3"/>
  <c r="AD837" i="3"/>
  <c r="AF837" i="3"/>
  <c r="L837" i="3"/>
  <c r="J837" i="3"/>
  <c r="E837" i="3"/>
  <c r="G837" i="3"/>
  <c r="AI837" i="3"/>
  <c r="AK837" i="3"/>
  <c r="O837" i="3"/>
  <c r="Q837" i="3"/>
  <c r="AM837" i="3" l="1"/>
  <c r="AN837" i="3" l="1"/>
  <c r="AP837" i="3"/>
  <c r="AO837" i="3" l="1"/>
  <c r="K837" i="3"/>
  <c r="U837" i="3"/>
  <c r="AE837" i="3"/>
  <c r="Z837" i="3"/>
  <c r="P837" i="3"/>
  <c r="F837" i="3"/>
  <c r="AJ837" i="3"/>
  <c r="AI838" i="3" l="1"/>
  <c r="AK838" i="3"/>
  <c r="AD838" i="3"/>
  <c r="AF838" i="3"/>
  <c r="Y838" i="3"/>
  <c r="AA838" i="3"/>
  <c r="E838" i="3"/>
  <c r="G838" i="3"/>
  <c r="T838" i="3"/>
  <c r="V838" i="3"/>
  <c r="O838" i="3"/>
  <c r="Q838" i="3"/>
  <c r="J838" i="3"/>
  <c r="L838" i="3"/>
  <c r="AM838" i="3" l="1"/>
  <c r="AP838" i="3" l="1"/>
  <c r="AN838" i="3"/>
  <c r="AO838" i="3" l="1"/>
  <c r="AJ838" i="3"/>
  <c r="Z838" i="3"/>
  <c r="P838" i="3"/>
  <c r="U838" i="3"/>
  <c r="AE838" i="3"/>
  <c r="K838" i="3"/>
  <c r="F838" i="3"/>
  <c r="E839" i="3" l="1"/>
  <c r="G839" i="3"/>
  <c r="Q839" i="3"/>
  <c r="O839" i="3"/>
  <c r="T839" i="3"/>
  <c r="V839" i="3"/>
  <c r="J839" i="3"/>
  <c r="L839" i="3"/>
  <c r="Y839" i="3"/>
  <c r="AA839" i="3"/>
  <c r="AD839" i="3"/>
  <c r="AF839" i="3"/>
  <c r="AK839" i="3"/>
  <c r="AI839" i="3"/>
  <c r="AM839" i="3" l="1"/>
  <c r="AN839" i="3" l="1"/>
  <c r="AP839" i="3"/>
  <c r="AO839" i="3" l="1"/>
  <c r="AE839" i="3"/>
  <c r="P839" i="3"/>
  <c r="U839" i="3"/>
  <c r="F839" i="3"/>
  <c r="AJ839" i="3"/>
  <c r="Z839" i="3"/>
  <c r="K839" i="3"/>
  <c r="J840" i="3" l="1"/>
  <c r="L840" i="3"/>
  <c r="T840" i="3"/>
  <c r="V840" i="3"/>
  <c r="G840" i="3"/>
  <c r="E840" i="3"/>
  <c r="AA840" i="3"/>
  <c r="Y840" i="3"/>
  <c r="O840" i="3"/>
  <c r="Q840" i="3"/>
  <c r="AI840" i="3"/>
  <c r="AK840" i="3"/>
  <c r="AD840" i="3"/>
  <c r="AF840" i="3"/>
  <c r="AM840" i="3" l="1"/>
  <c r="AN840" i="3" l="1"/>
  <c r="AP840" i="3"/>
  <c r="AO840" i="3" l="1"/>
  <c r="Z840" i="3"/>
  <c r="K840" i="3"/>
  <c r="P840" i="3"/>
  <c r="U840" i="3"/>
  <c r="F840" i="3"/>
  <c r="AE840" i="3"/>
  <c r="AJ840" i="3"/>
  <c r="AK841" i="3" l="1"/>
  <c r="AI841" i="3"/>
  <c r="O841" i="3"/>
  <c r="Q841" i="3"/>
  <c r="V841" i="3"/>
  <c r="T841" i="3"/>
  <c r="AF841" i="3"/>
  <c r="AD841" i="3"/>
  <c r="J841" i="3"/>
  <c r="L841" i="3"/>
  <c r="E841" i="3"/>
  <c r="G841" i="3"/>
  <c r="AA841" i="3"/>
  <c r="Y841" i="3"/>
  <c r="AM841" i="3" l="1"/>
  <c r="AN841" i="3" l="1"/>
  <c r="AP841" i="3"/>
  <c r="AO841" i="3" l="1"/>
  <c r="Z841" i="3"/>
  <c r="P841" i="3"/>
  <c r="AE841" i="3"/>
  <c r="F841" i="3"/>
  <c r="AJ841" i="3"/>
  <c r="K841" i="3"/>
  <c r="U841" i="3"/>
  <c r="V842" i="3" l="1"/>
  <c r="T842" i="3"/>
  <c r="AF842" i="3"/>
  <c r="AD842" i="3"/>
  <c r="E842" i="3"/>
  <c r="G842" i="3"/>
  <c r="J842" i="3"/>
  <c r="L842" i="3"/>
  <c r="O842" i="3"/>
  <c r="Q842" i="3"/>
  <c r="AK842" i="3"/>
  <c r="AI842" i="3"/>
  <c r="AA842" i="3"/>
  <c r="Y842" i="3"/>
  <c r="AM842" i="3" l="1"/>
  <c r="AP842" i="3" l="1"/>
  <c r="AN842" i="3"/>
  <c r="AO842" i="3" l="1"/>
  <c r="K842" i="3"/>
  <c r="AE842" i="3"/>
  <c r="F842" i="3"/>
  <c r="AJ842" i="3"/>
  <c r="U842" i="3"/>
  <c r="P842" i="3"/>
  <c r="Z842" i="3"/>
  <c r="Y843" i="3" l="1"/>
  <c r="AA843" i="3"/>
  <c r="E843" i="3"/>
  <c r="G843" i="3"/>
  <c r="AI843" i="3"/>
  <c r="AK843" i="3"/>
  <c r="Q843" i="3"/>
  <c r="O843" i="3"/>
  <c r="AD843" i="3"/>
  <c r="AF843" i="3"/>
  <c r="V843" i="3"/>
  <c r="T843" i="3"/>
  <c r="J843" i="3"/>
  <c r="L843" i="3"/>
  <c r="AM843" i="3" l="1"/>
  <c r="AP843" i="3" l="1"/>
  <c r="AN843" i="3"/>
  <c r="AO843" i="3" l="1"/>
  <c r="Z843" i="3"/>
  <c r="AJ843" i="3"/>
  <c r="AE843" i="3"/>
  <c r="P843" i="3"/>
  <c r="F843" i="3"/>
  <c r="K843" i="3"/>
  <c r="U843" i="3"/>
  <c r="V844" i="3" l="1"/>
  <c r="T844" i="3"/>
  <c r="AD844" i="3"/>
  <c r="AF844" i="3"/>
  <c r="O844" i="3"/>
  <c r="Q844" i="3"/>
  <c r="J844" i="3"/>
  <c r="L844" i="3"/>
  <c r="AI844" i="3"/>
  <c r="AK844" i="3"/>
  <c r="G844" i="3"/>
  <c r="E844" i="3"/>
  <c r="AA844" i="3"/>
  <c r="Y844" i="3"/>
  <c r="AM844" i="3" l="1"/>
  <c r="AP844" i="3" l="1"/>
  <c r="AN844" i="3"/>
  <c r="AO844" i="3" l="1"/>
  <c r="AE844" i="3"/>
  <c r="K844" i="3"/>
  <c r="P844" i="3"/>
  <c r="F844" i="3"/>
  <c r="U844" i="3"/>
  <c r="AJ844" i="3"/>
  <c r="Z844" i="3"/>
  <c r="Y845" i="3" l="1"/>
  <c r="AA845" i="3"/>
  <c r="Q845" i="3"/>
  <c r="O845" i="3"/>
  <c r="G845" i="3"/>
  <c r="E845" i="3"/>
  <c r="AK845" i="3"/>
  <c r="AI845" i="3"/>
  <c r="J845" i="3"/>
  <c r="L845" i="3"/>
  <c r="T845" i="3"/>
  <c r="V845" i="3"/>
  <c r="AF845" i="3"/>
  <c r="AD845" i="3"/>
  <c r="AM845" i="3" l="1"/>
  <c r="AN845" i="3" l="1"/>
  <c r="AP845" i="3"/>
  <c r="AO845" i="3" l="1"/>
  <c r="P845" i="3"/>
  <c r="AJ845" i="3"/>
  <c r="Z845" i="3"/>
  <c r="AE845" i="3"/>
  <c r="F845" i="3"/>
  <c r="K845" i="3"/>
  <c r="U845" i="3"/>
  <c r="T846" i="3" l="1"/>
  <c r="V846" i="3"/>
  <c r="AA846" i="3"/>
  <c r="Y846" i="3"/>
  <c r="AF846" i="3"/>
  <c r="AD846" i="3"/>
  <c r="J846" i="3"/>
  <c r="L846" i="3"/>
  <c r="AI846" i="3"/>
  <c r="AK846" i="3"/>
  <c r="E846" i="3"/>
  <c r="G846" i="3"/>
  <c r="Q846" i="3"/>
  <c r="O846" i="3"/>
  <c r="AM846" i="3" l="1"/>
  <c r="AN846" i="3" l="1"/>
  <c r="AP846" i="3"/>
  <c r="AO846" i="3" l="1"/>
  <c r="K846" i="3"/>
  <c r="Z846" i="3"/>
  <c r="F846" i="3"/>
  <c r="U846" i="3"/>
  <c r="AE846" i="3"/>
  <c r="AJ846" i="3"/>
  <c r="P846" i="3"/>
  <c r="Q847" i="3" l="1"/>
  <c r="O847" i="3"/>
  <c r="E847" i="3"/>
  <c r="G847" i="3"/>
  <c r="T847" i="3"/>
  <c r="V847" i="3"/>
  <c r="AI847" i="3"/>
  <c r="AK847" i="3"/>
  <c r="AA847" i="3"/>
  <c r="Y847" i="3"/>
  <c r="AD847" i="3"/>
  <c r="AF847" i="3"/>
  <c r="J847" i="3"/>
  <c r="L847" i="3"/>
  <c r="AM847" i="3" l="1"/>
  <c r="AN847" i="3" l="1"/>
  <c r="AP847" i="3"/>
  <c r="AO847" i="3" l="1"/>
  <c r="AJ847" i="3"/>
  <c r="F847" i="3"/>
  <c r="U847" i="3"/>
  <c r="Z847" i="3"/>
  <c r="K847" i="3"/>
  <c r="P847" i="3"/>
  <c r="AE847" i="3"/>
  <c r="AF848" i="3" l="1"/>
  <c r="AD848" i="3"/>
  <c r="V848" i="3"/>
  <c r="T848" i="3"/>
  <c r="AA848" i="3"/>
  <c r="Y848" i="3"/>
  <c r="O848" i="3"/>
  <c r="Q848" i="3"/>
  <c r="G848" i="3"/>
  <c r="E848" i="3"/>
  <c r="L848" i="3"/>
  <c r="J848" i="3"/>
  <c r="AK848" i="3"/>
  <c r="AI848" i="3"/>
  <c r="AM848" i="3" l="1"/>
  <c r="AN848" i="3" l="1"/>
  <c r="AP848" i="3"/>
  <c r="AO848" i="3" l="1"/>
  <c r="AJ848" i="3"/>
  <c r="F848" i="3"/>
  <c r="P848" i="3"/>
  <c r="Z848" i="3"/>
  <c r="U848" i="3"/>
  <c r="AE848" i="3"/>
  <c r="K848" i="3"/>
  <c r="J849" i="3" l="1"/>
  <c r="L849" i="3"/>
  <c r="O849" i="3"/>
  <c r="Q849" i="3"/>
  <c r="Y849" i="3"/>
  <c r="AA849" i="3"/>
  <c r="AD849" i="3"/>
  <c r="AF849" i="3"/>
  <c r="G849" i="3"/>
  <c r="E849" i="3"/>
  <c r="T849" i="3"/>
  <c r="V849" i="3"/>
  <c r="AK849" i="3"/>
  <c r="AI849" i="3"/>
  <c r="AM849" i="3" l="1"/>
  <c r="AN849" i="3" l="1"/>
  <c r="AP849" i="3"/>
  <c r="AO849" i="3" l="1"/>
  <c r="AE849" i="3"/>
  <c r="K849" i="3"/>
  <c r="Z849" i="3"/>
  <c r="AJ849" i="3"/>
  <c r="F849" i="3"/>
  <c r="U849" i="3"/>
  <c r="P849" i="3"/>
  <c r="Q850" i="3" l="1"/>
  <c r="O850" i="3"/>
  <c r="AA850" i="3"/>
  <c r="Y850" i="3"/>
  <c r="AK850" i="3"/>
  <c r="AI850" i="3"/>
  <c r="V850" i="3"/>
  <c r="T850" i="3"/>
  <c r="J850" i="3"/>
  <c r="L850" i="3"/>
  <c r="G850" i="3"/>
  <c r="E850" i="3"/>
  <c r="AF850" i="3"/>
  <c r="AD850" i="3"/>
  <c r="AM850" i="3" l="1"/>
  <c r="AN850" i="3" l="1"/>
  <c r="AP850" i="3"/>
  <c r="AO850" i="3" l="1"/>
  <c r="AE850" i="3"/>
  <c r="Z850" i="3"/>
  <c r="AJ850" i="3"/>
  <c r="U850" i="3"/>
  <c r="P850" i="3"/>
  <c r="K850" i="3"/>
  <c r="F850" i="3"/>
  <c r="E851" i="3" l="1"/>
  <c r="G851" i="3"/>
  <c r="AI851" i="3"/>
  <c r="AK851" i="3"/>
  <c r="V851" i="3"/>
  <c r="T851" i="3"/>
  <c r="J851" i="3"/>
  <c r="L851" i="3"/>
  <c r="Y851" i="3"/>
  <c r="AA851" i="3"/>
  <c r="O851" i="3"/>
  <c r="Q851" i="3"/>
  <c r="AD851" i="3"/>
  <c r="AF851" i="3"/>
  <c r="AM851" i="3" l="1"/>
  <c r="AN851" i="3" l="1"/>
  <c r="AP851" i="3"/>
  <c r="AO851" i="3" l="1"/>
  <c r="K851" i="3"/>
  <c r="P851" i="3"/>
  <c r="Z851" i="3"/>
  <c r="F851" i="3"/>
  <c r="U851" i="3"/>
  <c r="AE851" i="3"/>
  <c r="AJ851" i="3"/>
  <c r="AI852" i="3" l="1"/>
  <c r="AK852" i="3"/>
  <c r="Y852" i="3"/>
  <c r="AA852" i="3"/>
  <c r="E852" i="3"/>
  <c r="G852" i="3"/>
  <c r="AD852" i="3"/>
  <c r="AF852" i="3"/>
  <c r="O852" i="3"/>
  <c r="Q852" i="3"/>
  <c r="T852" i="3"/>
  <c r="V852" i="3"/>
  <c r="J852" i="3"/>
  <c r="L852" i="3"/>
  <c r="AM852" i="3" l="1"/>
  <c r="AN852" i="3" l="1"/>
  <c r="AP852" i="3"/>
  <c r="AO852" i="3" l="1"/>
  <c r="U852" i="3"/>
  <c r="AJ852" i="3"/>
  <c r="P852" i="3"/>
  <c r="F852" i="3"/>
  <c r="Z852" i="3"/>
  <c r="K852" i="3"/>
  <c r="AE852" i="3"/>
  <c r="AD853" i="3" l="1"/>
  <c r="AF853" i="3"/>
  <c r="O853" i="3"/>
  <c r="Q853" i="3"/>
  <c r="E853" i="3"/>
  <c r="G853" i="3"/>
  <c r="J853" i="3"/>
  <c r="L853" i="3"/>
  <c r="AK853" i="3"/>
  <c r="AI853" i="3"/>
  <c r="Y853" i="3"/>
  <c r="AA853" i="3"/>
  <c r="T853" i="3"/>
  <c r="V853" i="3"/>
  <c r="AM853" i="3" l="1"/>
  <c r="AN853" i="3" l="1"/>
  <c r="AP853" i="3"/>
  <c r="AO853" i="3" l="1"/>
  <c r="K853" i="3"/>
  <c r="Z853" i="3"/>
  <c r="P853" i="3"/>
  <c r="AE853" i="3"/>
  <c r="AJ853" i="3"/>
  <c r="U853" i="3"/>
  <c r="F853" i="3"/>
  <c r="AF854" i="3" l="1"/>
  <c r="AD854" i="3"/>
  <c r="E854" i="3"/>
  <c r="G854" i="3"/>
  <c r="O854" i="3"/>
  <c r="Q854" i="3"/>
  <c r="T854" i="3"/>
  <c r="V854" i="3"/>
  <c r="Y854" i="3"/>
  <c r="AA854" i="3"/>
  <c r="AK854" i="3"/>
  <c r="AI854" i="3"/>
  <c r="J854" i="3"/>
  <c r="L854" i="3"/>
  <c r="AM854" i="3" l="1"/>
  <c r="AN854" i="3" l="1"/>
  <c r="AP854" i="3"/>
  <c r="AO854" i="3" l="1"/>
  <c r="AJ854" i="3"/>
  <c r="P854" i="3"/>
  <c r="F854" i="3"/>
  <c r="Z854" i="3"/>
  <c r="AE854" i="3"/>
  <c r="K854" i="3"/>
  <c r="U854" i="3"/>
  <c r="V855" i="3" l="1"/>
  <c r="T855" i="3"/>
  <c r="G855" i="3"/>
  <c r="E855" i="3"/>
  <c r="AA855" i="3"/>
  <c r="Y855" i="3"/>
  <c r="J855" i="3"/>
  <c r="L855" i="3"/>
  <c r="Q855" i="3"/>
  <c r="O855" i="3"/>
  <c r="AF855" i="3"/>
  <c r="AD855" i="3"/>
  <c r="AI855" i="3"/>
  <c r="AK855" i="3"/>
  <c r="AM855" i="3" l="1"/>
  <c r="AN855" i="3" l="1"/>
  <c r="AP855" i="3"/>
  <c r="AO855" i="3" l="1"/>
  <c r="P855" i="3"/>
  <c r="K855" i="3"/>
  <c r="AE855" i="3"/>
  <c r="F855" i="3"/>
  <c r="U855" i="3"/>
  <c r="AJ855" i="3"/>
  <c r="Z855" i="3"/>
  <c r="E856" i="3" l="1"/>
  <c r="G856" i="3"/>
  <c r="Y856" i="3"/>
  <c r="AA856" i="3"/>
  <c r="AF856" i="3"/>
  <c r="AD856" i="3"/>
  <c r="AK856" i="3"/>
  <c r="AI856" i="3"/>
  <c r="J856" i="3"/>
  <c r="L856" i="3"/>
  <c r="T856" i="3"/>
  <c r="V856" i="3"/>
  <c r="Q856" i="3"/>
  <c r="O856" i="3"/>
  <c r="AM856" i="3" l="1"/>
  <c r="AN856" i="3" l="1"/>
  <c r="AP856" i="3"/>
  <c r="AO856" i="3" l="1"/>
  <c r="Z856" i="3"/>
  <c r="U856" i="3"/>
  <c r="P856" i="3"/>
  <c r="AJ856" i="3"/>
  <c r="AE856" i="3"/>
  <c r="K856" i="3"/>
  <c r="F856" i="3"/>
  <c r="E857" i="3" l="1"/>
  <c r="G857" i="3"/>
  <c r="O857" i="3"/>
  <c r="Q857" i="3"/>
  <c r="AI857" i="3"/>
  <c r="AK857" i="3"/>
  <c r="J857" i="3"/>
  <c r="L857" i="3"/>
  <c r="T857" i="3"/>
  <c r="V857" i="3"/>
  <c r="AD857" i="3"/>
  <c r="AF857" i="3"/>
  <c r="AA857" i="3"/>
  <c r="Y857" i="3"/>
  <c r="AM857" i="3" l="1"/>
  <c r="AN857" i="3" l="1"/>
  <c r="AP857" i="3"/>
  <c r="AO857" i="3" l="1"/>
  <c r="K857" i="3"/>
  <c r="AE857" i="3"/>
  <c r="AJ857" i="3"/>
  <c r="F857" i="3"/>
  <c r="Z857" i="3"/>
  <c r="U857" i="3"/>
  <c r="P857" i="3"/>
  <c r="O858" i="3" l="1"/>
  <c r="Q858" i="3"/>
  <c r="AK858" i="3"/>
  <c r="AI858" i="3"/>
  <c r="E858" i="3"/>
  <c r="G858" i="3"/>
  <c r="T858" i="3"/>
  <c r="V858" i="3"/>
  <c r="AF858" i="3"/>
  <c r="AD858" i="3"/>
  <c r="AA858" i="3"/>
  <c r="Y858" i="3"/>
  <c r="J858" i="3"/>
  <c r="L858" i="3"/>
  <c r="AM858" i="3" l="1"/>
  <c r="AP858" i="3" l="1"/>
  <c r="AN858" i="3"/>
  <c r="AO858" i="3" l="1"/>
  <c r="AJ858" i="3"/>
  <c r="Z858" i="3"/>
  <c r="U858" i="3"/>
  <c r="P858" i="3"/>
  <c r="AE858" i="3"/>
  <c r="K858" i="3"/>
  <c r="F858" i="3"/>
  <c r="Q859" i="3" l="1"/>
  <c r="O859" i="3"/>
  <c r="E859" i="3"/>
  <c r="G859" i="3"/>
  <c r="V859" i="3"/>
  <c r="T859" i="3"/>
  <c r="J859" i="3"/>
  <c r="L859" i="3"/>
  <c r="AA859" i="3"/>
  <c r="Y859" i="3"/>
  <c r="AF859" i="3"/>
  <c r="AD859" i="3"/>
  <c r="AK859" i="3"/>
  <c r="AI859" i="3"/>
  <c r="AM859" i="3" l="1"/>
  <c r="AN859" i="3" l="1"/>
  <c r="AP859" i="3"/>
  <c r="AO859" i="3" l="1"/>
  <c r="Z859" i="3"/>
  <c r="AJ859" i="3"/>
  <c r="K859" i="3"/>
  <c r="F859" i="3"/>
  <c r="P859" i="3"/>
  <c r="AE859" i="3"/>
  <c r="U859" i="3"/>
  <c r="E860" i="3" l="1"/>
  <c r="G860" i="3"/>
  <c r="T860" i="3"/>
  <c r="V860" i="3"/>
  <c r="L860" i="3"/>
  <c r="J860" i="3"/>
  <c r="AD860" i="3"/>
  <c r="AF860" i="3"/>
  <c r="AI860" i="3"/>
  <c r="AK860" i="3"/>
  <c r="Q860" i="3"/>
  <c r="O860" i="3"/>
  <c r="Y860" i="3"/>
  <c r="AA860" i="3"/>
  <c r="AM860" i="3" l="1"/>
  <c r="AN860" i="3" l="1"/>
  <c r="AP860" i="3"/>
  <c r="AO860" i="3" l="1"/>
  <c r="AE860" i="3"/>
  <c r="P860" i="3"/>
  <c r="AJ860" i="3"/>
  <c r="F860" i="3"/>
  <c r="K860" i="3"/>
  <c r="Z860" i="3"/>
  <c r="U860" i="3"/>
  <c r="V861" i="3" l="1"/>
  <c r="T861" i="3"/>
  <c r="AK861" i="3"/>
  <c r="AI861" i="3"/>
  <c r="G861" i="3"/>
  <c r="E861" i="3"/>
  <c r="AA861" i="3"/>
  <c r="Y861" i="3"/>
  <c r="Q861" i="3"/>
  <c r="O861" i="3"/>
  <c r="L861" i="3"/>
  <c r="J861" i="3"/>
  <c r="AD861" i="3"/>
  <c r="AF861" i="3"/>
  <c r="AM861" i="3" l="1"/>
  <c r="AN861" i="3" l="1"/>
  <c r="AP861" i="3"/>
  <c r="AO861" i="3" l="1"/>
  <c r="K861" i="3"/>
  <c r="F861" i="3"/>
  <c r="AJ861" i="3"/>
  <c r="U861" i="3"/>
  <c r="AE861" i="3"/>
  <c r="P861" i="3"/>
  <c r="Z861" i="3"/>
</calcChain>
</file>

<file path=xl/sharedStrings.xml><?xml version="1.0" encoding="utf-8"?>
<sst xmlns="http://schemas.openxmlformats.org/spreadsheetml/2006/main" count="213" uniqueCount="107">
  <si>
    <t>APORTACIONES</t>
  </si>
  <si>
    <t>Modelacion</t>
  </si>
  <si>
    <t>del</t>
  </si>
  <si>
    <t>Sistema</t>
  </si>
  <si>
    <t>NALON</t>
  </si>
  <si>
    <t>Periodo</t>
  </si>
  <si>
    <t>1940-2009</t>
  </si>
  <si>
    <t>Año</t>
  </si>
  <si>
    <t>Mes</t>
  </si>
  <si>
    <t>Apo</t>
  </si>
  <si>
    <t>E.</t>
  </si>
  <si>
    <t>Maroño-Izoria</t>
  </si>
  <si>
    <t>ZB</t>
  </si>
  <si>
    <t>R</t>
  </si>
  <si>
    <t>Izoria</t>
  </si>
  <si>
    <t>Cab</t>
  </si>
  <si>
    <t>Nervion</t>
  </si>
  <si>
    <t>R.</t>
  </si>
  <si>
    <t>Nervión</t>
  </si>
  <si>
    <t>Bombeos</t>
  </si>
  <si>
    <t>para</t>
  </si>
  <si>
    <t>AltoNervion</t>
  </si>
  <si>
    <t>Aarriba</t>
  </si>
  <si>
    <t>Altube</t>
  </si>
  <si>
    <t>Apo.R.</t>
  </si>
  <si>
    <t>a</t>
  </si>
  <si>
    <t>ApoBombeoArrigorriaga</t>
  </si>
  <si>
    <t>Toma</t>
  </si>
  <si>
    <t>Sidenor</t>
  </si>
  <si>
    <t>Cab.</t>
  </si>
  <si>
    <t>Ibaizabal</t>
  </si>
  <si>
    <t>Ibaizaban_aarriba</t>
  </si>
  <si>
    <t>Mañaira</t>
  </si>
  <si>
    <t>Mañaria</t>
  </si>
  <si>
    <t>Duranguesado</t>
  </si>
  <si>
    <t>Maguna</t>
  </si>
  <si>
    <t>Alcoa</t>
  </si>
  <si>
    <t>laminacion</t>
  </si>
  <si>
    <t>Undúrraga</t>
  </si>
  <si>
    <t>Indusi</t>
  </si>
  <si>
    <t>UDU</t>
  </si>
  <si>
    <t>M.S.Cristóbal</t>
  </si>
  <si>
    <t>R.Indusi</t>
  </si>
  <si>
    <t>M.San</t>
  </si>
  <si>
    <t>Cristobal</t>
  </si>
  <si>
    <t>Zadorra</t>
  </si>
  <si>
    <t>Arratia</t>
  </si>
  <si>
    <t>Lekubaso</t>
  </si>
  <si>
    <t>Brigestone</t>
  </si>
  <si>
    <t>E.Ordunte</t>
  </si>
  <si>
    <t>Cadagua</t>
  </si>
  <si>
    <t>T.F.MURGA</t>
  </si>
  <si>
    <t>SA</t>
  </si>
  <si>
    <t>emergencia</t>
  </si>
  <si>
    <t>aarriba</t>
  </si>
  <si>
    <t>de</t>
  </si>
  <si>
    <t>Volvete</t>
  </si>
  <si>
    <t>Nervion_AB_Confl_Cadagua</t>
  </si>
  <si>
    <t>Trasvase</t>
  </si>
  <si>
    <t>Cerneja</t>
  </si>
  <si>
    <t>Ordunte</t>
  </si>
  <si>
    <t>Trasvase Cerneja-Ordunte</t>
  </si>
  <si>
    <t>Undurraga</t>
  </si>
  <si>
    <t>Trasvase Zadorra-Undurraga</t>
  </si>
  <si>
    <t>Oiola</t>
  </si>
  <si>
    <t>Artiba</t>
  </si>
  <si>
    <t>Nocedal</t>
  </si>
  <si>
    <t>1940-2010</t>
  </si>
  <si>
    <t>Datos en Hm3/mes</t>
  </si>
  <si>
    <t>APORTACIONES TENIENDO EN CUENTA LOS TRASVASES</t>
  </si>
  <si>
    <t>PERIODO</t>
  </si>
  <si>
    <t>Zollo</t>
  </si>
  <si>
    <t>Oyola (1965)</t>
  </si>
  <si>
    <t>Nocedal (1957)</t>
  </si>
  <si>
    <t>Lekubaso (1957)</t>
  </si>
  <si>
    <t>Artiba (1965)</t>
  </si>
  <si>
    <t>Ordunte (1934-1958)</t>
  </si>
  <si>
    <t>Capacidad útil (Hm3)</t>
  </si>
  <si>
    <t>consumo</t>
  </si>
  <si>
    <t>Hm3/mes</t>
  </si>
  <si>
    <t>curva garantía</t>
  </si>
  <si>
    <t>zadorra</t>
  </si>
  <si>
    <t>aportaciones</t>
  </si>
  <si>
    <t>volumen</t>
  </si>
  <si>
    <t>volumen total</t>
  </si>
  <si>
    <t>Vconsumo</t>
  </si>
  <si>
    <t>aliviar</t>
  </si>
  <si>
    <t>fracción</t>
  </si>
  <si>
    <t xml:space="preserve">Oyola </t>
  </si>
  <si>
    <t xml:space="preserve">Undurraga </t>
  </si>
  <si>
    <t xml:space="preserve">Nocedal </t>
  </si>
  <si>
    <t xml:space="preserve">Lekubaso </t>
  </si>
  <si>
    <t xml:space="preserve">Artiba </t>
  </si>
  <si>
    <t xml:space="preserve">Ordunte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</si>
  <si>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</si>
  <si>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</si>
  <si>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</si>
  <si>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</si>
  <si>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</si>
  <si>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</si>
  <si>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</si>
  <si>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</si>
  <si>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</si>
  <si>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</si>
  <si>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</si>
  <si>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</si>
  <si>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déficit mensual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</si>
</sst>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9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/>
    <xf numFmtId="0" fontId="0" fillId="0" borderId="0" xfId="0" applyAlignment="1">
      <alignment horizontal="right"/>
    </xf>
    <xf numFmtId="0" fontId="0" fillId="33" borderId="0" xfId="0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2" fontId="0" fillId="33" borderId="0" xfId="0" applyNumberFormat="1" applyFill="1" applyAlignment="1">
      <alignment horizontal="right"/>
    </xf>
    <xf numFmtId="0" fontId="0" fillId="0" borderId="0" xfId="0" applyFill="1" applyAlignment="1">
      <alignment horizontal="center"/>
    </xf>
    <xf numFmtId="1" fontId="0" fillId="0" borderId="0" xfId="0" applyNumberFormat="1" applyAlignment="1">
      <alignment horizontal="right"/>
    </xf>
    <xf numFmtId="2" fontId="0" fillId="0" borderId="0" xfId="0" applyNumberFormat="1" applyFill="1" applyAlignment="1">
      <alignment horizontal="right"/>
    </xf>
    <xf numFmtId="1" fontId="0" fillId="0" borderId="10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0" fillId="33" borderId="10" xfId="0" applyFill="1" applyBorder="1" applyAlignment="1">
      <alignment horizontal="right"/>
    </xf>
    <xf numFmtId="0" fontId="0" fillId="0" borderId="10" xfId="0" applyFill="1" applyBorder="1" applyAlignment="1">
      <alignment horizontal="right"/>
    </xf>
    <xf numFmtId="2" fontId="0" fillId="0" borderId="10" xfId="0" applyNumberFormat="1" applyBorder="1" applyAlignment="1">
      <alignment horizontal="right"/>
    </xf>
    <xf numFmtId="2" fontId="0" fillId="33" borderId="10" xfId="0" applyNumberFormat="1" applyFill="1" applyBorder="1" applyAlignment="1">
      <alignment horizontal="right"/>
    </xf>
    <xf numFmtId="2" fontId="0" fillId="0" borderId="10" xfId="0" applyNumberFormat="1" applyFill="1" applyBorder="1" applyAlignment="1">
      <alignment horizontal="righ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Volumen útil de Zadorra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Hoja1!$M$4:$M$15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Hoja1!$L$4:$L$15</c:f>
              <c:numCache>
                <c:formatCode>General</c:formatCode>
                <c:ptCount val="12"/>
                <c:pt idx="0">
                  <c:v>140</c:v>
                </c:pt>
                <c:pt idx="1">
                  <c:v>150</c:v>
                </c:pt>
                <c:pt idx="2">
                  <c:v>153</c:v>
                </c:pt>
                <c:pt idx="3" formatCode="0">
                  <c:v>160</c:v>
                </c:pt>
                <c:pt idx="4" formatCode="0">
                  <c:v>166</c:v>
                </c:pt>
                <c:pt idx="5" formatCode="0">
                  <c:v>164</c:v>
                </c:pt>
                <c:pt idx="6" formatCode="0">
                  <c:v>162</c:v>
                </c:pt>
                <c:pt idx="7" formatCode="0">
                  <c:v>158</c:v>
                </c:pt>
                <c:pt idx="8" formatCode="0">
                  <c:v>148</c:v>
                </c:pt>
                <c:pt idx="9" formatCode="0">
                  <c:v>138</c:v>
                </c:pt>
                <c:pt idx="10" formatCode="0">
                  <c:v>130</c:v>
                </c:pt>
                <c:pt idx="11" formatCode="0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E5-4462-A669-BC4CAABD5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662664"/>
        <c:axId val="314656104"/>
      </c:lineChart>
      <c:catAx>
        <c:axId val="314662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656104"/>
        <c:crosses val="autoZero"/>
        <c:auto val="1"/>
        <c:lblAlgn val="ctr"/>
        <c:lblOffset val="100"/>
        <c:noMultiLvlLbl val="0"/>
      </c:catAx>
      <c:valAx>
        <c:axId val="314656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14662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oiola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TOTALES'!$T$6:$T$846</c:f>
              <c:numCache>
                <c:formatCode>0.00</c:formatCode>
                <c:ptCount val="841"/>
                <c:pt idx="0">
                  <c:v>0.82499999999999996</c:v>
                </c:pt>
                <c:pt idx="1">
                  <c:v>0.82499999999999996</c:v>
                </c:pt>
                <c:pt idx="2">
                  <c:v>0.82499999999999996</c:v>
                </c:pt>
                <c:pt idx="3">
                  <c:v>0.82499999999999996</c:v>
                </c:pt>
                <c:pt idx="4">
                  <c:v>0.82499999999999996</c:v>
                </c:pt>
                <c:pt idx="5">
                  <c:v>0.82499999999999996</c:v>
                </c:pt>
                <c:pt idx="6">
                  <c:v>0.82499999999999996</c:v>
                </c:pt>
                <c:pt idx="7">
                  <c:v>0.82499999999999996</c:v>
                </c:pt>
                <c:pt idx="8">
                  <c:v>0.82499999999999996</c:v>
                </c:pt>
                <c:pt idx="9">
                  <c:v>0.82499999999999996</c:v>
                </c:pt>
                <c:pt idx="10">
                  <c:v>0.82499999999999996</c:v>
                </c:pt>
                <c:pt idx="11">
                  <c:v>0.82499999999999996</c:v>
                </c:pt>
                <c:pt idx="12">
                  <c:v>0.82499999999999996</c:v>
                </c:pt>
                <c:pt idx="13">
                  <c:v>0.82499999999999996</c:v>
                </c:pt>
                <c:pt idx="14">
                  <c:v>0.82499999999999996</c:v>
                </c:pt>
                <c:pt idx="15">
                  <c:v>0.82499999999999996</c:v>
                </c:pt>
                <c:pt idx="16">
                  <c:v>0.82499999999999996</c:v>
                </c:pt>
                <c:pt idx="17">
                  <c:v>0.82499999999999996</c:v>
                </c:pt>
                <c:pt idx="18">
                  <c:v>0.82499999999999996</c:v>
                </c:pt>
                <c:pt idx="19">
                  <c:v>0.82499999999999996</c:v>
                </c:pt>
                <c:pt idx="20">
                  <c:v>0.82499999999999996</c:v>
                </c:pt>
                <c:pt idx="21">
                  <c:v>0.82499999999999996</c:v>
                </c:pt>
                <c:pt idx="22">
                  <c:v>0.82499999999999996</c:v>
                </c:pt>
                <c:pt idx="23">
                  <c:v>0.82499999999999996</c:v>
                </c:pt>
                <c:pt idx="24">
                  <c:v>0.82499999999999996</c:v>
                </c:pt>
                <c:pt idx="25">
                  <c:v>0.82499999999999996</c:v>
                </c:pt>
                <c:pt idx="26">
                  <c:v>0.82499999999999996</c:v>
                </c:pt>
                <c:pt idx="27">
                  <c:v>0.82499999999999996</c:v>
                </c:pt>
                <c:pt idx="28">
                  <c:v>0.82499999999999996</c:v>
                </c:pt>
                <c:pt idx="29">
                  <c:v>0.82499999999999996</c:v>
                </c:pt>
                <c:pt idx="30">
                  <c:v>0.82499999999999996</c:v>
                </c:pt>
                <c:pt idx="31">
                  <c:v>0.82499999999999996</c:v>
                </c:pt>
                <c:pt idx="32">
                  <c:v>0.82499999999999996</c:v>
                </c:pt>
                <c:pt idx="33">
                  <c:v>0.82499999999999996</c:v>
                </c:pt>
                <c:pt idx="34">
                  <c:v>0.82499999999999996</c:v>
                </c:pt>
                <c:pt idx="35">
                  <c:v>0.82499999999999996</c:v>
                </c:pt>
                <c:pt idx="36">
                  <c:v>0.82499999999999996</c:v>
                </c:pt>
                <c:pt idx="37">
                  <c:v>0.82499999999999996</c:v>
                </c:pt>
                <c:pt idx="38">
                  <c:v>0.82499999999999996</c:v>
                </c:pt>
                <c:pt idx="39">
                  <c:v>0.82499999999999996</c:v>
                </c:pt>
                <c:pt idx="40">
                  <c:v>0.82499999999999996</c:v>
                </c:pt>
                <c:pt idx="41">
                  <c:v>0.82499999999999996</c:v>
                </c:pt>
                <c:pt idx="42">
                  <c:v>0.82499999999999996</c:v>
                </c:pt>
                <c:pt idx="43">
                  <c:v>0.82499999999999996</c:v>
                </c:pt>
                <c:pt idx="44">
                  <c:v>0.82499999999999996</c:v>
                </c:pt>
                <c:pt idx="45">
                  <c:v>0.82499999999999996</c:v>
                </c:pt>
                <c:pt idx="46">
                  <c:v>0.82499999999999996</c:v>
                </c:pt>
                <c:pt idx="47">
                  <c:v>0.82499999999999996</c:v>
                </c:pt>
                <c:pt idx="48">
                  <c:v>0.82499999999999996</c:v>
                </c:pt>
                <c:pt idx="49">
                  <c:v>0.82499999999999996</c:v>
                </c:pt>
                <c:pt idx="50">
                  <c:v>0.82499999999999996</c:v>
                </c:pt>
                <c:pt idx="51">
                  <c:v>0.82499999999999996</c:v>
                </c:pt>
                <c:pt idx="52">
                  <c:v>0.82499999999999996</c:v>
                </c:pt>
                <c:pt idx="53">
                  <c:v>0.82499999999999996</c:v>
                </c:pt>
                <c:pt idx="54">
                  <c:v>0.82499999999999996</c:v>
                </c:pt>
                <c:pt idx="55">
                  <c:v>0.82499999999999996</c:v>
                </c:pt>
                <c:pt idx="56">
                  <c:v>0.82499999999999996</c:v>
                </c:pt>
                <c:pt idx="57">
                  <c:v>0.82499999999999996</c:v>
                </c:pt>
                <c:pt idx="58">
                  <c:v>0.82499999999999996</c:v>
                </c:pt>
                <c:pt idx="59">
                  <c:v>0.82499999999999996</c:v>
                </c:pt>
                <c:pt idx="60">
                  <c:v>0.82499999999999996</c:v>
                </c:pt>
                <c:pt idx="61">
                  <c:v>0.82499999999999996</c:v>
                </c:pt>
                <c:pt idx="62">
                  <c:v>0.82499999999999996</c:v>
                </c:pt>
                <c:pt idx="63">
                  <c:v>0.82499999999999996</c:v>
                </c:pt>
                <c:pt idx="64">
                  <c:v>0.82499999999999996</c:v>
                </c:pt>
                <c:pt idx="65">
                  <c:v>0.82499999999999996</c:v>
                </c:pt>
                <c:pt idx="66">
                  <c:v>0.82499999999999996</c:v>
                </c:pt>
                <c:pt idx="67">
                  <c:v>0.82499999999999996</c:v>
                </c:pt>
                <c:pt idx="68">
                  <c:v>0.82499999999999996</c:v>
                </c:pt>
                <c:pt idx="69">
                  <c:v>0.82499999999999996</c:v>
                </c:pt>
                <c:pt idx="70">
                  <c:v>0.82499999999999996</c:v>
                </c:pt>
                <c:pt idx="71">
                  <c:v>0.82499999999999996</c:v>
                </c:pt>
                <c:pt idx="72">
                  <c:v>0.82499999999999996</c:v>
                </c:pt>
                <c:pt idx="73">
                  <c:v>0.82499999999999996</c:v>
                </c:pt>
                <c:pt idx="74">
                  <c:v>0.82499999999999996</c:v>
                </c:pt>
                <c:pt idx="75">
                  <c:v>0.82499999999999996</c:v>
                </c:pt>
                <c:pt idx="76">
                  <c:v>0.82499999999999996</c:v>
                </c:pt>
                <c:pt idx="77">
                  <c:v>0.82499999999999996</c:v>
                </c:pt>
                <c:pt idx="78">
                  <c:v>0.82499999999999996</c:v>
                </c:pt>
                <c:pt idx="79">
                  <c:v>0.82499999999999996</c:v>
                </c:pt>
                <c:pt idx="80">
                  <c:v>0.82499999999999996</c:v>
                </c:pt>
                <c:pt idx="81">
                  <c:v>0.82499999999999996</c:v>
                </c:pt>
                <c:pt idx="82">
                  <c:v>0.82499999999999996</c:v>
                </c:pt>
                <c:pt idx="83">
                  <c:v>0.82499999999999996</c:v>
                </c:pt>
                <c:pt idx="84">
                  <c:v>0.82499999999999996</c:v>
                </c:pt>
                <c:pt idx="85">
                  <c:v>0.82499999999999996</c:v>
                </c:pt>
                <c:pt idx="86">
                  <c:v>0.82499999999999996</c:v>
                </c:pt>
                <c:pt idx="87">
                  <c:v>0.82499999999999996</c:v>
                </c:pt>
                <c:pt idx="88">
                  <c:v>0.82499999999999996</c:v>
                </c:pt>
                <c:pt idx="89">
                  <c:v>0.82499999999999996</c:v>
                </c:pt>
                <c:pt idx="90">
                  <c:v>0.82499999999999996</c:v>
                </c:pt>
                <c:pt idx="91">
                  <c:v>0.82499999999999996</c:v>
                </c:pt>
                <c:pt idx="92">
                  <c:v>0.82499999999999996</c:v>
                </c:pt>
                <c:pt idx="93">
                  <c:v>0.82499999999999996</c:v>
                </c:pt>
                <c:pt idx="94">
                  <c:v>0.82499999999999996</c:v>
                </c:pt>
                <c:pt idx="95">
                  <c:v>0.82499999999999996</c:v>
                </c:pt>
                <c:pt idx="96">
                  <c:v>0.82499999999999996</c:v>
                </c:pt>
                <c:pt idx="97">
                  <c:v>0.82499999999999996</c:v>
                </c:pt>
                <c:pt idx="98">
                  <c:v>0.82499999999999996</c:v>
                </c:pt>
                <c:pt idx="99">
                  <c:v>0.82499999999999996</c:v>
                </c:pt>
                <c:pt idx="100">
                  <c:v>0.82499999999999996</c:v>
                </c:pt>
                <c:pt idx="101">
                  <c:v>0.82499999999999996</c:v>
                </c:pt>
                <c:pt idx="102">
                  <c:v>0.82499999999999996</c:v>
                </c:pt>
                <c:pt idx="103">
                  <c:v>0.82499999999999996</c:v>
                </c:pt>
                <c:pt idx="104">
                  <c:v>0.82499999999999996</c:v>
                </c:pt>
                <c:pt idx="105">
                  <c:v>0.82499999999999996</c:v>
                </c:pt>
                <c:pt idx="106">
                  <c:v>0.82499999999999996</c:v>
                </c:pt>
                <c:pt idx="107">
                  <c:v>0.82499999999999996</c:v>
                </c:pt>
                <c:pt idx="108">
                  <c:v>0.82499999999999996</c:v>
                </c:pt>
                <c:pt idx="109">
                  <c:v>0.82499999999999996</c:v>
                </c:pt>
                <c:pt idx="110">
                  <c:v>0.82499999999999996</c:v>
                </c:pt>
                <c:pt idx="111">
                  <c:v>0.82499999999999996</c:v>
                </c:pt>
                <c:pt idx="112">
                  <c:v>0.82499999999999996</c:v>
                </c:pt>
                <c:pt idx="113">
                  <c:v>0.82499999999999996</c:v>
                </c:pt>
                <c:pt idx="114">
                  <c:v>0.82499999999999996</c:v>
                </c:pt>
                <c:pt idx="115">
                  <c:v>0.82499999999999996</c:v>
                </c:pt>
                <c:pt idx="116">
                  <c:v>0.82499999999999996</c:v>
                </c:pt>
                <c:pt idx="117">
                  <c:v>0.82499999999999996</c:v>
                </c:pt>
                <c:pt idx="118">
                  <c:v>0.82499999999999996</c:v>
                </c:pt>
                <c:pt idx="119">
                  <c:v>0.82499999999999996</c:v>
                </c:pt>
                <c:pt idx="120">
                  <c:v>0.82499999999999996</c:v>
                </c:pt>
                <c:pt idx="121">
                  <c:v>0.82499999999999996</c:v>
                </c:pt>
                <c:pt idx="122">
                  <c:v>0.82499999999999996</c:v>
                </c:pt>
                <c:pt idx="123">
                  <c:v>0.82499999999999996</c:v>
                </c:pt>
                <c:pt idx="124">
                  <c:v>0.82499999999999996</c:v>
                </c:pt>
                <c:pt idx="125">
                  <c:v>0.82499999999999996</c:v>
                </c:pt>
                <c:pt idx="126">
                  <c:v>0.82499999999999996</c:v>
                </c:pt>
                <c:pt idx="127">
                  <c:v>0.82499999999999996</c:v>
                </c:pt>
                <c:pt idx="128">
                  <c:v>0.82499999999999996</c:v>
                </c:pt>
                <c:pt idx="129">
                  <c:v>0.82499999999999996</c:v>
                </c:pt>
                <c:pt idx="130">
                  <c:v>0.82499999999999996</c:v>
                </c:pt>
                <c:pt idx="131">
                  <c:v>0.82499999999999996</c:v>
                </c:pt>
                <c:pt idx="132">
                  <c:v>0.82499999999999996</c:v>
                </c:pt>
                <c:pt idx="133">
                  <c:v>0.82499999999999996</c:v>
                </c:pt>
                <c:pt idx="134">
                  <c:v>0.82499999999999996</c:v>
                </c:pt>
                <c:pt idx="135">
                  <c:v>0.82499999999999996</c:v>
                </c:pt>
                <c:pt idx="136">
                  <c:v>0.82499999999999996</c:v>
                </c:pt>
                <c:pt idx="137">
                  <c:v>0.82499999999999996</c:v>
                </c:pt>
                <c:pt idx="138">
                  <c:v>0.82499999999999996</c:v>
                </c:pt>
                <c:pt idx="139">
                  <c:v>0.82499999999999996</c:v>
                </c:pt>
                <c:pt idx="140">
                  <c:v>0.82499999999999996</c:v>
                </c:pt>
                <c:pt idx="141">
                  <c:v>0.82499999999999996</c:v>
                </c:pt>
                <c:pt idx="142">
                  <c:v>0.82499999999999996</c:v>
                </c:pt>
                <c:pt idx="143">
                  <c:v>0.82499999999999996</c:v>
                </c:pt>
                <c:pt idx="144">
                  <c:v>0.82499999999999996</c:v>
                </c:pt>
                <c:pt idx="145">
                  <c:v>0.82499999999999996</c:v>
                </c:pt>
                <c:pt idx="146">
                  <c:v>0.82499999999999996</c:v>
                </c:pt>
                <c:pt idx="147">
                  <c:v>0.82499999999999996</c:v>
                </c:pt>
                <c:pt idx="148">
                  <c:v>0.82499999999999996</c:v>
                </c:pt>
                <c:pt idx="149">
                  <c:v>0.82499999999999996</c:v>
                </c:pt>
                <c:pt idx="150">
                  <c:v>0.82499999999999996</c:v>
                </c:pt>
                <c:pt idx="151">
                  <c:v>0.82499999999999996</c:v>
                </c:pt>
                <c:pt idx="152">
                  <c:v>0.82499999999999996</c:v>
                </c:pt>
                <c:pt idx="153">
                  <c:v>0.82499999999999996</c:v>
                </c:pt>
                <c:pt idx="154">
                  <c:v>0.82499999999999996</c:v>
                </c:pt>
                <c:pt idx="155">
                  <c:v>0.82499999999999996</c:v>
                </c:pt>
                <c:pt idx="156">
                  <c:v>0.82499999999999996</c:v>
                </c:pt>
                <c:pt idx="157">
                  <c:v>0.82499999999999996</c:v>
                </c:pt>
                <c:pt idx="158">
                  <c:v>0.82499999999999996</c:v>
                </c:pt>
                <c:pt idx="159">
                  <c:v>0.82499999999999996</c:v>
                </c:pt>
                <c:pt idx="160">
                  <c:v>0.82499999999999996</c:v>
                </c:pt>
                <c:pt idx="161">
                  <c:v>0.82499999999999996</c:v>
                </c:pt>
                <c:pt idx="162">
                  <c:v>0.82499999999999996</c:v>
                </c:pt>
                <c:pt idx="163">
                  <c:v>0.82499999999999996</c:v>
                </c:pt>
                <c:pt idx="164">
                  <c:v>0.82499999999999996</c:v>
                </c:pt>
                <c:pt idx="165">
                  <c:v>0.82499999999999996</c:v>
                </c:pt>
                <c:pt idx="166">
                  <c:v>0.82499999999999996</c:v>
                </c:pt>
                <c:pt idx="167">
                  <c:v>0.82499999999999996</c:v>
                </c:pt>
                <c:pt idx="168">
                  <c:v>0.82499999999999996</c:v>
                </c:pt>
                <c:pt idx="169">
                  <c:v>0.82499999999999996</c:v>
                </c:pt>
                <c:pt idx="170">
                  <c:v>0.82499999999999996</c:v>
                </c:pt>
                <c:pt idx="171">
                  <c:v>0.82499999999999996</c:v>
                </c:pt>
                <c:pt idx="172">
                  <c:v>0.82499999999999996</c:v>
                </c:pt>
                <c:pt idx="173">
                  <c:v>0.82499999999999996</c:v>
                </c:pt>
                <c:pt idx="174">
                  <c:v>0.82499999999999996</c:v>
                </c:pt>
                <c:pt idx="175">
                  <c:v>0.82499999999999996</c:v>
                </c:pt>
                <c:pt idx="176">
                  <c:v>0.82499999999999996</c:v>
                </c:pt>
                <c:pt idx="177">
                  <c:v>0.82499999999999996</c:v>
                </c:pt>
                <c:pt idx="178">
                  <c:v>0.82499999999999996</c:v>
                </c:pt>
                <c:pt idx="179">
                  <c:v>0.81713697352595094</c:v>
                </c:pt>
                <c:pt idx="180">
                  <c:v>0.82499999999999996</c:v>
                </c:pt>
                <c:pt idx="181">
                  <c:v>0.82499999999999996</c:v>
                </c:pt>
                <c:pt idx="182">
                  <c:v>0.82499999999999996</c:v>
                </c:pt>
                <c:pt idx="183">
                  <c:v>0.82499999999999996</c:v>
                </c:pt>
                <c:pt idx="184">
                  <c:v>0.82499999999999996</c:v>
                </c:pt>
                <c:pt idx="185">
                  <c:v>0.82499999999999996</c:v>
                </c:pt>
                <c:pt idx="186">
                  <c:v>0.82499999999999996</c:v>
                </c:pt>
                <c:pt idx="187">
                  <c:v>0.82499999999999996</c:v>
                </c:pt>
                <c:pt idx="188">
                  <c:v>0.82499999999999996</c:v>
                </c:pt>
                <c:pt idx="189">
                  <c:v>0.82499999999999996</c:v>
                </c:pt>
                <c:pt idx="190">
                  <c:v>0.82499999999999996</c:v>
                </c:pt>
                <c:pt idx="191">
                  <c:v>0.82499999999999996</c:v>
                </c:pt>
                <c:pt idx="192">
                  <c:v>0.82499999999999996</c:v>
                </c:pt>
                <c:pt idx="193">
                  <c:v>0.82499999999999996</c:v>
                </c:pt>
                <c:pt idx="194">
                  <c:v>0.82499999999999996</c:v>
                </c:pt>
                <c:pt idx="195">
                  <c:v>0.82499999999999996</c:v>
                </c:pt>
                <c:pt idx="196">
                  <c:v>0.82499999999999996</c:v>
                </c:pt>
                <c:pt idx="197">
                  <c:v>0.82499999999999996</c:v>
                </c:pt>
                <c:pt idx="198">
                  <c:v>0.82499999999999996</c:v>
                </c:pt>
                <c:pt idx="199">
                  <c:v>0.82499999999999996</c:v>
                </c:pt>
                <c:pt idx="200">
                  <c:v>0.82499999999999996</c:v>
                </c:pt>
                <c:pt idx="201">
                  <c:v>0.82499999999999996</c:v>
                </c:pt>
                <c:pt idx="202">
                  <c:v>0.82499999999999996</c:v>
                </c:pt>
                <c:pt idx="203">
                  <c:v>0.82499999999999996</c:v>
                </c:pt>
                <c:pt idx="204">
                  <c:v>0.82499999999999996</c:v>
                </c:pt>
                <c:pt idx="205">
                  <c:v>0.82499999999999996</c:v>
                </c:pt>
                <c:pt idx="206">
                  <c:v>0.82499999999999996</c:v>
                </c:pt>
                <c:pt idx="207">
                  <c:v>0.82499999999999996</c:v>
                </c:pt>
                <c:pt idx="208">
                  <c:v>0.82499999999999996</c:v>
                </c:pt>
                <c:pt idx="209">
                  <c:v>0.82499999999999996</c:v>
                </c:pt>
                <c:pt idx="210">
                  <c:v>0.82499999999999996</c:v>
                </c:pt>
                <c:pt idx="211">
                  <c:v>0.82499999999999996</c:v>
                </c:pt>
                <c:pt idx="212">
                  <c:v>0.82499999999999996</c:v>
                </c:pt>
                <c:pt idx="213">
                  <c:v>0.82499999999999996</c:v>
                </c:pt>
                <c:pt idx="214">
                  <c:v>0.82499999999999996</c:v>
                </c:pt>
                <c:pt idx="215">
                  <c:v>0.82499999999999996</c:v>
                </c:pt>
                <c:pt idx="216">
                  <c:v>0.82499999999999996</c:v>
                </c:pt>
                <c:pt idx="217">
                  <c:v>0.82499999999999996</c:v>
                </c:pt>
                <c:pt idx="218">
                  <c:v>0.82499999999999996</c:v>
                </c:pt>
                <c:pt idx="219">
                  <c:v>0.82499999999999996</c:v>
                </c:pt>
                <c:pt idx="220">
                  <c:v>0.82499999999999996</c:v>
                </c:pt>
                <c:pt idx="221">
                  <c:v>0.82499999999999996</c:v>
                </c:pt>
                <c:pt idx="222">
                  <c:v>0.82499999999999996</c:v>
                </c:pt>
                <c:pt idx="223">
                  <c:v>0.82499999999999996</c:v>
                </c:pt>
                <c:pt idx="224">
                  <c:v>0.82499999999999996</c:v>
                </c:pt>
                <c:pt idx="225">
                  <c:v>0.82499999999999996</c:v>
                </c:pt>
                <c:pt idx="226">
                  <c:v>0.82499999999999996</c:v>
                </c:pt>
                <c:pt idx="227">
                  <c:v>0.82499999999999996</c:v>
                </c:pt>
                <c:pt idx="228">
                  <c:v>0.82499999999999996</c:v>
                </c:pt>
                <c:pt idx="229">
                  <c:v>0.82499999999999996</c:v>
                </c:pt>
                <c:pt idx="230">
                  <c:v>0.82499999999999996</c:v>
                </c:pt>
                <c:pt idx="231">
                  <c:v>0.82499999999999996</c:v>
                </c:pt>
                <c:pt idx="232">
                  <c:v>0.82499999999999996</c:v>
                </c:pt>
                <c:pt idx="233">
                  <c:v>0.82499999999999996</c:v>
                </c:pt>
                <c:pt idx="234">
                  <c:v>0.82499999999999996</c:v>
                </c:pt>
                <c:pt idx="235">
                  <c:v>0.82499999999999996</c:v>
                </c:pt>
                <c:pt idx="236">
                  <c:v>0.82499999999999996</c:v>
                </c:pt>
                <c:pt idx="237">
                  <c:v>0.82499999999999996</c:v>
                </c:pt>
                <c:pt idx="238">
                  <c:v>0.82499999999999996</c:v>
                </c:pt>
                <c:pt idx="239">
                  <c:v>0.82499999999999996</c:v>
                </c:pt>
                <c:pt idx="240">
                  <c:v>0.82499999999999996</c:v>
                </c:pt>
                <c:pt idx="241">
                  <c:v>0.82499999999999996</c:v>
                </c:pt>
                <c:pt idx="242">
                  <c:v>0.82499999999999996</c:v>
                </c:pt>
                <c:pt idx="243">
                  <c:v>0.82499999999999996</c:v>
                </c:pt>
                <c:pt idx="244">
                  <c:v>0.82499999999999996</c:v>
                </c:pt>
                <c:pt idx="245">
                  <c:v>0.82499999999999996</c:v>
                </c:pt>
                <c:pt idx="246">
                  <c:v>0.82499999999999996</c:v>
                </c:pt>
                <c:pt idx="247">
                  <c:v>0.82499999999999996</c:v>
                </c:pt>
                <c:pt idx="248">
                  <c:v>0.82499999999999996</c:v>
                </c:pt>
                <c:pt idx="249">
                  <c:v>0.82499999999999996</c:v>
                </c:pt>
                <c:pt idx="250">
                  <c:v>0.82499999999999996</c:v>
                </c:pt>
                <c:pt idx="251">
                  <c:v>0.82499999999999996</c:v>
                </c:pt>
                <c:pt idx="252">
                  <c:v>0.82499999999999996</c:v>
                </c:pt>
                <c:pt idx="253">
                  <c:v>0.82499999999999996</c:v>
                </c:pt>
                <c:pt idx="254">
                  <c:v>0.82499999999999996</c:v>
                </c:pt>
                <c:pt idx="255">
                  <c:v>0.82499999999999996</c:v>
                </c:pt>
                <c:pt idx="256">
                  <c:v>0.82499999999999996</c:v>
                </c:pt>
                <c:pt idx="257">
                  <c:v>0.82499999999999996</c:v>
                </c:pt>
                <c:pt idx="258">
                  <c:v>0.82499999999999996</c:v>
                </c:pt>
                <c:pt idx="259">
                  <c:v>0.82499999999999996</c:v>
                </c:pt>
                <c:pt idx="260">
                  <c:v>0.82499999999999996</c:v>
                </c:pt>
                <c:pt idx="261">
                  <c:v>0.82499999999999996</c:v>
                </c:pt>
                <c:pt idx="262">
                  <c:v>0.82499999999999996</c:v>
                </c:pt>
                <c:pt idx="263">
                  <c:v>0.82499999999999996</c:v>
                </c:pt>
                <c:pt idx="264">
                  <c:v>0.82499999999999996</c:v>
                </c:pt>
                <c:pt idx="265">
                  <c:v>0.82499999999999996</c:v>
                </c:pt>
                <c:pt idx="266">
                  <c:v>0.82499999999999996</c:v>
                </c:pt>
                <c:pt idx="267">
                  <c:v>0.82499999999999996</c:v>
                </c:pt>
                <c:pt idx="268">
                  <c:v>0.82499999999999996</c:v>
                </c:pt>
                <c:pt idx="269">
                  <c:v>0.82499999999999996</c:v>
                </c:pt>
                <c:pt idx="270">
                  <c:v>0.82499999999999996</c:v>
                </c:pt>
                <c:pt idx="271">
                  <c:v>0.82499999999999996</c:v>
                </c:pt>
                <c:pt idx="272">
                  <c:v>0.82499999999999996</c:v>
                </c:pt>
                <c:pt idx="273">
                  <c:v>0.82499999999999996</c:v>
                </c:pt>
                <c:pt idx="274">
                  <c:v>0.82499999999999996</c:v>
                </c:pt>
                <c:pt idx="275">
                  <c:v>0.82499999999999996</c:v>
                </c:pt>
                <c:pt idx="276">
                  <c:v>0.82499999999999996</c:v>
                </c:pt>
                <c:pt idx="277">
                  <c:v>0.82499999999999996</c:v>
                </c:pt>
                <c:pt idx="278">
                  <c:v>0.82499999999999996</c:v>
                </c:pt>
                <c:pt idx="279">
                  <c:v>0.82499999999999996</c:v>
                </c:pt>
                <c:pt idx="280">
                  <c:v>0.82499999999999996</c:v>
                </c:pt>
                <c:pt idx="281">
                  <c:v>0.82499999999999996</c:v>
                </c:pt>
                <c:pt idx="282">
                  <c:v>0.82499999999999996</c:v>
                </c:pt>
                <c:pt idx="283">
                  <c:v>0.82499999999999996</c:v>
                </c:pt>
                <c:pt idx="284">
                  <c:v>0.82499999999999996</c:v>
                </c:pt>
                <c:pt idx="285">
                  <c:v>0.82499999999999996</c:v>
                </c:pt>
                <c:pt idx="286">
                  <c:v>0.82499999999999996</c:v>
                </c:pt>
                <c:pt idx="287">
                  <c:v>0.82499999999999996</c:v>
                </c:pt>
                <c:pt idx="288">
                  <c:v>0.8228800803463181</c:v>
                </c:pt>
                <c:pt idx="289">
                  <c:v>0.82499999999999996</c:v>
                </c:pt>
                <c:pt idx="290">
                  <c:v>0.82499999999999996</c:v>
                </c:pt>
                <c:pt idx="291">
                  <c:v>0.82499999999999996</c:v>
                </c:pt>
                <c:pt idx="292">
                  <c:v>0.82499999999999996</c:v>
                </c:pt>
                <c:pt idx="293">
                  <c:v>0.82499999999999996</c:v>
                </c:pt>
                <c:pt idx="294">
                  <c:v>0.82499999999999996</c:v>
                </c:pt>
                <c:pt idx="295">
                  <c:v>0.82499999999999996</c:v>
                </c:pt>
                <c:pt idx="296">
                  <c:v>0.82499999999999996</c:v>
                </c:pt>
                <c:pt idx="297">
                  <c:v>0.82499999999999996</c:v>
                </c:pt>
                <c:pt idx="298">
                  <c:v>0.82499999999999996</c:v>
                </c:pt>
                <c:pt idx="299">
                  <c:v>0.82499999999999996</c:v>
                </c:pt>
                <c:pt idx="300">
                  <c:v>0.82499999999999996</c:v>
                </c:pt>
                <c:pt idx="301">
                  <c:v>0.82499999999999996</c:v>
                </c:pt>
                <c:pt idx="302">
                  <c:v>0.82499999999999996</c:v>
                </c:pt>
                <c:pt idx="303">
                  <c:v>0.82499999999999996</c:v>
                </c:pt>
                <c:pt idx="304">
                  <c:v>0.82499999999999996</c:v>
                </c:pt>
                <c:pt idx="305">
                  <c:v>0.82499999999999996</c:v>
                </c:pt>
                <c:pt idx="306">
                  <c:v>0.82499999999999996</c:v>
                </c:pt>
                <c:pt idx="307">
                  <c:v>0.82499999999999996</c:v>
                </c:pt>
                <c:pt idx="308">
                  <c:v>0.82499999999999996</c:v>
                </c:pt>
                <c:pt idx="309">
                  <c:v>0.82499999999999996</c:v>
                </c:pt>
                <c:pt idx="310">
                  <c:v>0.82499999999999996</c:v>
                </c:pt>
                <c:pt idx="311">
                  <c:v>0.82499999999999996</c:v>
                </c:pt>
                <c:pt idx="312">
                  <c:v>0.82499999999999996</c:v>
                </c:pt>
                <c:pt idx="313">
                  <c:v>0.82499999999999996</c:v>
                </c:pt>
                <c:pt idx="314">
                  <c:v>0.82499999999999996</c:v>
                </c:pt>
                <c:pt idx="315">
                  <c:v>0.82499999999999996</c:v>
                </c:pt>
                <c:pt idx="316">
                  <c:v>0.82499999999999996</c:v>
                </c:pt>
                <c:pt idx="317">
                  <c:v>0.82499999999999996</c:v>
                </c:pt>
                <c:pt idx="318">
                  <c:v>0.82499999999999996</c:v>
                </c:pt>
                <c:pt idx="319">
                  <c:v>0.82499999999999996</c:v>
                </c:pt>
                <c:pt idx="320">
                  <c:v>0.82499999999999996</c:v>
                </c:pt>
                <c:pt idx="321">
                  <c:v>0.82499999999999996</c:v>
                </c:pt>
                <c:pt idx="322">
                  <c:v>0.82499999999999996</c:v>
                </c:pt>
                <c:pt idx="323">
                  <c:v>0.82499999999999996</c:v>
                </c:pt>
                <c:pt idx="324">
                  <c:v>0.82499999999999996</c:v>
                </c:pt>
                <c:pt idx="325">
                  <c:v>0.82499999999999996</c:v>
                </c:pt>
                <c:pt idx="326">
                  <c:v>0.82499999999999996</c:v>
                </c:pt>
                <c:pt idx="327">
                  <c:v>0.82499999999999996</c:v>
                </c:pt>
                <c:pt idx="328">
                  <c:v>0.82499999999999996</c:v>
                </c:pt>
                <c:pt idx="329">
                  <c:v>0.82499999999999996</c:v>
                </c:pt>
                <c:pt idx="330">
                  <c:v>0.82499999999999996</c:v>
                </c:pt>
                <c:pt idx="331">
                  <c:v>0.82499999999999996</c:v>
                </c:pt>
                <c:pt idx="332">
                  <c:v>0.82499999999999996</c:v>
                </c:pt>
                <c:pt idx="333">
                  <c:v>0.82499999999999996</c:v>
                </c:pt>
                <c:pt idx="334">
                  <c:v>0.82499999999999996</c:v>
                </c:pt>
                <c:pt idx="335">
                  <c:v>0.82499999999999996</c:v>
                </c:pt>
                <c:pt idx="336">
                  <c:v>0.82499999999999996</c:v>
                </c:pt>
                <c:pt idx="337">
                  <c:v>0.82499999999999996</c:v>
                </c:pt>
                <c:pt idx="338">
                  <c:v>0.82499999999999996</c:v>
                </c:pt>
                <c:pt idx="339">
                  <c:v>0.82499999999999996</c:v>
                </c:pt>
                <c:pt idx="340">
                  <c:v>0.82499999999999996</c:v>
                </c:pt>
                <c:pt idx="341">
                  <c:v>0.82499999999999996</c:v>
                </c:pt>
                <c:pt idx="342">
                  <c:v>0.82499999999999996</c:v>
                </c:pt>
                <c:pt idx="343">
                  <c:v>0.82499999999999996</c:v>
                </c:pt>
                <c:pt idx="344">
                  <c:v>0.82499999999999996</c:v>
                </c:pt>
                <c:pt idx="345">
                  <c:v>0.82499999999999996</c:v>
                </c:pt>
                <c:pt idx="346">
                  <c:v>0.82499999999999996</c:v>
                </c:pt>
                <c:pt idx="347">
                  <c:v>0.82499999999999996</c:v>
                </c:pt>
                <c:pt idx="348">
                  <c:v>0.82499999999999996</c:v>
                </c:pt>
                <c:pt idx="349">
                  <c:v>0.82499999999999996</c:v>
                </c:pt>
                <c:pt idx="350">
                  <c:v>0.82499999999999996</c:v>
                </c:pt>
                <c:pt idx="351">
                  <c:v>0.82499999999999996</c:v>
                </c:pt>
                <c:pt idx="352">
                  <c:v>0.82499999999999996</c:v>
                </c:pt>
                <c:pt idx="353">
                  <c:v>0.82499999999999996</c:v>
                </c:pt>
                <c:pt idx="354">
                  <c:v>0.82499999999999996</c:v>
                </c:pt>
                <c:pt idx="355">
                  <c:v>0.82499999999999996</c:v>
                </c:pt>
                <c:pt idx="356">
                  <c:v>0.82499999999999996</c:v>
                </c:pt>
                <c:pt idx="357">
                  <c:v>0.82499999999999996</c:v>
                </c:pt>
                <c:pt idx="358">
                  <c:v>0.82499999999999996</c:v>
                </c:pt>
                <c:pt idx="359">
                  <c:v>0.82499999999999996</c:v>
                </c:pt>
                <c:pt idx="360">
                  <c:v>0.82499999999999996</c:v>
                </c:pt>
                <c:pt idx="361">
                  <c:v>0.82499999999999996</c:v>
                </c:pt>
                <c:pt idx="362">
                  <c:v>0.82499999999999996</c:v>
                </c:pt>
                <c:pt idx="363">
                  <c:v>0.82499999999999996</c:v>
                </c:pt>
                <c:pt idx="364">
                  <c:v>0.82499999999999996</c:v>
                </c:pt>
                <c:pt idx="365">
                  <c:v>0.82499999999999996</c:v>
                </c:pt>
                <c:pt idx="366">
                  <c:v>0.82499999999999996</c:v>
                </c:pt>
                <c:pt idx="367">
                  <c:v>0.82499999999999996</c:v>
                </c:pt>
                <c:pt idx="368">
                  <c:v>0.82499999999999996</c:v>
                </c:pt>
                <c:pt idx="369">
                  <c:v>0.82499999999999996</c:v>
                </c:pt>
                <c:pt idx="370">
                  <c:v>0.82499999999999996</c:v>
                </c:pt>
                <c:pt idx="371">
                  <c:v>0.82499999999999996</c:v>
                </c:pt>
                <c:pt idx="372">
                  <c:v>0.82499999999999996</c:v>
                </c:pt>
                <c:pt idx="373">
                  <c:v>0.82499999999999996</c:v>
                </c:pt>
                <c:pt idx="374">
                  <c:v>0.82499999999999996</c:v>
                </c:pt>
                <c:pt idx="375">
                  <c:v>0.82499999999999996</c:v>
                </c:pt>
                <c:pt idx="376">
                  <c:v>0.82499999999999996</c:v>
                </c:pt>
                <c:pt idx="377">
                  <c:v>0.82499999999999996</c:v>
                </c:pt>
                <c:pt idx="378">
                  <c:v>0.82499999999999996</c:v>
                </c:pt>
                <c:pt idx="379">
                  <c:v>0.82499999999999996</c:v>
                </c:pt>
                <c:pt idx="380">
                  <c:v>0.82499999999999996</c:v>
                </c:pt>
                <c:pt idx="381">
                  <c:v>0.82499999999999996</c:v>
                </c:pt>
                <c:pt idx="382">
                  <c:v>0.82499999999999996</c:v>
                </c:pt>
                <c:pt idx="383">
                  <c:v>0.82499999999999996</c:v>
                </c:pt>
                <c:pt idx="384">
                  <c:v>0.82499999999999996</c:v>
                </c:pt>
                <c:pt idx="385">
                  <c:v>0.82499999999999996</c:v>
                </c:pt>
                <c:pt idx="386">
                  <c:v>0.82499999999999996</c:v>
                </c:pt>
                <c:pt idx="387">
                  <c:v>0.82499999999999996</c:v>
                </c:pt>
                <c:pt idx="388">
                  <c:v>0.82499999999999996</c:v>
                </c:pt>
                <c:pt idx="389">
                  <c:v>0.82499999999999996</c:v>
                </c:pt>
                <c:pt idx="390">
                  <c:v>0.82499999999999996</c:v>
                </c:pt>
                <c:pt idx="391">
                  <c:v>0.82499999999999996</c:v>
                </c:pt>
                <c:pt idx="392">
                  <c:v>0.82499999999999996</c:v>
                </c:pt>
                <c:pt idx="393">
                  <c:v>0.82499999999999996</c:v>
                </c:pt>
                <c:pt idx="394">
                  <c:v>0.82499999999999996</c:v>
                </c:pt>
                <c:pt idx="395">
                  <c:v>0.82499999999999996</c:v>
                </c:pt>
                <c:pt idx="396">
                  <c:v>0.82499999999999996</c:v>
                </c:pt>
                <c:pt idx="397">
                  <c:v>0.82499999999999996</c:v>
                </c:pt>
                <c:pt idx="398">
                  <c:v>0.82499999999999996</c:v>
                </c:pt>
                <c:pt idx="399">
                  <c:v>0.82499999999999996</c:v>
                </c:pt>
                <c:pt idx="400">
                  <c:v>0.82499999999999996</c:v>
                </c:pt>
                <c:pt idx="401">
                  <c:v>0.82499999999999996</c:v>
                </c:pt>
                <c:pt idx="402">
                  <c:v>0.82499999999999996</c:v>
                </c:pt>
                <c:pt idx="403">
                  <c:v>0.82499999999999996</c:v>
                </c:pt>
                <c:pt idx="404">
                  <c:v>0.82499999999999996</c:v>
                </c:pt>
                <c:pt idx="405">
                  <c:v>0.82499999999999996</c:v>
                </c:pt>
                <c:pt idx="406">
                  <c:v>0.82499999999999996</c:v>
                </c:pt>
                <c:pt idx="407">
                  <c:v>0.82499999999999996</c:v>
                </c:pt>
                <c:pt idx="408">
                  <c:v>0.82499999999999996</c:v>
                </c:pt>
                <c:pt idx="409">
                  <c:v>0.82499999999999996</c:v>
                </c:pt>
                <c:pt idx="410">
                  <c:v>0.82499999999999996</c:v>
                </c:pt>
                <c:pt idx="411">
                  <c:v>0.82499999999999996</c:v>
                </c:pt>
                <c:pt idx="412">
                  <c:v>0.82499999999999996</c:v>
                </c:pt>
                <c:pt idx="413">
                  <c:v>0.82499999999999996</c:v>
                </c:pt>
                <c:pt idx="414">
                  <c:v>0.82499999999999996</c:v>
                </c:pt>
                <c:pt idx="415">
                  <c:v>0.82499999999999996</c:v>
                </c:pt>
                <c:pt idx="416">
                  <c:v>0.82499999999999996</c:v>
                </c:pt>
                <c:pt idx="417">
                  <c:v>0.82499999999999996</c:v>
                </c:pt>
                <c:pt idx="418">
                  <c:v>0.82499999999999996</c:v>
                </c:pt>
                <c:pt idx="419">
                  <c:v>0.82499999999999996</c:v>
                </c:pt>
                <c:pt idx="420">
                  <c:v>0.82499999999999996</c:v>
                </c:pt>
                <c:pt idx="421">
                  <c:v>0.82499999999999996</c:v>
                </c:pt>
                <c:pt idx="422">
                  <c:v>0.82499999999999996</c:v>
                </c:pt>
                <c:pt idx="423">
                  <c:v>0.82499999999999996</c:v>
                </c:pt>
                <c:pt idx="424">
                  <c:v>0.82499999999999996</c:v>
                </c:pt>
                <c:pt idx="425">
                  <c:v>0.82499999999999996</c:v>
                </c:pt>
                <c:pt idx="426">
                  <c:v>0.82499999999999996</c:v>
                </c:pt>
                <c:pt idx="427">
                  <c:v>0.82499999999999996</c:v>
                </c:pt>
                <c:pt idx="428">
                  <c:v>0.82499999999999996</c:v>
                </c:pt>
                <c:pt idx="429">
                  <c:v>0.82499999999999996</c:v>
                </c:pt>
                <c:pt idx="430">
                  <c:v>0.82499999999999996</c:v>
                </c:pt>
                <c:pt idx="431">
                  <c:v>0.82499999999999996</c:v>
                </c:pt>
                <c:pt idx="432">
                  <c:v>0.82499999999999996</c:v>
                </c:pt>
                <c:pt idx="433">
                  <c:v>0.82499999999999996</c:v>
                </c:pt>
                <c:pt idx="434">
                  <c:v>0.82499999999999996</c:v>
                </c:pt>
                <c:pt idx="435">
                  <c:v>0.82499999999999996</c:v>
                </c:pt>
                <c:pt idx="436">
                  <c:v>0.82499999999999996</c:v>
                </c:pt>
                <c:pt idx="437">
                  <c:v>0.82499999999999996</c:v>
                </c:pt>
                <c:pt idx="438">
                  <c:v>0.82499999999999996</c:v>
                </c:pt>
                <c:pt idx="439">
                  <c:v>0.82499999999999996</c:v>
                </c:pt>
                <c:pt idx="440">
                  <c:v>0.82499999999999996</c:v>
                </c:pt>
                <c:pt idx="441">
                  <c:v>0.82499999999999996</c:v>
                </c:pt>
                <c:pt idx="442">
                  <c:v>0.82499999999999996</c:v>
                </c:pt>
                <c:pt idx="443">
                  <c:v>0.82499999999999996</c:v>
                </c:pt>
                <c:pt idx="444">
                  <c:v>0.82499999999999996</c:v>
                </c:pt>
                <c:pt idx="445">
                  <c:v>0.82499999999999996</c:v>
                </c:pt>
                <c:pt idx="446">
                  <c:v>0.82499999999999996</c:v>
                </c:pt>
                <c:pt idx="447">
                  <c:v>0.82499999999999996</c:v>
                </c:pt>
                <c:pt idx="448">
                  <c:v>0.82499999999999996</c:v>
                </c:pt>
                <c:pt idx="449">
                  <c:v>0.82499999999999996</c:v>
                </c:pt>
                <c:pt idx="450">
                  <c:v>0.82499999999999996</c:v>
                </c:pt>
                <c:pt idx="451">
                  <c:v>0.82499999999999996</c:v>
                </c:pt>
                <c:pt idx="452">
                  <c:v>0.82499999999999996</c:v>
                </c:pt>
                <c:pt idx="453">
                  <c:v>0.82499999999999996</c:v>
                </c:pt>
                <c:pt idx="454">
                  <c:v>0.82499999999999996</c:v>
                </c:pt>
                <c:pt idx="455">
                  <c:v>0.82499999999999996</c:v>
                </c:pt>
                <c:pt idx="456">
                  <c:v>0.82499999999999996</c:v>
                </c:pt>
                <c:pt idx="457">
                  <c:v>0.82499999999999996</c:v>
                </c:pt>
                <c:pt idx="458">
                  <c:v>0.82499999999999996</c:v>
                </c:pt>
                <c:pt idx="459">
                  <c:v>0.82499999999999996</c:v>
                </c:pt>
                <c:pt idx="460">
                  <c:v>0.82499999999999996</c:v>
                </c:pt>
                <c:pt idx="461">
                  <c:v>0.82499999999999996</c:v>
                </c:pt>
                <c:pt idx="462">
                  <c:v>0.82499999999999996</c:v>
                </c:pt>
                <c:pt idx="463">
                  <c:v>0.82499999999999996</c:v>
                </c:pt>
                <c:pt idx="464">
                  <c:v>0.82499999999999996</c:v>
                </c:pt>
                <c:pt idx="465">
                  <c:v>0.82499999999999996</c:v>
                </c:pt>
                <c:pt idx="466">
                  <c:v>0.82499999999999996</c:v>
                </c:pt>
                <c:pt idx="467">
                  <c:v>0.82499999999999996</c:v>
                </c:pt>
                <c:pt idx="468">
                  <c:v>0.82499999999999996</c:v>
                </c:pt>
                <c:pt idx="469">
                  <c:v>0.82499999999999996</c:v>
                </c:pt>
                <c:pt idx="470">
                  <c:v>0.82499999999999996</c:v>
                </c:pt>
                <c:pt idx="471">
                  <c:v>0.82499999999999996</c:v>
                </c:pt>
                <c:pt idx="472">
                  <c:v>0.82499999999999996</c:v>
                </c:pt>
                <c:pt idx="473">
                  <c:v>0.82499999999999996</c:v>
                </c:pt>
                <c:pt idx="474">
                  <c:v>0.82499999999999996</c:v>
                </c:pt>
                <c:pt idx="475">
                  <c:v>0.82499999999999996</c:v>
                </c:pt>
                <c:pt idx="476">
                  <c:v>0.82499999999999996</c:v>
                </c:pt>
                <c:pt idx="477">
                  <c:v>0.82499999999999996</c:v>
                </c:pt>
                <c:pt idx="478">
                  <c:v>0.82499999999999996</c:v>
                </c:pt>
                <c:pt idx="479">
                  <c:v>0.82499999999999996</c:v>
                </c:pt>
                <c:pt idx="480">
                  <c:v>0.82499999999999996</c:v>
                </c:pt>
                <c:pt idx="481">
                  <c:v>0.82499999999999996</c:v>
                </c:pt>
                <c:pt idx="482">
                  <c:v>0.82499999999999996</c:v>
                </c:pt>
                <c:pt idx="483">
                  <c:v>0.82499999999999996</c:v>
                </c:pt>
                <c:pt idx="484">
                  <c:v>0.82499999999999996</c:v>
                </c:pt>
                <c:pt idx="485">
                  <c:v>0.82499999999999996</c:v>
                </c:pt>
                <c:pt idx="486">
                  <c:v>0.82499999999999996</c:v>
                </c:pt>
                <c:pt idx="487">
                  <c:v>0.82499999999999996</c:v>
                </c:pt>
                <c:pt idx="488">
                  <c:v>0.82499999999999996</c:v>
                </c:pt>
                <c:pt idx="489">
                  <c:v>0.82499999999999996</c:v>
                </c:pt>
                <c:pt idx="490">
                  <c:v>0.82499999999999996</c:v>
                </c:pt>
                <c:pt idx="491">
                  <c:v>0.82499999999999996</c:v>
                </c:pt>
                <c:pt idx="492">
                  <c:v>0.82499999999999996</c:v>
                </c:pt>
                <c:pt idx="493">
                  <c:v>0.82499999999999996</c:v>
                </c:pt>
                <c:pt idx="494">
                  <c:v>0.82499999999999996</c:v>
                </c:pt>
                <c:pt idx="495">
                  <c:v>0.82499999999999996</c:v>
                </c:pt>
                <c:pt idx="496">
                  <c:v>0.82499999999999996</c:v>
                </c:pt>
                <c:pt idx="497">
                  <c:v>0.82499999999999996</c:v>
                </c:pt>
                <c:pt idx="498">
                  <c:v>0.82499999999999996</c:v>
                </c:pt>
                <c:pt idx="499">
                  <c:v>0.82499999999999996</c:v>
                </c:pt>
                <c:pt idx="500">
                  <c:v>0.82499999999999996</c:v>
                </c:pt>
                <c:pt idx="501">
                  <c:v>0.82499999999999996</c:v>
                </c:pt>
                <c:pt idx="502">
                  <c:v>0.82499999999999996</c:v>
                </c:pt>
                <c:pt idx="503">
                  <c:v>0.82499999999999996</c:v>
                </c:pt>
                <c:pt idx="504">
                  <c:v>0.82499999999999996</c:v>
                </c:pt>
                <c:pt idx="505">
                  <c:v>0.82499999999999996</c:v>
                </c:pt>
                <c:pt idx="506">
                  <c:v>0.82499999999999996</c:v>
                </c:pt>
                <c:pt idx="507">
                  <c:v>0.82499999999999996</c:v>
                </c:pt>
                <c:pt idx="508">
                  <c:v>0.82499999999999996</c:v>
                </c:pt>
                <c:pt idx="509">
                  <c:v>0.82499999999999996</c:v>
                </c:pt>
                <c:pt idx="510">
                  <c:v>0.82499999999999996</c:v>
                </c:pt>
                <c:pt idx="511">
                  <c:v>0.82499999999999996</c:v>
                </c:pt>
                <c:pt idx="512">
                  <c:v>0.82499999999999996</c:v>
                </c:pt>
                <c:pt idx="513">
                  <c:v>0.82499999999999996</c:v>
                </c:pt>
                <c:pt idx="514">
                  <c:v>0.82499999999999996</c:v>
                </c:pt>
                <c:pt idx="515">
                  <c:v>0.82499999999999996</c:v>
                </c:pt>
                <c:pt idx="516">
                  <c:v>0.82499999999999996</c:v>
                </c:pt>
                <c:pt idx="517">
                  <c:v>0.82499999999999996</c:v>
                </c:pt>
                <c:pt idx="518">
                  <c:v>0.82499999999999996</c:v>
                </c:pt>
                <c:pt idx="519">
                  <c:v>0.82499999999999996</c:v>
                </c:pt>
                <c:pt idx="520">
                  <c:v>0.82499999999999996</c:v>
                </c:pt>
                <c:pt idx="521">
                  <c:v>0.82499999999999996</c:v>
                </c:pt>
                <c:pt idx="522">
                  <c:v>0.82499999999999996</c:v>
                </c:pt>
                <c:pt idx="523">
                  <c:v>0.82499999999999996</c:v>
                </c:pt>
                <c:pt idx="524">
                  <c:v>0.82499999999999996</c:v>
                </c:pt>
                <c:pt idx="525">
                  <c:v>0.82499999999999996</c:v>
                </c:pt>
                <c:pt idx="526">
                  <c:v>0.82499999999999996</c:v>
                </c:pt>
                <c:pt idx="527">
                  <c:v>0.82499999999999996</c:v>
                </c:pt>
                <c:pt idx="528">
                  <c:v>0.82499999999999996</c:v>
                </c:pt>
                <c:pt idx="529">
                  <c:v>0.82499999999999996</c:v>
                </c:pt>
                <c:pt idx="530">
                  <c:v>0.82499999999999996</c:v>
                </c:pt>
                <c:pt idx="531">
                  <c:v>0.82499999999999996</c:v>
                </c:pt>
                <c:pt idx="532">
                  <c:v>0.82499999999999996</c:v>
                </c:pt>
                <c:pt idx="533">
                  <c:v>0.82499999999999996</c:v>
                </c:pt>
                <c:pt idx="534">
                  <c:v>0.82499999999999996</c:v>
                </c:pt>
                <c:pt idx="535">
                  <c:v>0.82499999999999996</c:v>
                </c:pt>
                <c:pt idx="536">
                  <c:v>0.82499999999999996</c:v>
                </c:pt>
                <c:pt idx="537">
                  <c:v>0.82499999999999996</c:v>
                </c:pt>
                <c:pt idx="538">
                  <c:v>0.82499999999999996</c:v>
                </c:pt>
                <c:pt idx="539">
                  <c:v>0.82499999999999996</c:v>
                </c:pt>
                <c:pt idx="540">
                  <c:v>0.82499999999999996</c:v>
                </c:pt>
                <c:pt idx="541">
                  <c:v>0.81580186150290379</c:v>
                </c:pt>
                <c:pt idx="542">
                  <c:v>0.82499999999999996</c:v>
                </c:pt>
                <c:pt idx="543">
                  <c:v>0.82499999999999996</c:v>
                </c:pt>
                <c:pt idx="544">
                  <c:v>0.82499999999999996</c:v>
                </c:pt>
                <c:pt idx="545">
                  <c:v>0.82499999999999996</c:v>
                </c:pt>
                <c:pt idx="546">
                  <c:v>0.82499999999999996</c:v>
                </c:pt>
                <c:pt idx="547">
                  <c:v>0.82499999999999996</c:v>
                </c:pt>
                <c:pt idx="548">
                  <c:v>0.82499999999999996</c:v>
                </c:pt>
                <c:pt idx="549">
                  <c:v>0.82499999999999996</c:v>
                </c:pt>
                <c:pt idx="550">
                  <c:v>0.82499999999999996</c:v>
                </c:pt>
                <c:pt idx="551">
                  <c:v>0.82499999999999996</c:v>
                </c:pt>
                <c:pt idx="552">
                  <c:v>0.82499999999999996</c:v>
                </c:pt>
                <c:pt idx="553">
                  <c:v>0.82499999999999996</c:v>
                </c:pt>
                <c:pt idx="554">
                  <c:v>0.82499999999999996</c:v>
                </c:pt>
                <c:pt idx="555">
                  <c:v>0.82499999999999996</c:v>
                </c:pt>
                <c:pt idx="556">
                  <c:v>0.82499999999999996</c:v>
                </c:pt>
                <c:pt idx="557">
                  <c:v>0.82499999999999996</c:v>
                </c:pt>
                <c:pt idx="558">
                  <c:v>0.82499999999999996</c:v>
                </c:pt>
                <c:pt idx="559">
                  <c:v>0.82499999999999996</c:v>
                </c:pt>
                <c:pt idx="560">
                  <c:v>0.82499999999999996</c:v>
                </c:pt>
                <c:pt idx="561">
                  <c:v>0.82499999999999996</c:v>
                </c:pt>
                <c:pt idx="562">
                  <c:v>0.82499999999999996</c:v>
                </c:pt>
                <c:pt idx="563">
                  <c:v>0.82499999999999996</c:v>
                </c:pt>
                <c:pt idx="564">
                  <c:v>0.82214767302876945</c:v>
                </c:pt>
                <c:pt idx="565">
                  <c:v>0.82499999999999996</c:v>
                </c:pt>
                <c:pt idx="566">
                  <c:v>0.82499999999999996</c:v>
                </c:pt>
                <c:pt idx="567">
                  <c:v>0.82499999999999996</c:v>
                </c:pt>
                <c:pt idx="568">
                  <c:v>0.82499999999999996</c:v>
                </c:pt>
                <c:pt idx="569">
                  <c:v>0.82499999999999996</c:v>
                </c:pt>
                <c:pt idx="570">
                  <c:v>0.82499999999999996</c:v>
                </c:pt>
                <c:pt idx="571">
                  <c:v>0.82499999999999996</c:v>
                </c:pt>
                <c:pt idx="572">
                  <c:v>0.82499999999999996</c:v>
                </c:pt>
                <c:pt idx="573">
                  <c:v>0.82499999999999996</c:v>
                </c:pt>
                <c:pt idx="574">
                  <c:v>0.82499999999999996</c:v>
                </c:pt>
                <c:pt idx="575">
                  <c:v>0.82499999999999996</c:v>
                </c:pt>
                <c:pt idx="576">
                  <c:v>0.82499999999999996</c:v>
                </c:pt>
                <c:pt idx="577">
                  <c:v>0.82499999999999996</c:v>
                </c:pt>
                <c:pt idx="578">
                  <c:v>0.82499999999999996</c:v>
                </c:pt>
                <c:pt idx="579">
                  <c:v>0.82499999999999996</c:v>
                </c:pt>
                <c:pt idx="580">
                  <c:v>0.82499999999999996</c:v>
                </c:pt>
                <c:pt idx="581">
                  <c:v>0.82499999999999996</c:v>
                </c:pt>
                <c:pt idx="582">
                  <c:v>0.82499999999999996</c:v>
                </c:pt>
                <c:pt idx="583">
                  <c:v>0.82499999999999996</c:v>
                </c:pt>
                <c:pt idx="584">
                  <c:v>0.82499999999999996</c:v>
                </c:pt>
                <c:pt idx="585">
                  <c:v>0.82499999999999996</c:v>
                </c:pt>
                <c:pt idx="586">
                  <c:v>0.82499999999999996</c:v>
                </c:pt>
                <c:pt idx="587">
                  <c:v>0.82499999999999996</c:v>
                </c:pt>
                <c:pt idx="588">
                  <c:v>0.8138827681927665</c:v>
                </c:pt>
                <c:pt idx="589">
                  <c:v>0.78991643627286345</c:v>
                </c:pt>
                <c:pt idx="590">
                  <c:v>0.82499999999999996</c:v>
                </c:pt>
                <c:pt idx="591">
                  <c:v>0.82499999999999996</c:v>
                </c:pt>
                <c:pt idx="592">
                  <c:v>0.82499999999999996</c:v>
                </c:pt>
                <c:pt idx="593">
                  <c:v>0.82499999999999996</c:v>
                </c:pt>
                <c:pt idx="594">
                  <c:v>0.82499999999999996</c:v>
                </c:pt>
                <c:pt idx="595">
                  <c:v>0.82499999999999996</c:v>
                </c:pt>
                <c:pt idx="596">
                  <c:v>0.82499999999999996</c:v>
                </c:pt>
                <c:pt idx="597">
                  <c:v>0.82499999999999996</c:v>
                </c:pt>
                <c:pt idx="598">
                  <c:v>0.82499999999999996</c:v>
                </c:pt>
                <c:pt idx="599">
                  <c:v>0.82499999999999996</c:v>
                </c:pt>
                <c:pt idx="600">
                  <c:v>0.8230605957222471</c:v>
                </c:pt>
                <c:pt idx="601">
                  <c:v>0.82499999999999996</c:v>
                </c:pt>
                <c:pt idx="602">
                  <c:v>0.82499999999999996</c:v>
                </c:pt>
                <c:pt idx="603">
                  <c:v>0.82499999999999996</c:v>
                </c:pt>
                <c:pt idx="604">
                  <c:v>0.82499999999999996</c:v>
                </c:pt>
                <c:pt idx="605">
                  <c:v>0.82499999999999996</c:v>
                </c:pt>
                <c:pt idx="606">
                  <c:v>0.82499999999999996</c:v>
                </c:pt>
                <c:pt idx="607">
                  <c:v>0.82499999999999996</c:v>
                </c:pt>
                <c:pt idx="608">
                  <c:v>0.82499999999999996</c:v>
                </c:pt>
                <c:pt idx="609">
                  <c:v>0.82499999999999996</c:v>
                </c:pt>
                <c:pt idx="610">
                  <c:v>0.82499999999999996</c:v>
                </c:pt>
                <c:pt idx="611">
                  <c:v>0.82499999999999996</c:v>
                </c:pt>
                <c:pt idx="612">
                  <c:v>0.82499999999999996</c:v>
                </c:pt>
                <c:pt idx="613">
                  <c:v>0.82499999999999996</c:v>
                </c:pt>
                <c:pt idx="614">
                  <c:v>0.82499999999999996</c:v>
                </c:pt>
                <c:pt idx="615">
                  <c:v>0.82499999999999996</c:v>
                </c:pt>
                <c:pt idx="616">
                  <c:v>0.82499999999999996</c:v>
                </c:pt>
                <c:pt idx="617">
                  <c:v>0.82499999999999996</c:v>
                </c:pt>
                <c:pt idx="618">
                  <c:v>0.82499999999999996</c:v>
                </c:pt>
                <c:pt idx="619">
                  <c:v>0.82499999999999996</c:v>
                </c:pt>
                <c:pt idx="620">
                  <c:v>0.82499999999999996</c:v>
                </c:pt>
                <c:pt idx="621">
                  <c:v>0.82499999999999996</c:v>
                </c:pt>
                <c:pt idx="622">
                  <c:v>0.82499999999999996</c:v>
                </c:pt>
                <c:pt idx="623">
                  <c:v>0.82499999999999996</c:v>
                </c:pt>
                <c:pt idx="624">
                  <c:v>0.82499999999999996</c:v>
                </c:pt>
                <c:pt idx="625">
                  <c:v>0.82499999999999996</c:v>
                </c:pt>
                <c:pt idx="626">
                  <c:v>0.82499999999999996</c:v>
                </c:pt>
                <c:pt idx="627">
                  <c:v>0.82499999999999996</c:v>
                </c:pt>
                <c:pt idx="628">
                  <c:v>0.82499999999999996</c:v>
                </c:pt>
                <c:pt idx="629">
                  <c:v>0.82499999999999996</c:v>
                </c:pt>
                <c:pt idx="630">
                  <c:v>0.82499999999999996</c:v>
                </c:pt>
                <c:pt idx="631">
                  <c:v>0.82499999999999996</c:v>
                </c:pt>
                <c:pt idx="632">
                  <c:v>0.82499999999999996</c:v>
                </c:pt>
                <c:pt idx="633">
                  <c:v>0.82499999999999996</c:v>
                </c:pt>
                <c:pt idx="634">
                  <c:v>0.82499999999999996</c:v>
                </c:pt>
                <c:pt idx="635">
                  <c:v>0.82499999999999996</c:v>
                </c:pt>
                <c:pt idx="636">
                  <c:v>0.82499999999999996</c:v>
                </c:pt>
                <c:pt idx="637">
                  <c:v>0.82499999999999996</c:v>
                </c:pt>
                <c:pt idx="638">
                  <c:v>0.82499999999999996</c:v>
                </c:pt>
                <c:pt idx="639">
                  <c:v>0.82499999999999996</c:v>
                </c:pt>
                <c:pt idx="640">
                  <c:v>0.82499999999999996</c:v>
                </c:pt>
                <c:pt idx="641">
                  <c:v>0.82499999999999996</c:v>
                </c:pt>
                <c:pt idx="642">
                  <c:v>0.82499999999999996</c:v>
                </c:pt>
                <c:pt idx="643">
                  <c:v>0.82499999999999996</c:v>
                </c:pt>
                <c:pt idx="644">
                  <c:v>0.82499999999999996</c:v>
                </c:pt>
                <c:pt idx="645">
                  <c:v>0.82499999999999996</c:v>
                </c:pt>
                <c:pt idx="646">
                  <c:v>0.82499999999999996</c:v>
                </c:pt>
                <c:pt idx="647">
                  <c:v>0.82499999999999996</c:v>
                </c:pt>
                <c:pt idx="648">
                  <c:v>0.82499999999999996</c:v>
                </c:pt>
                <c:pt idx="649">
                  <c:v>0.82499999999999996</c:v>
                </c:pt>
                <c:pt idx="650">
                  <c:v>0.82499999999999996</c:v>
                </c:pt>
                <c:pt idx="651">
                  <c:v>0.82499999999999996</c:v>
                </c:pt>
                <c:pt idx="652">
                  <c:v>0.82499999999999996</c:v>
                </c:pt>
                <c:pt idx="653">
                  <c:v>0.82499999999999996</c:v>
                </c:pt>
                <c:pt idx="654">
                  <c:v>0.82499999999999996</c:v>
                </c:pt>
                <c:pt idx="655">
                  <c:v>0.82499999999999996</c:v>
                </c:pt>
                <c:pt idx="656">
                  <c:v>0.82499999999999996</c:v>
                </c:pt>
                <c:pt idx="657">
                  <c:v>0.82499999999999996</c:v>
                </c:pt>
                <c:pt idx="658">
                  <c:v>0.82499999999999996</c:v>
                </c:pt>
                <c:pt idx="659">
                  <c:v>0.82499999999999996</c:v>
                </c:pt>
                <c:pt idx="660">
                  <c:v>0.82499999999999996</c:v>
                </c:pt>
                <c:pt idx="661">
                  <c:v>0.82085262445654505</c:v>
                </c:pt>
                <c:pt idx="662">
                  <c:v>0.82499999999999996</c:v>
                </c:pt>
                <c:pt idx="663">
                  <c:v>0.82499999999999996</c:v>
                </c:pt>
                <c:pt idx="664">
                  <c:v>0.82499999999999996</c:v>
                </c:pt>
                <c:pt idx="665">
                  <c:v>0.82499999999999996</c:v>
                </c:pt>
                <c:pt idx="666">
                  <c:v>0.82499999999999996</c:v>
                </c:pt>
                <c:pt idx="667">
                  <c:v>0.82499999999999996</c:v>
                </c:pt>
                <c:pt idx="668">
                  <c:v>0.82499999999999996</c:v>
                </c:pt>
                <c:pt idx="669">
                  <c:v>0.82499999999999996</c:v>
                </c:pt>
                <c:pt idx="670">
                  <c:v>0.82499999999999996</c:v>
                </c:pt>
                <c:pt idx="671">
                  <c:v>0.82499999999999996</c:v>
                </c:pt>
                <c:pt idx="672">
                  <c:v>0.82499999999999996</c:v>
                </c:pt>
                <c:pt idx="673">
                  <c:v>0.82499999999999996</c:v>
                </c:pt>
                <c:pt idx="674">
                  <c:v>0.82499999999999996</c:v>
                </c:pt>
                <c:pt idx="675">
                  <c:v>0.82499999999999996</c:v>
                </c:pt>
                <c:pt idx="676">
                  <c:v>0.82499999999999996</c:v>
                </c:pt>
                <c:pt idx="677">
                  <c:v>0.82499999999999996</c:v>
                </c:pt>
                <c:pt idx="678">
                  <c:v>0.82499999999999996</c:v>
                </c:pt>
                <c:pt idx="679">
                  <c:v>0.82499999999999996</c:v>
                </c:pt>
                <c:pt idx="680">
                  <c:v>0.82499999999999996</c:v>
                </c:pt>
                <c:pt idx="681">
                  <c:v>0.82499999999999996</c:v>
                </c:pt>
                <c:pt idx="682">
                  <c:v>0.82499999999999996</c:v>
                </c:pt>
                <c:pt idx="683">
                  <c:v>0.82499999999999996</c:v>
                </c:pt>
                <c:pt idx="684">
                  <c:v>0.82499999999999996</c:v>
                </c:pt>
                <c:pt idx="685">
                  <c:v>0.82499999999999996</c:v>
                </c:pt>
                <c:pt idx="686">
                  <c:v>0.82499999999999996</c:v>
                </c:pt>
                <c:pt idx="687">
                  <c:v>0.82499999999999996</c:v>
                </c:pt>
                <c:pt idx="688">
                  <c:v>0.82499999999999996</c:v>
                </c:pt>
                <c:pt idx="689">
                  <c:v>0.82499999999999996</c:v>
                </c:pt>
                <c:pt idx="690">
                  <c:v>0.82499999999999996</c:v>
                </c:pt>
                <c:pt idx="691">
                  <c:v>0.82499999999999996</c:v>
                </c:pt>
                <c:pt idx="692">
                  <c:v>0.82499999999999996</c:v>
                </c:pt>
                <c:pt idx="693">
                  <c:v>0.82499999999999996</c:v>
                </c:pt>
                <c:pt idx="694">
                  <c:v>0.82499999999999996</c:v>
                </c:pt>
                <c:pt idx="695">
                  <c:v>0.82499999999999996</c:v>
                </c:pt>
                <c:pt idx="696">
                  <c:v>0.82499999999999996</c:v>
                </c:pt>
                <c:pt idx="697">
                  <c:v>0.82499999999999996</c:v>
                </c:pt>
                <c:pt idx="698">
                  <c:v>0.82499999999999996</c:v>
                </c:pt>
                <c:pt idx="699">
                  <c:v>0.82499999999999996</c:v>
                </c:pt>
                <c:pt idx="700">
                  <c:v>0.82499999999999996</c:v>
                </c:pt>
                <c:pt idx="701">
                  <c:v>0.82499999999999996</c:v>
                </c:pt>
                <c:pt idx="702">
                  <c:v>0.82499999999999996</c:v>
                </c:pt>
                <c:pt idx="703">
                  <c:v>0.82499999999999996</c:v>
                </c:pt>
                <c:pt idx="704">
                  <c:v>0.82499999999999996</c:v>
                </c:pt>
                <c:pt idx="705">
                  <c:v>0.82499999999999996</c:v>
                </c:pt>
                <c:pt idx="706">
                  <c:v>0.82499999999999996</c:v>
                </c:pt>
                <c:pt idx="707">
                  <c:v>0.82499999999999996</c:v>
                </c:pt>
                <c:pt idx="708">
                  <c:v>0.82499999999999996</c:v>
                </c:pt>
                <c:pt idx="709">
                  <c:v>0.82253519483623716</c:v>
                </c:pt>
                <c:pt idx="710">
                  <c:v>0.82499999999999996</c:v>
                </c:pt>
                <c:pt idx="711">
                  <c:v>0.82499999999999996</c:v>
                </c:pt>
                <c:pt idx="712">
                  <c:v>0.82499999999999996</c:v>
                </c:pt>
                <c:pt idx="713">
                  <c:v>0.82499999999999996</c:v>
                </c:pt>
                <c:pt idx="714">
                  <c:v>0.82499999999999996</c:v>
                </c:pt>
                <c:pt idx="715">
                  <c:v>0.82499999999999996</c:v>
                </c:pt>
                <c:pt idx="716">
                  <c:v>0.82499999999999996</c:v>
                </c:pt>
                <c:pt idx="717">
                  <c:v>0.82499999999999996</c:v>
                </c:pt>
                <c:pt idx="718">
                  <c:v>0.82499999999999996</c:v>
                </c:pt>
                <c:pt idx="719">
                  <c:v>0.82499999999999996</c:v>
                </c:pt>
                <c:pt idx="720">
                  <c:v>0.82499999999999996</c:v>
                </c:pt>
                <c:pt idx="721">
                  <c:v>0.82499999999999996</c:v>
                </c:pt>
                <c:pt idx="722">
                  <c:v>0.82499999999999996</c:v>
                </c:pt>
                <c:pt idx="723">
                  <c:v>0.82499999999999996</c:v>
                </c:pt>
                <c:pt idx="724">
                  <c:v>0.82499999999999996</c:v>
                </c:pt>
                <c:pt idx="725">
                  <c:v>0.82499999999999996</c:v>
                </c:pt>
                <c:pt idx="726">
                  <c:v>0.82499999999999996</c:v>
                </c:pt>
                <c:pt idx="727">
                  <c:v>0.82499999999999996</c:v>
                </c:pt>
                <c:pt idx="728">
                  <c:v>0.82499999999999996</c:v>
                </c:pt>
                <c:pt idx="729">
                  <c:v>0.82499999999999996</c:v>
                </c:pt>
                <c:pt idx="730">
                  <c:v>0.82499999999999996</c:v>
                </c:pt>
                <c:pt idx="731">
                  <c:v>0.82499999999999996</c:v>
                </c:pt>
                <c:pt idx="732">
                  <c:v>0.82298933969543608</c:v>
                </c:pt>
                <c:pt idx="733">
                  <c:v>0.81727073713958187</c:v>
                </c:pt>
                <c:pt idx="734">
                  <c:v>0.82499999999999996</c:v>
                </c:pt>
                <c:pt idx="735">
                  <c:v>0.82499999999999996</c:v>
                </c:pt>
                <c:pt idx="736">
                  <c:v>0.82499999999999996</c:v>
                </c:pt>
                <c:pt idx="737">
                  <c:v>0.82499999999999996</c:v>
                </c:pt>
                <c:pt idx="738">
                  <c:v>0.82499999999999996</c:v>
                </c:pt>
                <c:pt idx="739">
                  <c:v>0.82499999999999996</c:v>
                </c:pt>
                <c:pt idx="740">
                  <c:v>0.82499999999999996</c:v>
                </c:pt>
                <c:pt idx="741">
                  <c:v>0.82499999999999996</c:v>
                </c:pt>
                <c:pt idx="742">
                  <c:v>0.82499999999999996</c:v>
                </c:pt>
                <c:pt idx="743">
                  <c:v>0.82499999999999996</c:v>
                </c:pt>
                <c:pt idx="744">
                  <c:v>0.82499999999999996</c:v>
                </c:pt>
                <c:pt idx="745">
                  <c:v>0.82499999999999996</c:v>
                </c:pt>
                <c:pt idx="746">
                  <c:v>0.82499999999999996</c:v>
                </c:pt>
                <c:pt idx="747">
                  <c:v>0.82499999999999996</c:v>
                </c:pt>
                <c:pt idx="748">
                  <c:v>0.82499999999999996</c:v>
                </c:pt>
                <c:pt idx="749">
                  <c:v>0.82499999999999996</c:v>
                </c:pt>
                <c:pt idx="750">
                  <c:v>0.82499999999999996</c:v>
                </c:pt>
                <c:pt idx="751">
                  <c:v>0.82499999999999996</c:v>
                </c:pt>
                <c:pt idx="752">
                  <c:v>0.82499999999999996</c:v>
                </c:pt>
                <c:pt idx="753">
                  <c:v>0.82499999999999996</c:v>
                </c:pt>
                <c:pt idx="754">
                  <c:v>0.82499999999999996</c:v>
                </c:pt>
                <c:pt idx="755">
                  <c:v>0.82499999999999996</c:v>
                </c:pt>
                <c:pt idx="756">
                  <c:v>0.82499999999999996</c:v>
                </c:pt>
                <c:pt idx="757">
                  <c:v>0.82499999999999996</c:v>
                </c:pt>
                <c:pt idx="758">
                  <c:v>0.82499999999999996</c:v>
                </c:pt>
                <c:pt idx="759">
                  <c:v>0.82499999999999996</c:v>
                </c:pt>
                <c:pt idx="760">
                  <c:v>0.82499999999999996</c:v>
                </c:pt>
                <c:pt idx="761">
                  <c:v>0.82499999999999996</c:v>
                </c:pt>
                <c:pt idx="762">
                  <c:v>0.82499999999999996</c:v>
                </c:pt>
                <c:pt idx="763">
                  <c:v>0.82499999999999996</c:v>
                </c:pt>
                <c:pt idx="764">
                  <c:v>0.82499999999999996</c:v>
                </c:pt>
                <c:pt idx="765">
                  <c:v>0.82499999999999996</c:v>
                </c:pt>
                <c:pt idx="766">
                  <c:v>0.82499999999999996</c:v>
                </c:pt>
                <c:pt idx="767">
                  <c:v>0.82499999999999996</c:v>
                </c:pt>
                <c:pt idx="768">
                  <c:v>0.82499999999999996</c:v>
                </c:pt>
                <c:pt idx="769">
                  <c:v>0.82499999999999996</c:v>
                </c:pt>
                <c:pt idx="770">
                  <c:v>0.82499999999999996</c:v>
                </c:pt>
                <c:pt idx="771">
                  <c:v>0.82499999999999996</c:v>
                </c:pt>
                <c:pt idx="772">
                  <c:v>0.82499999999999996</c:v>
                </c:pt>
                <c:pt idx="773">
                  <c:v>0.82499999999999996</c:v>
                </c:pt>
                <c:pt idx="774">
                  <c:v>0.82499999999999996</c:v>
                </c:pt>
                <c:pt idx="775">
                  <c:v>0.82499999999999996</c:v>
                </c:pt>
                <c:pt idx="776">
                  <c:v>0.82499999999999996</c:v>
                </c:pt>
                <c:pt idx="777">
                  <c:v>0.82499999999999996</c:v>
                </c:pt>
                <c:pt idx="778">
                  <c:v>0.82499999999999996</c:v>
                </c:pt>
                <c:pt idx="779">
                  <c:v>0.82499999999999996</c:v>
                </c:pt>
                <c:pt idx="780">
                  <c:v>0.82499999999999996</c:v>
                </c:pt>
                <c:pt idx="781">
                  <c:v>0.82499999999999996</c:v>
                </c:pt>
                <c:pt idx="782">
                  <c:v>0.82499999999999996</c:v>
                </c:pt>
                <c:pt idx="783">
                  <c:v>0.82499999999999996</c:v>
                </c:pt>
                <c:pt idx="784">
                  <c:v>0.82499999999999996</c:v>
                </c:pt>
                <c:pt idx="785">
                  <c:v>0.82499999999999996</c:v>
                </c:pt>
                <c:pt idx="786">
                  <c:v>0.82499999999999996</c:v>
                </c:pt>
                <c:pt idx="787">
                  <c:v>0.82499999999999996</c:v>
                </c:pt>
                <c:pt idx="788">
                  <c:v>0.82499999999999996</c:v>
                </c:pt>
                <c:pt idx="789">
                  <c:v>0.82499999999999996</c:v>
                </c:pt>
                <c:pt idx="790">
                  <c:v>0.82499999999999996</c:v>
                </c:pt>
                <c:pt idx="791">
                  <c:v>0.82499999999999996</c:v>
                </c:pt>
                <c:pt idx="792">
                  <c:v>0.82499999999999996</c:v>
                </c:pt>
                <c:pt idx="793">
                  <c:v>0.82499999999999996</c:v>
                </c:pt>
                <c:pt idx="794">
                  <c:v>0.82499999999999996</c:v>
                </c:pt>
                <c:pt idx="795">
                  <c:v>0.82499999999999996</c:v>
                </c:pt>
                <c:pt idx="796">
                  <c:v>0.82499999999999996</c:v>
                </c:pt>
                <c:pt idx="797">
                  <c:v>0.82499999999999996</c:v>
                </c:pt>
                <c:pt idx="798">
                  <c:v>0.82499999999999996</c:v>
                </c:pt>
                <c:pt idx="799">
                  <c:v>0.82499999999999996</c:v>
                </c:pt>
                <c:pt idx="800">
                  <c:v>0.82499999999999996</c:v>
                </c:pt>
                <c:pt idx="801">
                  <c:v>0.82499999999999996</c:v>
                </c:pt>
                <c:pt idx="802">
                  <c:v>0.82499999999999996</c:v>
                </c:pt>
                <c:pt idx="803">
                  <c:v>0.82499999999999996</c:v>
                </c:pt>
                <c:pt idx="804">
                  <c:v>0.82499999999999996</c:v>
                </c:pt>
                <c:pt idx="805">
                  <c:v>0.82499999999999996</c:v>
                </c:pt>
                <c:pt idx="806">
                  <c:v>0.82499999999999996</c:v>
                </c:pt>
                <c:pt idx="807">
                  <c:v>0.82499999999999996</c:v>
                </c:pt>
                <c:pt idx="808">
                  <c:v>0.82499999999999996</c:v>
                </c:pt>
                <c:pt idx="809">
                  <c:v>0.82499999999999996</c:v>
                </c:pt>
                <c:pt idx="810">
                  <c:v>0.82499999999999996</c:v>
                </c:pt>
                <c:pt idx="811">
                  <c:v>0.82499999999999996</c:v>
                </c:pt>
                <c:pt idx="812">
                  <c:v>0.82499999999999996</c:v>
                </c:pt>
                <c:pt idx="813">
                  <c:v>0.82499999999999996</c:v>
                </c:pt>
                <c:pt idx="814">
                  <c:v>0.82499999999999996</c:v>
                </c:pt>
                <c:pt idx="815">
                  <c:v>0.82499999999999996</c:v>
                </c:pt>
                <c:pt idx="816">
                  <c:v>0.82499999999999996</c:v>
                </c:pt>
                <c:pt idx="817">
                  <c:v>0.82499999999999996</c:v>
                </c:pt>
                <c:pt idx="818">
                  <c:v>0.82499999999999996</c:v>
                </c:pt>
                <c:pt idx="819">
                  <c:v>0.82499999999999996</c:v>
                </c:pt>
                <c:pt idx="820">
                  <c:v>0.82499999999999996</c:v>
                </c:pt>
                <c:pt idx="821">
                  <c:v>0.82499999999999996</c:v>
                </c:pt>
                <c:pt idx="822">
                  <c:v>0.82499999999999996</c:v>
                </c:pt>
                <c:pt idx="823">
                  <c:v>0.82499999999999996</c:v>
                </c:pt>
                <c:pt idx="824">
                  <c:v>0.82499999999999996</c:v>
                </c:pt>
                <c:pt idx="825">
                  <c:v>0.82499999999999996</c:v>
                </c:pt>
                <c:pt idx="826">
                  <c:v>0.82499999999999996</c:v>
                </c:pt>
                <c:pt idx="827">
                  <c:v>0.82499999999999996</c:v>
                </c:pt>
                <c:pt idx="828">
                  <c:v>0.82499999999999996</c:v>
                </c:pt>
                <c:pt idx="829">
                  <c:v>0.82499999999999996</c:v>
                </c:pt>
                <c:pt idx="830">
                  <c:v>0.82499999999999996</c:v>
                </c:pt>
                <c:pt idx="831">
                  <c:v>0.82499999999999996</c:v>
                </c:pt>
                <c:pt idx="832">
                  <c:v>0.82499999999999996</c:v>
                </c:pt>
                <c:pt idx="833">
                  <c:v>0.82499999999999996</c:v>
                </c:pt>
                <c:pt idx="834">
                  <c:v>0.82499999999999996</c:v>
                </c:pt>
                <c:pt idx="835">
                  <c:v>0.82499999999999996</c:v>
                </c:pt>
                <c:pt idx="836">
                  <c:v>0.82499999999999996</c:v>
                </c:pt>
                <c:pt idx="837">
                  <c:v>0.82499999999999996</c:v>
                </c:pt>
                <c:pt idx="838">
                  <c:v>0.82499999999999996</c:v>
                </c:pt>
                <c:pt idx="839">
                  <c:v>0.82499999999999996</c:v>
                </c:pt>
                <c:pt idx="840">
                  <c:v>0.82499999999999996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96-40CC-B133-6981D67BF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Oiola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TOTALES'!$V$7:$V$846</c:f>
              <c:numCache>
                <c:formatCode>0.00</c:formatCode>
                <c:ptCount val="840"/>
                <c:pt idx="0">
                  <c:v>0.57155275123029736</c:v>
                </c:pt>
                <c:pt idx="1">
                  <c:v>0.30437157705142992</c:v>
                </c:pt>
                <c:pt idx="2">
                  <c:v>0.83290677087216736</c:v>
                </c:pt>
                <c:pt idx="3">
                  <c:v>0.68269366544359911</c:v>
                </c:pt>
                <c:pt idx="4">
                  <c:v>0.83617694013635568</c:v>
                </c:pt>
                <c:pt idx="5">
                  <c:v>0.40113783686189541</c:v>
                </c:pt>
                <c:pt idx="6">
                  <c:v>0.36727918650194669</c:v>
                </c:pt>
                <c:pt idx="7">
                  <c:v>0.63301025852956383</c:v>
                </c:pt>
                <c:pt idx="8">
                  <c:v>0.37915552088123872</c:v>
                </c:pt>
                <c:pt idx="9">
                  <c:v>0.17929732802362475</c:v>
                </c:pt>
                <c:pt idx="10">
                  <c:v>0.18732396871215329</c:v>
                </c:pt>
                <c:pt idx="11">
                  <c:v>0.14107267302876947</c:v>
                </c:pt>
                <c:pt idx="12">
                  <c:v>8.9277751230297353E-2</c:v>
                </c:pt>
                <c:pt idx="13">
                  <c:v>0.14500283990215401</c:v>
                </c:pt>
                <c:pt idx="14">
                  <c:v>0.32558862283233236</c:v>
                </c:pt>
                <c:pt idx="15">
                  <c:v>1.2999111673297288</c:v>
                </c:pt>
                <c:pt idx="16">
                  <c:v>0.64602122087087666</c:v>
                </c:pt>
                <c:pt idx="17">
                  <c:v>0.28279510539948394</c:v>
                </c:pt>
                <c:pt idx="18">
                  <c:v>0.67785418650194673</c:v>
                </c:pt>
                <c:pt idx="19">
                  <c:v>0.18524359186289718</c:v>
                </c:pt>
                <c:pt idx="20">
                  <c:v>0.1110842923226949</c:v>
                </c:pt>
                <c:pt idx="21">
                  <c:v>6.0585501695385569E-2</c:v>
                </c:pt>
                <c:pt idx="22">
                  <c:v>8.3510526894067572E-2</c:v>
                </c:pt>
                <c:pt idx="23">
                  <c:v>0.20924767302876934</c:v>
                </c:pt>
                <c:pt idx="24">
                  <c:v>8.0019417896963985E-2</c:v>
                </c:pt>
                <c:pt idx="25">
                  <c:v>3.6427839902154036E-2</c:v>
                </c:pt>
                <c:pt idx="26">
                  <c:v>8.8238622832332414E-2</c:v>
                </c:pt>
                <c:pt idx="27">
                  <c:v>0.40603675756316782</c:v>
                </c:pt>
                <c:pt idx="28">
                  <c:v>0.47896125019864333</c:v>
                </c:pt>
                <c:pt idx="29">
                  <c:v>0.27820138126756233</c:v>
                </c:pt>
                <c:pt idx="30">
                  <c:v>0.27472841800372039</c:v>
                </c:pt>
                <c:pt idx="31">
                  <c:v>0.21735001617768734</c:v>
                </c:pt>
                <c:pt idx="32">
                  <c:v>0.10289147610112681</c:v>
                </c:pt>
                <c:pt idx="33">
                  <c:v>7.4325935613619443E-2</c:v>
                </c:pt>
                <c:pt idx="34">
                  <c:v>3.0939614489199241E-2</c:v>
                </c:pt>
                <c:pt idx="35">
                  <c:v>0.15992524861932078</c:v>
                </c:pt>
                <c:pt idx="36">
                  <c:v>6.9942764810347446E-2</c:v>
                </c:pt>
                <c:pt idx="37">
                  <c:v>0.87091085646574418</c:v>
                </c:pt>
                <c:pt idx="38">
                  <c:v>0.63400855526247279</c:v>
                </c:pt>
                <c:pt idx="39">
                  <c:v>0.22009466423876911</c:v>
                </c:pt>
                <c:pt idx="40">
                  <c:v>0.99566503096224346</c:v>
                </c:pt>
                <c:pt idx="41">
                  <c:v>0.45781281319348954</c:v>
                </c:pt>
                <c:pt idx="42">
                  <c:v>0.49242016735037786</c:v>
                </c:pt>
                <c:pt idx="43">
                  <c:v>0.20798409066198653</c:v>
                </c:pt>
                <c:pt idx="44">
                  <c:v>0.10614735166331535</c:v>
                </c:pt>
                <c:pt idx="45">
                  <c:v>4.5620647876592257E-2</c:v>
                </c:pt>
                <c:pt idx="46">
                  <c:v>2.7438711253995773E-2</c:v>
                </c:pt>
                <c:pt idx="47">
                  <c:v>1.1661368312234521E-2</c:v>
                </c:pt>
                <c:pt idx="48">
                  <c:v>0.67403770422548148</c:v>
                </c:pt>
                <c:pt idx="49">
                  <c:v>0.55564289915611687</c:v>
                </c:pt>
                <c:pt idx="50">
                  <c:v>1.9744136228323328</c:v>
                </c:pt>
                <c:pt idx="51">
                  <c:v>2.1191802894989991</c:v>
                </c:pt>
                <c:pt idx="52">
                  <c:v>0.36600807301320537</c:v>
                </c:pt>
                <c:pt idx="53">
                  <c:v>0.51392117019522865</c:v>
                </c:pt>
                <c:pt idx="54">
                  <c:v>0.25112918650194671</c:v>
                </c:pt>
                <c:pt idx="55">
                  <c:v>0.16473005471205138</c:v>
                </c:pt>
                <c:pt idx="56">
                  <c:v>7.8809044710148712E-2</c:v>
                </c:pt>
                <c:pt idx="57">
                  <c:v>3.6709996017844526E-2</c:v>
                </c:pt>
                <c:pt idx="58">
                  <c:v>0.17999175172589443</c:v>
                </c:pt>
                <c:pt idx="59">
                  <c:v>6.7006006362102744E-2</c:v>
                </c:pt>
                <c:pt idx="60">
                  <c:v>5.9819417896963989E-2</c:v>
                </c:pt>
                <c:pt idx="61">
                  <c:v>3.3902839902154036E-2</c:v>
                </c:pt>
                <c:pt idx="62">
                  <c:v>1.250580289498999</c:v>
                </c:pt>
                <c:pt idx="63">
                  <c:v>0.23048028949899901</c:v>
                </c:pt>
                <c:pt idx="64">
                  <c:v>0.1375426486546294</c:v>
                </c:pt>
                <c:pt idx="65">
                  <c:v>0.2371619102400333</c:v>
                </c:pt>
                <c:pt idx="66">
                  <c:v>0.71003984410300647</c:v>
                </c:pt>
                <c:pt idx="67">
                  <c:v>0.65053934828528459</c:v>
                </c:pt>
                <c:pt idx="68">
                  <c:v>0.23856061285796337</c:v>
                </c:pt>
                <c:pt idx="69">
                  <c:v>0.1217520249788534</c:v>
                </c:pt>
                <c:pt idx="70">
                  <c:v>5.5647487189931066E-2</c:v>
                </c:pt>
                <c:pt idx="71">
                  <c:v>1.7171085899144845E-2</c:v>
                </c:pt>
                <c:pt idx="72">
                  <c:v>1.7118824847695335E-2</c:v>
                </c:pt>
                <c:pt idx="73">
                  <c:v>0.22384894115056242</c:v>
                </c:pt>
                <c:pt idx="74">
                  <c:v>2.9716791071357189</c:v>
                </c:pt>
                <c:pt idx="75">
                  <c:v>0.43732661493315317</c:v>
                </c:pt>
                <c:pt idx="76">
                  <c:v>0.80657048007069254</c:v>
                </c:pt>
                <c:pt idx="77">
                  <c:v>0.31482150562129663</c:v>
                </c:pt>
                <c:pt idx="78">
                  <c:v>0.15821223505783422</c:v>
                </c:pt>
                <c:pt idx="79">
                  <c:v>0.23653070753438721</c:v>
                </c:pt>
                <c:pt idx="80">
                  <c:v>9.4216075991293891E-2</c:v>
                </c:pt>
                <c:pt idx="81">
                  <c:v>3.3660367321070361E-2</c:v>
                </c:pt>
                <c:pt idx="82">
                  <c:v>7.5215069368000043E-2</c:v>
                </c:pt>
                <c:pt idx="83">
                  <c:v>0.1706374142544933</c:v>
                </c:pt>
                <c:pt idx="84">
                  <c:v>0.11771097066653957</c:v>
                </c:pt>
                <c:pt idx="85">
                  <c:v>0.30435091480613963</c:v>
                </c:pt>
                <c:pt idx="86">
                  <c:v>1.0129788171171528</c:v>
                </c:pt>
                <c:pt idx="87">
                  <c:v>1.2556302894989988</c:v>
                </c:pt>
                <c:pt idx="88">
                  <c:v>0.31298307301320549</c:v>
                </c:pt>
                <c:pt idx="89">
                  <c:v>0.16967950352856209</c:v>
                </c:pt>
                <c:pt idx="90">
                  <c:v>0.37317085316861331</c:v>
                </c:pt>
                <c:pt idx="91">
                  <c:v>0.27398689334920889</c:v>
                </c:pt>
                <c:pt idx="92">
                  <c:v>0.13361804638003116</c:v>
                </c:pt>
                <c:pt idx="93">
                  <c:v>5.7042862504677938E-2</c:v>
                </c:pt>
                <c:pt idx="94">
                  <c:v>3.4982302045486691E-2</c:v>
                </c:pt>
                <c:pt idx="95">
                  <c:v>0.1116143396954361</c:v>
                </c:pt>
                <c:pt idx="96">
                  <c:v>9.1802751230297353E-2</c:v>
                </c:pt>
                <c:pt idx="97">
                  <c:v>4.5686173235487404E-2</c:v>
                </c:pt>
                <c:pt idx="98">
                  <c:v>2.1746956165665687E-2</c:v>
                </c:pt>
                <c:pt idx="99">
                  <c:v>0.40686675366341341</c:v>
                </c:pt>
                <c:pt idx="100">
                  <c:v>9.0167275200811914E-2</c:v>
                </c:pt>
                <c:pt idx="101">
                  <c:v>1.09448027035179</c:v>
                </c:pt>
                <c:pt idx="102">
                  <c:v>0.35180406317710822</c:v>
                </c:pt>
                <c:pt idx="103">
                  <c:v>0.5513641848654447</c:v>
                </c:pt>
                <c:pt idx="104">
                  <c:v>0.17033258325244138</c:v>
                </c:pt>
                <c:pt idx="105">
                  <c:v>7.5347580146682747E-2</c:v>
                </c:pt>
                <c:pt idx="106">
                  <c:v>2.8565219106259088E-2</c:v>
                </c:pt>
                <c:pt idx="107">
                  <c:v>0.38817211135219387</c:v>
                </c:pt>
                <c:pt idx="108">
                  <c:v>0.1454412681688666</c:v>
                </c:pt>
                <c:pt idx="109">
                  <c:v>0.85558485094880132</c:v>
                </c:pt>
                <c:pt idx="110">
                  <c:v>1.0973969561656658</c:v>
                </c:pt>
                <c:pt idx="111">
                  <c:v>0.44258028949899897</c:v>
                </c:pt>
                <c:pt idx="112">
                  <c:v>0.63702473967987205</c:v>
                </c:pt>
                <c:pt idx="113">
                  <c:v>0.40113783686189541</c:v>
                </c:pt>
                <c:pt idx="114">
                  <c:v>1.0599708531686134</c:v>
                </c:pt>
                <c:pt idx="115">
                  <c:v>0.37630192519623051</c:v>
                </c:pt>
                <c:pt idx="116">
                  <c:v>0.2015638542145719</c:v>
                </c:pt>
                <c:pt idx="117">
                  <c:v>9.5130661356958135E-2</c:v>
                </c:pt>
                <c:pt idx="118">
                  <c:v>7.2015635378819942E-2</c:v>
                </c:pt>
                <c:pt idx="119">
                  <c:v>4.1756006362102749E-2</c:v>
                </c:pt>
                <c:pt idx="120">
                  <c:v>0.17765275123029745</c:v>
                </c:pt>
                <c:pt idx="121">
                  <c:v>0.17614450656882075</c:v>
                </c:pt>
                <c:pt idx="122">
                  <c:v>2.6031386228323319</c:v>
                </c:pt>
                <c:pt idx="123">
                  <c:v>1.0283802894989991</c:v>
                </c:pt>
                <c:pt idx="124">
                  <c:v>1.046074739679872</c:v>
                </c:pt>
                <c:pt idx="125">
                  <c:v>0.63512117019522885</c:v>
                </c:pt>
                <c:pt idx="126">
                  <c:v>0.38074585316861342</c:v>
                </c:pt>
                <c:pt idx="127">
                  <c:v>0.66415192519623045</c:v>
                </c:pt>
                <c:pt idx="128">
                  <c:v>0.32023885421457199</c:v>
                </c:pt>
                <c:pt idx="129">
                  <c:v>0.16162232802362486</c:v>
                </c:pt>
                <c:pt idx="130">
                  <c:v>0.14271563537881993</c:v>
                </c:pt>
                <c:pt idx="131">
                  <c:v>7.9631006362102852E-2</c:v>
                </c:pt>
                <c:pt idx="132">
                  <c:v>0.22478608456363069</c:v>
                </c:pt>
                <c:pt idx="133">
                  <c:v>0.29061117323548746</c:v>
                </c:pt>
                <c:pt idx="134">
                  <c:v>0.30959695616566574</c:v>
                </c:pt>
                <c:pt idx="135">
                  <c:v>1.2648886228323326</c:v>
                </c:pt>
                <c:pt idx="136">
                  <c:v>0.75401640634653888</c:v>
                </c:pt>
                <c:pt idx="137">
                  <c:v>0.45416283686189529</c:v>
                </c:pt>
                <c:pt idx="138">
                  <c:v>0.71152085316861347</c:v>
                </c:pt>
                <c:pt idx="139">
                  <c:v>0.23574359186289717</c:v>
                </c:pt>
                <c:pt idx="140">
                  <c:v>0.13759718754790529</c:v>
                </c:pt>
                <c:pt idx="141">
                  <c:v>0.1346889946902915</c:v>
                </c:pt>
                <c:pt idx="142">
                  <c:v>6.6965635378819943E-2</c:v>
                </c:pt>
                <c:pt idx="143">
                  <c:v>4.1756006362102749E-2</c:v>
                </c:pt>
                <c:pt idx="144">
                  <c:v>0.37881108456363077</c:v>
                </c:pt>
                <c:pt idx="145">
                  <c:v>0.62054450656882065</c:v>
                </c:pt>
                <c:pt idx="146">
                  <c:v>1.0931886228323324</c:v>
                </c:pt>
                <c:pt idx="147">
                  <c:v>0.80197195616566574</c:v>
                </c:pt>
                <c:pt idx="148">
                  <c:v>1.220299739679872</c:v>
                </c:pt>
                <c:pt idx="149">
                  <c:v>0.29424617019522881</c:v>
                </c:pt>
                <c:pt idx="150">
                  <c:v>0.40094585316861342</c:v>
                </c:pt>
                <c:pt idx="151">
                  <c:v>0.2668852585295638</c:v>
                </c:pt>
                <c:pt idx="152">
                  <c:v>0.60720784936185357</c:v>
                </c:pt>
                <c:pt idx="153">
                  <c:v>0.18415321764954129</c:v>
                </c:pt>
                <c:pt idx="154">
                  <c:v>9.2215635378819938E-2</c:v>
                </c:pt>
                <c:pt idx="155">
                  <c:v>0.31613933969543617</c:v>
                </c:pt>
                <c:pt idx="156">
                  <c:v>0.57407775123029725</c:v>
                </c:pt>
                <c:pt idx="157">
                  <c:v>0.21065283990215411</c:v>
                </c:pt>
                <c:pt idx="158">
                  <c:v>0.25404695616566575</c:v>
                </c:pt>
                <c:pt idx="159">
                  <c:v>1.5433378686836499</c:v>
                </c:pt>
                <c:pt idx="160">
                  <c:v>1.3532830730132057</c:v>
                </c:pt>
                <c:pt idx="161">
                  <c:v>0.58882950352856223</c:v>
                </c:pt>
                <c:pt idx="162">
                  <c:v>0.36559585316861343</c:v>
                </c:pt>
                <c:pt idx="163">
                  <c:v>0.55894359186289733</c:v>
                </c:pt>
                <c:pt idx="164">
                  <c:v>0.30088052088123862</c:v>
                </c:pt>
                <c:pt idx="165">
                  <c:v>0.18266399469029149</c:v>
                </c:pt>
                <c:pt idx="166">
                  <c:v>0.23193230204548665</c:v>
                </c:pt>
                <c:pt idx="167">
                  <c:v>0.27994767302876955</c:v>
                </c:pt>
                <c:pt idx="168">
                  <c:v>0.11031941789696398</c:v>
                </c:pt>
                <c:pt idx="169">
                  <c:v>0.19129450656882074</c:v>
                </c:pt>
                <c:pt idx="170">
                  <c:v>0.31212195616566563</c:v>
                </c:pt>
                <c:pt idx="171">
                  <c:v>0.7708302894989989</c:v>
                </c:pt>
                <c:pt idx="172">
                  <c:v>0.58068536767504919</c:v>
                </c:pt>
                <c:pt idx="173">
                  <c:v>0.32940048286145429</c:v>
                </c:pt>
                <c:pt idx="174">
                  <c:v>0.16013250217816266</c:v>
                </c:pt>
                <c:pt idx="175">
                  <c:v>8.2102587987244235E-2</c:v>
                </c:pt>
                <c:pt idx="176">
                  <c:v>4.3268441424573423E-2</c:v>
                </c:pt>
                <c:pt idx="177">
                  <c:v>1.2958398522020076E-2</c:v>
                </c:pt>
                <c:pt idx="178">
                  <c:v>0</c:v>
                </c:pt>
                <c:pt idx="179">
                  <c:v>5.2981356314804717E-2</c:v>
                </c:pt>
                <c:pt idx="180">
                  <c:v>0.1894360845636307</c:v>
                </c:pt>
                <c:pt idx="181">
                  <c:v>7.7669506568820657E-2</c:v>
                </c:pt>
                <c:pt idx="182">
                  <c:v>6.5513622832332419E-2</c:v>
                </c:pt>
                <c:pt idx="183">
                  <c:v>0.4458397710883566</c:v>
                </c:pt>
                <c:pt idx="184">
                  <c:v>0.60650366728623406</c:v>
                </c:pt>
                <c:pt idx="185">
                  <c:v>0.20357302586099868</c:v>
                </c:pt>
                <c:pt idx="186">
                  <c:v>0.76933095235141002</c:v>
                </c:pt>
                <c:pt idx="187">
                  <c:v>0.37293525852956377</c:v>
                </c:pt>
                <c:pt idx="188">
                  <c:v>0.19314718754790539</c:v>
                </c:pt>
                <c:pt idx="189">
                  <c:v>0.10775566135695813</c:v>
                </c:pt>
                <c:pt idx="190">
                  <c:v>5.1815635378819946E-2</c:v>
                </c:pt>
                <c:pt idx="191">
                  <c:v>1.8189339695436124E-2</c:v>
                </c:pt>
                <c:pt idx="192">
                  <c:v>0.14061941789696408</c:v>
                </c:pt>
                <c:pt idx="193">
                  <c:v>0.51786117323548742</c:v>
                </c:pt>
                <c:pt idx="194">
                  <c:v>0.23637195616566564</c:v>
                </c:pt>
                <c:pt idx="195">
                  <c:v>0.31717195616566562</c:v>
                </c:pt>
                <c:pt idx="196">
                  <c:v>0.15727473967987216</c:v>
                </c:pt>
                <c:pt idx="197">
                  <c:v>0.1116045035285621</c:v>
                </c:pt>
                <c:pt idx="198">
                  <c:v>9.7104186501946743E-2</c:v>
                </c:pt>
                <c:pt idx="199">
                  <c:v>0.17202913067803938</c:v>
                </c:pt>
                <c:pt idx="200">
                  <c:v>0.22679696696631324</c:v>
                </c:pt>
                <c:pt idx="201">
                  <c:v>0.12087479749159302</c:v>
                </c:pt>
                <c:pt idx="202">
                  <c:v>5.3498968712153316E-2</c:v>
                </c:pt>
                <c:pt idx="203">
                  <c:v>3.2497673028769491E-2</c:v>
                </c:pt>
                <c:pt idx="204">
                  <c:v>9.3194178969639996E-3</c:v>
                </c:pt>
                <c:pt idx="205">
                  <c:v>0.12985169139948849</c:v>
                </c:pt>
                <c:pt idx="206">
                  <c:v>0.31380528949899911</c:v>
                </c:pt>
                <c:pt idx="207">
                  <c:v>0.63021042520248494</c:v>
                </c:pt>
                <c:pt idx="208">
                  <c:v>0.26909892649282829</c:v>
                </c:pt>
                <c:pt idx="209">
                  <c:v>0.86705404872032088</c:v>
                </c:pt>
                <c:pt idx="210">
                  <c:v>0.56065681097603326</c:v>
                </c:pt>
                <c:pt idx="211">
                  <c:v>0.27277692519623065</c:v>
                </c:pt>
                <c:pt idx="212">
                  <c:v>0.19444413988857079</c:v>
                </c:pt>
                <c:pt idx="213">
                  <c:v>0.10607232802362487</c:v>
                </c:pt>
                <c:pt idx="214">
                  <c:v>4.9290635378819947E-2</c:v>
                </c:pt>
                <c:pt idx="215">
                  <c:v>1.7347673028769495E-2</c:v>
                </c:pt>
                <c:pt idx="216">
                  <c:v>2.4469417896963996E-2</c:v>
                </c:pt>
                <c:pt idx="217">
                  <c:v>0.31922783990215398</c:v>
                </c:pt>
                <c:pt idx="218">
                  <c:v>0.53011362283233221</c:v>
                </c:pt>
                <c:pt idx="219">
                  <c:v>0.40386362283233246</c:v>
                </c:pt>
                <c:pt idx="220">
                  <c:v>0.19935807301320541</c:v>
                </c:pt>
                <c:pt idx="221">
                  <c:v>0.42453667775187021</c:v>
                </c:pt>
                <c:pt idx="222">
                  <c:v>0.21577918650194672</c:v>
                </c:pt>
                <c:pt idx="223">
                  <c:v>0.18608525852956403</c:v>
                </c:pt>
                <c:pt idx="224">
                  <c:v>0.15274718754790528</c:v>
                </c:pt>
                <c:pt idx="225">
                  <c:v>7.8297328023624768E-2</c:v>
                </c:pt>
                <c:pt idx="226">
                  <c:v>3.245730204548658E-2</c:v>
                </c:pt>
                <c:pt idx="227">
                  <c:v>0.15117267302876947</c:v>
                </c:pt>
                <c:pt idx="228">
                  <c:v>0.22815275123029743</c:v>
                </c:pt>
                <c:pt idx="229">
                  <c:v>0.4564195065688208</c:v>
                </c:pt>
                <c:pt idx="230">
                  <c:v>0.73884695616566565</c:v>
                </c:pt>
                <c:pt idx="231">
                  <c:v>0.7144386228323325</c:v>
                </c:pt>
                <c:pt idx="232">
                  <c:v>0.28689140634653887</c:v>
                </c:pt>
                <c:pt idx="233">
                  <c:v>0.37167950352856205</c:v>
                </c:pt>
                <c:pt idx="234">
                  <c:v>0.19726251983527998</c:v>
                </c:pt>
                <c:pt idx="235">
                  <c:v>0.13053525852956394</c:v>
                </c:pt>
                <c:pt idx="236">
                  <c:v>9.3399836649122769E-2</c:v>
                </c:pt>
                <c:pt idx="237">
                  <c:v>4.7125321719888147E-2</c:v>
                </c:pt>
                <c:pt idx="238">
                  <c:v>1.8704601420560407E-2</c:v>
                </c:pt>
                <c:pt idx="239">
                  <c:v>4.8489339695436118E-2</c:v>
                </c:pt>
                <c:pt idx="240">
                  <c:v>0.27528608456363068</c:v>
                </c:pt>
                <c:pt idx="241">
                  <c:v>0.17277783990215401</c:v>
                </c:pt>
                <c:pt idx="242">
                  <c:v>1.5931386228323323</c:v>
                </c:pt>
                <c:pt idx="243">
                  <c:v>1.0856136228323323</c:v>
                </c:pt>
                <c:pt idx="244">
                  <c:v>0.30877473967987212</c:v>
                </c:pt>
                <c:pt idx="245">
                  <c:v>0.17472950352856209</c:v>
                </c:pt>
                <c:pt idx="246">
                  <c:v>0.42030418650194679</c:v>
                </c:pt>
                <c:pt idx="247">
                  <c:v>0.18861025852956392</c:v>
                </c:pt>
                <c:pt idx="248">
                  <c:v>0.13166855513510356</c:v>
                </c:pt>
                <c:pt idx="249">
                  <c:v>6.6903793610906259E-2</c:v>
                </c:pt>
                <c:pt idx="250">
                  <c:v>2.4040635378819952E-2</c:v>
                </c:pt>
                <c:pt idx="251">
                  <c:v>5.3539339695436117E-2</c:v>
                </c:pt>
                <c:pt idx="252">
                  <c:v>0.21047775123029733</c:v>
                </c:pt>
                <c:pt idx="253">
                  <c:v>0.65336950656882054</c:v>
                </c:pt>
                <c:pt idx="254">
                  <c:v>0.23553028949899901</c:v>
                </c:pt>
                <c:pt idx="255">
                  <c:v>0.47372195616566581</c:v>
                </c:pt>
                <c:pt idx="256">
                  <c:v>0.54023307301320544</c:v>
                </c:pt>
                <c:pt idx="257">
                  <c:v>0.32707117019522869</c:v>
                </c:pt>
                <c:pt idx="258">
                  <c:v>0.52130418650194676</c:v>
                </c:pt>
                <c:pt idx="259">
                  <c:v>0.32916859186289726</c:v>
                </c:pt>
                <c:pt idx="260">
                  <c:v>0.17715552088123854</c:v>
                </c:pt>
                <c:pt idx="261">
                  <c:v>8.4188994690291508E-2</c:v>
                </c:pt>
                <c:pt idx="262">
                  <c:v>3.414063537881995E-2</c:v>
                </c:pt>
                <c:pt idx="263">
                  <c:v>5.5643396954361268E-3</c:v>
                </c:pt>
                <c:pt idx="264">
                  <c:v>9.3180245550080754E-3</c:v>
                </c:pt>
                <c:pt idx="265">
                  <c:v>0.33185024278747943</c:v>
                </c:pt>
                <c:pt idx="266">
                  <c:v>0.69423862283233229</c:v>
                </c:pt>
                <c:pt idx="267">
                  <c:v>0.2380552894989989</c:v>
                </c:pt>
                <c:pt idx="268">
                  <c:v>0.55827500904583438</c:v>
                </c:pt>
                <c:pt idx="269">
                  <c:v>0.62670450352856211</c:v>
                </c:pt>
                <c:pt idx="270">
                  <c:v>0.32519585316861344</c:v>
                </c:pt>
                <c:pt idx="271">
                  <c:v>0.18861025852956392</c:v>
                </c:pt>
                <c:pt idx="272">
                  <c:v>0.13321744547178116</c:v>
                </c:pt>
                <c:pt idx="273">
                  <c:v>8.1098511688802444E-2</c:v>
                </c:pt>
                <c:pt idx="274">
                  <c:v>0.15365730204548667</c:v>
                </c:pt>
                <c:pt idx="275">
                  <c:v>0.39273100636210279</c:v>
                </c:pt>
                <c:pt idx="276">
                  <c:v>0.13641108456363071</c:v>
                </c:pt>
                <c:pt idx="277">
                  <c:v>0.11301950656882076</c:v>
                </c:pt>
                <c:pt idx="278">
                  <c:v>0.12611362283233241</c:v>
                </c:pt>
                <c:pt idx="279">
                  <c:v>8.7216016917838202E-2</c:v>
                </c:pt>
                <c:pt idx="280">
                  <c:v>0.16420490759174222</c:v>
                </c:pt>
                <c:pt idx="281">
                  <c:v>0.21763392773712664</c:v>
                </c:pt>
                <c:pt idx="282">
                  <c:v>0.47492673524345963</c:v>
                </c:pt>
                <c:pt idx="283">
                  <c:v>0.28885611178213932</c:v>
                </c:pt>
                <c:pt idx="284">
                  <c:v>0.11624201468255568</c:v>
                </c:pt>
                <c:pt idx="285">
                  <c:v>4.7228229111495712E-2</c:v>
                </c:pt>
                <c:pt idx="286">
                  <c:v>1.544839613232718E-2</c:v>
                </c:pt>
                <c:pt idx="287">
                  <c:v>0</c:v>
                </c:pt>
                <c:pt idx="288">
                  <c:v>0.1041091285545217</c:v>
                </c:pt>
                <c:pt idx="289">
                  <c:v>0.13069450656882076</c:v>
                </c:pt>
                <c:pt idx="290">
                  <c:v>0.48550528949899907</c:v>
                </c:pt>
                <c:pt idx="291">
                  <c:v>0.55368028949899917</c:v>
                </c:pt>
                <c:pt idx="292">
                  <c:v>0.25995807301320539</c:v>
                </c:pt>
                <c:pt idx="293">
                  <c:v>0.33641130374276806</c:v>
                </c:pt>
                <c:pt idx="294">
                  <c:v>0.8344041865019467</c:v>
                </c:pt>
                <c:pt idx="295">
                  <c:v>0.26856859186289728</c:v>
                </c:pt>
                <c:pt idx="296">
                  <c:v>0.14903760001419875</c:v>
                </c:pt>
                <c:pt idx="297">
                  <c:v>6.5744825849505473E-2</c:v>
                </c:pt>
                <c:pt idx="298">
                  <c:v>2.8078798660019277E-2</c:v>
                </c:pt>
                <c:pt idx="299">
                  <c:v>7.0372673028769483E-2</c:v>
                </c:pt>
                <c:pt idx="300">
                  <c:v>4.8036084563630732E-2</c:v>
                </c:pt>
                <c:pt idx="301">
                  <c:v>0.21906950656882063</c:v>
                </c:pt>
                <c:pt idx="302">
                  <c:v>0.844055289498999</c:v>
                </c:pt>
                <c:pt idx="303">
                  <c:v>0.23468862283233238</c:v>
                </c:pt>
                <c:pt idx="304">
                  <c:v>0.33878967556166395</c:v>
                </c:pt>
                <c:pt idx="305">
                  <c:v>0.26298438262999757</c:v>
                </c:pt>
                <c:pt idx="306">
                  <c:v>0.19473751983528009</c:v>
                </c:pt>
                <c:pt idx="307">
                  <c:v>0.24886021520715906</c:v>
                </c:pt>
                <c:pt idx="308">
                  <c:v>0.25692260390981647</c:v>
                </c:pt>
                <c:pt idx="309">
                  <c:v>0.15404732802362486</c:v>
                </c:pt>
                <c:pt idx="310">
                  <c:v>7.6223968712153312E-2</c:v>
                </c:pt>
                <c:pt idx="311">
                  <c:v>2.8289339695436122E-2</c:v>
                </c:pt>
                <c:pt idx="312">
                  <c:v>0.19701108456363081</c:v>
                </c:pt>
                <c:pt idx="313">
                  <c:v>0.91849450656882059</c:v>
                </c:pt>
                <c:pt idx="314">
                  <c:v>0.54021362283233221</c:v>
                </c:pt>
                <c:pt idx="315">
                  <c:v>0.37440528949899909</c:v>
                </c:pt>
                <c:pt idx="316">
                  <c:v>0.21029973967987226</c:v>
                </c:pt>
                <c:pt idx="317">
                  <c:v>0.19040260054442926</c:v>
                </c:pt>
                <c:pt idx="318">
                  <c:v>0.21053753308333056</c:v>
                </c:pt>
                <c:pt idx="319">
                  <c:v>0.22138704561973022</c:v>
                </c:pt>
                <c:pt idx="320">
                  <c:v>0.12118518250068822</c:v>
                </c:pt>
                <c:pt idx="321">
                  <c:v>5.5585426568164786E-2</c:v>
                </c:pt>
                <c:pt idx="322">
                  <c:v>1.6303727580859184E-2</c:v>
                </c:pt>
                <c:pt idx="323">
                  <c:v>1.4763216545661928E-2</c:v>
                </c:pt>
                <c:pt idx="324">
                  <c:v>9.6612106694290434E-3</c:v>
                </c:pt>
                <c:pt idx="325">
                  <c:v>0.30575927014654836</c:v>
                </c:pt>
                <c:pt idx="326">
                  <c:v>0.88108862283233247</c:v>
                </c:pt>
                <c:pt idx="327">
                  <c:v>0.79355528949899901</c:v>
                </c:pt>
                <c:pt idx="328">
                  <c:v>0.34328307301320549</c:v>
                </c:pt>
                <c:pt idx="329">
                  <c:v>0.37420450352856216</c:v>
                </c:pt>
                <c:pt idx="330">
                  <c:v>0.27890418650194682</c:v>
                </c:pt>
                <c:pt idx="331">
                  <c:v>0.28035192519623053</c:v>
                </c:pt>
                <c:pt idx="332">
                  <c:v>0.16958052088123865</c:v>
                </c:pt>
                <c:pt idx="333">
                  <c:v>8.4188994690291508E-2</c:v>
                </c:pt>
                <c:pt idx="334">
                  <c:v>6.7807302045486573E-2</c:v>
                </c:pt>
                <c:pt idx="335">
                  <c:v>5.6906006362102746E-2</c:v>
                </c:pt>
                <c:pt idx="336">
                  <c:v>1.7736084563630738E-2</c:v>
                </c:pt>
                <c:pt idx="337">
                  <c:v>1.3702801676106491E-2</c:v>
                </c:pt>
                <c:pt idx="338">
                  <c:v>0.32642950302168305</c:v>
                </c:pt>
                <c:pt idx="339">
                  <c:v>0.12274695616566567</c:v>
                </c:pt>
                <c:pt idx="340">
                  <c:v>0.18036432134447744</c:v>
                </c:pt>
                <c:pt idx="341">
                  <c:v>0.37588626178988149</c:v>
                </c:pt>
                <c:pt idx="342">
                  <c:v>0.58564553248950335</c:v>
                </c:pt>
                <c:pt idx="343">
                  <c:v>0.27037768288956188</c:v>
                </c:pt>
                <c:pt idx="344">
                  <c:v>0.15687955635731232</c:v>
                </c:pt>
                <c:pt idx="345">
                  <c:v>6.8614203111970418E-2</c:v>
                </c:pt>
                <c:pt idx="346">
                  <c:v>2.771176804428932E-2</c:v>
                </c:pt>
                <c:pt idx="347">
                  <c:v>0.13481248997901984</c:v>
                </c:pt>
                <c:pt idx="348">
                  <c:v>4.9917949050686472E-2</c:v>
                </c:pt>
                <c:pt idx="349">
                  <c:v>3.6967935719651734E-2</c:v>
                </c:pt>
                <c:pt idx="350">
                  <c:v>0.92044595819708275</c:v>
                </c:pt>
                <c:pt idx="351">
                  <c:v>0.38618862283233235</c:v>
                </c:pt>
                <c:pt idx="352">
                  <c:v>0.61598307301320543</c:v>
                </c:pt>
                <c:pt idx="353">
                  <c:v>0.5358045035285619</c:v>
                </c:pt>
                <c:pt idx="354">
                  <c:v>0.59116251983528012</c:v>
                </c:pt>
                <c:pt idx="355">
                  <c:v>0.23547693060803887</c:v>
                </c:pt>
                <c:pt idx="356">
                  <c:v>0.16116385421457191</c:v>
                </c:pt>
                <c:pt idx="357">
                  <c:v>8.2505661356958138E-2</c:v>
                </c:pt>
                <c:pt idx="358">
                  <c:v>7.0332302045486683E-2</c:v>
                </c:pt>
                <c:pt idx="359">
                  <c:v>3.1656006362102751E-2</c:v>
                </c:pt>
                <c:pt idx="360">
                  <c:v>6.7394417896964098E-2</c:v>
                </c:pt>
                <c:pt idx="361">
                  <c:v>0.10796950656882065</c:v>
                </c:pt>
                <c:pt idx="362">
                  <c:v>0.18166362283233251</c:v>
                </c:pt>
                <c:pt idx="363">
                  <c:v>0.19142071048133014</c:v>
                </c:pt>
                <c:pt idx="364">
                  <c:v>0.21534710938908641</c:v>
                </c:pt>
                <c:pt idx="365">
                  <c:v>0.50258366743093696</c:v>
                </c:pt>
                <c:pt idx="366">
                  <c:v>0.39247771556111632</c:v>
                </c:pt>
                <c:pt idx="367">
                  <c:v>0.48420677652023758</c:v>
                </c:pt>
                <c:pt idx="368">
                  <c:v>0.27148742789777747</c:v>
                </c:pt>
                <c:pt idx="369">
                  <c:v>0.14966593378131343</c:v>
                </c:pt>
                <c:pt idx="370">
                  <c:v>7.5191241527649222E-2</c:v>
                </c:pt>
                <c:pt idx="371">
                  <c:v>2.9970363701562919E-2</c:v>
                </c:pt>
                <c:pt idx="372">
                  <c:v>1.1404196865509864E-2</c:v>
                </c:pt>
                <c:pt idx="373">
                  <c:v>0.87628042976484233</c:v>
                </c:pt>
                <c:pt idx="374">
                  <c:v>0.41037723901831114</c:v>
                </c:pt>
                <c:pt idx="375">
                  <c:v>0.90601404022369958</c:v>
                </c:pt>
                <c:pt idx="376">
                  <c:v>0.8053580730132055</c:v>
                </c:pt>
                <c:pt idx="377">
                  <c:v>0.39356283686189553</c:v>
                </c:pt>
                <c:pt idx="378">
                  <c:v>0.82767085316861344</c:v>
                </c:pt>
                <c:pt idx="379">
                  <c:v>0.55641859186289722</c:v>
                </c:pt>
                <c:pt idx="380">
                  <c:v>0.31855552088123873</c:v>
                </c:pt>
                <c:pt idx="381">
                  <c:v>0.16414732802362486</c:v>
                </c:pt>
                <c:pt idx="382">
                  <c:v>0.10652396871215331</c:v>
                </c:pt>
                <c:pt idx="383">
                  <c:v>0.12255600636210284</c:v>
                </c:pt>
                <c:pt idx="384">
                  <c:v>5.8977751230297359E-2</c:v>
                </c:pt>
                <c:pt idx="385">
                  <c:v>2.6327839902154038E-2</c:v>
                </c:pt>
                <c:pt idx="386">
                  <c:v>0.10423028949899904</c:v>
                </c:pt>
                <c:pt idx="387">
                  <c:v>0.3808263440284565</c:v>
                </c:pt>
                <c:pt idx="388">
                  <c:v>1.005019636765643</c:v>
                </c:pt>
                <c:pt idx="389">
                  <c:v>0.27852835449848001</c:v>
                </c:pt>
                <c:pt idx="390">
                  <c:v>0.48043698195658746</c:v>
                </c:pt>
                <c:pt idx="391">
                  <c:v>0.21280410107622516</c:v>
                </c:pt>
                <c:pt idx="392">
                  <c:v>0.17488358253842695</c:v>
                </c:pt>
                <c:pt idx="393">
                  <c:v>8.7435557938836395E-2</c:v>
                </c:pt>
                <c:pt idx="394">
                  <c:v>5.1540091855642012E-2</c:v>
                </c:pt>
                <c:pt idx="395">
                  <c:v>0.11987905520090925</c:v>
                </c:pt>
                <c:pt idx="396">
                  <c:v>5.4223034272306347E-2</c:v>
                </c:pt>
                <c:pt idx="397">
                  <c:v>5.1577839902154032E-2</c:v>
                </c:pt>
                <c:pt idx="398">
                  <c:v>0.41817195616566583</c:v>
                </c:pt>
                <c:pt idx="399">
                  <c:v>0.28600575955238416</c:v>
                </c:pt>
                <c:pt idx="400">
                  <c:v>0.61469919043201471</c:v>
                </c:pt>
                <c:pt idx="401">
                  <c:v>0.65066728426788156</c:v>
                </c:pt>
                <c:pt idx="402">
                  <c:v>0.39578457193705119</c:v>
                </c:pt>
                <c:pt idx="403">
                  <c:v>0.23568300723903191</c:v>
                </c:pt>
                <c:pt idx="404">
                  <c:v>0.12119751375024046</c:v>
                </c:pt>
                <c:pt idx="405">
                  <c:v>5.6440198231340832E-2</c:v>
                </c:pt>
                <c:pt idx="406">
                  <c:v>3.1510652516856141E-2</c:v>
                </c:pt>
                <c:pt idx="407">
                  <c:v>5.777748403432903E-2</c:v>
                </c:pt>
                <c:pt idx="408">
                  <c:v>1.1872636358070159</c:v>
                </c:pt>
                <c:pt idx="409">
                  <c:v>0.64603009433519487</c:v>
                </c:pt>
                <c:pt idx="410">
                  <c:v>0.35168028949899899</c:v>
                </c:pt>
                <c:pt idx="411">
                  <c:v>0.43416362283233223</c:v>
                </c:pt>
                <c:pt idx="412">
                  <c:v>0.18841640634653878</c:v>
                </c:pt>
                <c:pt idx="413">
                  <c:v>1.0368909166963782</c:v>
                </c:pt>
                <c:pt idx="414">
                  <c:v>0.80326251983528008</c:v>
                </c:pt>
                <c:pt idx="415">
                  <c:v>0.37125192519623051</c:v>
                </c:pt>
                <c:pt idx="416">
                  <c:v>0.26764360704726586</c:v>
                </c:pt>
                <c:pt idx="417">
                  <c:v>0.13300566135695813</c:v>
                </c:pt>
                <c:pt idx="418">
                  <c:v>6.1915635378819944E-2</c:v>
                </c:pt>
                <c:pt idx="419">
                  <c:v>6.0272673028769486E-2</c:v>
                </c:pt>
                <c:pt idx="420">
                  <c:v>8.5911084563630724E-2</c:v>
                </c:pt>
                <c:pt idx="421">
                  <c:v>0.87388617323548723</c:v>
                </c:pt>
                <c:pt idx="422">
                  <c:v>0.35083862283233236</c:v>
                </c:pt>
                <c:pt idx="423">
                  <c:v>0.57954515091914449</c:v>
                </c:pt>
                <c:pt idx="424">
                  <c:v>0.38572622990088923</c:v>
                </c:pt>
                <c:pt idx="425">
                  <c:v>0.30771283686189532</c:v>
                </c:pt>
                <c:pt idx="426">
                  <c:v>0.8293541865019467</c:v>
                </c:pt>
                <c:pt idx="427">
                  <c:v>0.21722692519623066</c:v>
                </c:pt>
                <c:pt idx="428">
                  <c:v>0.10268933841375683</c:v>
                </c:pt>
                <c:pt idx="429">
                  <c:v>5.8069030575125025E-2</c:v>
                </c:pt>
                <c:pt idx="430">
                  <c:v>3.5549512002665651E-2</c:v>
                </c:pt>
                <c:pt idx="431">
                  <c:v>3.1656006362102751E-2</c:v>
                </c:pt>
                <c:pt idx="432">
                  <c:v>0.15324441789696408</c:v>
                </c:pt>
                <c:pt idx="433">
                  <c:v>0.16015283990215401</c:v>
                </c:pt>
                <c:pt idx="434">
                  <c:v>0.29192195616566563</c:v>
                </c:pt>
                <c:pt idx="435">
                  <c:v>0.25558652285443606</c:v>
                </c:pt>
                <c:pt idx="436">
                  <c:v>0.16928039597549727</c:v>
                </c:pt>
                <c:pt idx="437">
                  <c:v>0.21403009883708779</c:v>
                </c:pt>
                <c:pt idx="438">
                  <c:v>0.31986441669995402</c:v>
                </c:pt>
                <c:pt idx="439">
                  <c:v>0.78687952305707332</c:v>
                </c:pt>
                <c:pt idx="440">
                  <c:v>0.52929495627646461</c:v>
                </c:pt>
                <c:pt idx="441">
                  <c:v>0.43516399469029143</c:v>
                </c:pt>
                <c:pt idx="442">
                  <c:v>0.22940730204548676</c:v>
                </c:pt>
                <c:pt idx="443">
                  <c:v>0.1191893396954361</c:v>
                </c:pt>
                <c:pt idx="444">
                  <c:v>5.476941789696399E-2</c:v>
                </c:pt>
                <c:pt idx="445">
                  <c:v>0.14584450656882075</c:v>
                </c:pt>
                <c:pt idx="446">
                  <c:v>0.24394695616566575</c:v>
                </c:pt>
                <c:pt idx="447">
                  <c:v>1.5179943012775714</c:v>
                </c:pt>
                <c:pt idx="448">
                  <c:v>0.56969140634653881</c:v>
                </c:pt>
                <c:pt idx="449">
                  <c:v>0.5661045035285619</c:v>
                </c:pt>
                <c:pt idx="450">
                  <c:v>1.1197291865019467</c:v>
                </c:pt>
                <c:pt idx="451">
                  <c:v>0.57998525852956395</c:v>
                </c:pt>
                <c:pt idx="452">
                  <c:v>0.27394718754790537</c:v>
                </c:pt>
                <c:pt idx="453">
                  <c:v>0.14647232802362486</c:v>
                </c:pt>
                <c:pt idx="454">
                  <c:v>6.5282302045486684E-2</c:v>
                </c:pt>
                <c:pt idx="455">
                  <c:v>2.4922673028769493E-2</c:v>
                </c:pt>
                <c:pt idx="456">
                  <c:v>6.9077751230297357E-2</c:v>
                </c:pt>
                <c:pt idx="457">
                  <c:v>0.11554450656882076</c:v>
                </c:pt>
                <c:pt idx="458">
                  <c:v>0.14715528949899903</c:v>
                </c:pt>
                <c:pt idx="459">
                  <c:v>0.87234829567157002</c:v>
                </c:pt>
                <c:pt idx="460">
                  <c:v>0.55263723136706466</c:v>
                </c:pt>
                <c:pt idx="461">
                  <c:v>0.61576283686189526</c:v>
                </c:pt>
                <c:pt idx="462">
                  <c:v>0.88406251983528006</c:v>
                </c:pt>
                <c:pt idx="463">
                  <c:v>0.35946859186289726</c:v>
                </c:pt>
                <c:pt idx="464">
                  <c:v>0.18410720923315371</c:v>
                </c:pt>
                <c:pt idx="465">
                  <c:v>9.0724322937144164E-2</c:v>
                </c:pt>
                <c:pt idx="466">
                  <c:v>5.1815635378819946E-2</c:v>
                </c:pt>
                <c:pt idx="467">
                  <c:v>9.1414339695436109E-2</c:v>
                </c:pt>
                <c:pt idx="468">
                  <c:v>0.22646941789696418</c:v>
                </c:pt>
                <c:pt idx="469">
                  <c:v>0.52543617323548752</c:v>
                </c:pt>
                <c:pt idx="470">
                  <c:v>0.61343862283233253</c:v>
                </c:pt>
                <c:pt idx="471">
                  <c:v>0.47035528949899885</c:v>
                </c:pt>
                <c:pt idx="472">
                  <c:v>0.21029973967987226</c:v>
                </c:pt>
                <c:pt idx="473">
                  <c:v>0.35700161990491952</c:v>
                </c:pt>
                <c:pt idx="474">
                  <c:v>0.27637918650194671</c:v>
                </c:pt>
                <c:pt idx="475">
                  <c:v>0.40155192519623051</c:v>
                </c:pt>
                <c:pt idx="476">
                  <c:v>0.21250552088123853</c:v>
                </c:pt>
                <c:pt idx="477">
                  <c:v>0.11112232802362487</c:v>
                </c:pt>
                <c:pt idx="478">
                  <c:v>5.0973968712153317E-2</c:v>
                </c:pt>
                <c:pt idx="479">
                  <c:v>1.3139339695436125E-2</c:v>
                </c:pt>
                <c:pt idx="480">
                  <c:v>0.40574393105346185</c:v>
                </c:pt>
                <c:pt idx="481">
                  <c:v>0.35878617323548734</c:v>
                </c:pt>
                <c:pt idx="482">
                  <c:v>0.74053028949899891</c:v>
                </c:pt>
                <c:pt idx="483">
                  <c:v>1.0502636228323323</c:v>
                </c:pt>
                <c:pt idx="484">
                  <c:v>0.59325807301320554</c:v>
                </c:pt>
                <c:pt idx="485">
                  <c:v>0.56105450352856212</c:v>
                </c:pt>
                <c:pt idx="486">
                  <c:v>0.52382918650194665</c:v>
                </c:pt>
                <c:pt idx="487">
                  <c:v>0.25426025852956391</c:v>
                </c:pt>
                <c:pt idx="488">
                  <c:v>0.12918052088123866</c:v>
                </c:pt>
                <c:pt idx="489">
                  <c:v>6.0622328023624883E-2</c:v>
                </c:pt>
                <c:pt idx="490">
                  <c:v>1.9832302045486583E-2</c:v>
                </c:pt>
                <c:pt idx="491">
                  <c:v>9.7726730287694963E-3</c:v>
                </c:pt>
                <c:pt idx="492">
                  <c:v>9.3485194836237184E-2</c:v>
                </c:pt>
                <c:pt idx="493">
                  <c:v>2.2119506568820668E-2</c:v>
                </c:pt>
                <c:pt idx="494">
                  <c:v>0.38955528949899909</c:v>
                </c:pt>
                <c:pt idx="495">
                  <c:v>0.54273862283233232</c:v>
                </c:pt>
                <c:pt idx="496">
                  <c:v>0.51728044360167558</c:v>
                </c:pt>
                <c:pt idx="497">
                  <c:v>0.60444827809529689</c:v>
                </c:pt>
                <c:pt idx="498">
                  <c:v>0.20399585316861346</c:v>
                </c:pt>
                <c:pt idx="499">
                  <c:v>0.12807215786011983</c:v>
                </c:pt>
                <c:pt idx="500">
                  <c:v>7.6603275465285114E-2</c:v>
                </c:pt>
                <c:pt idx="501">
                  <c:v>3.0288189293417367E-2</c:v>
                </c:pt>
                <c:pt idx="502">
                  <c:v>9.4535917025579952E-3</c:v>
                </c:pt>
                <c:pt idx="503">
                  <c:v>2.9088402191257412E-4</c:v>
                </c:pt>
                <c:pt idx="504">
                  <c:v>0.28790808483460184</c:v>
                </c:pt>
                <c:pt idx="505">
                  <c:v>0.43116950656882058</c:v>
                </c:pt>
                <c:pt idx="506">
                  <c:v>0.97703862283233245</c:v>
                </c:pt>
                <c:pt idx="507">
                  <c:v>0.3340052894989991</c:v>
                </c:pt>
                <c:pt idx="508">
                  <c:v>0.71477048059807857</c:v>
                </c:pt>
                <c:pt idx="509">
                  <c:v>0.61912950352856222</c:v>
                </c:pt>
                <c:pt idx="510">
                  <c:v>0.54318751983528002</c:v>
                </c:pt>
                <c:pt idx="511">
                  <c:v>0.28708525852956401</c:v>
                </c:pt>
                <c:pt idx="512">
                  <c:v>0.1380804943801105</c:v>
                </c:pt>
                <c:pt idx="513">
                  <c:v>7.1600921582448684E-2</c:v>
                </c:pt>
                <c:pt idx="514">
                  <c:v>0.35714554434939716</c:v>
                </c:pt>
                <c:pt idx="515">
                  <c:v>0.10993100636210285</c:v>
                </c:pt>
                <c:pt idx="516">
                  <c:v>5.1402751230297361E-2</c:v>
                </c:pt>
                <c:pt idx="517">
                  <c:v>1.0336173235487411E-2</c:v>
                </c:pt>
                <c:pt idx="518">
                  <c:v>5.5412393517073832E-2</c:v>
                </c:pt>
                <c:pt idx="519">
                  <c:v>0.92283006009727342</c:v>
                </c:pt>
                <c:pt idx="520">
                  <c:v>0.68792509673792224</c:v>
                </c:pt>
                <c:pt idx="521">
                  <c:v>0.29424617019522881</c:v>
                </c:pt>
                <c:pt idx="522">
                  <c:v>0.22672085316861335</c:v>
                </c:pt>
                <c:pt idx="523">
                  <c:v>0.5588073005294325</c:v>
                </c:pt>
                <c:pt idx="524">
                  <c:v>0.20408885421457201</c:v>
                </c:pt>
                <c:pt idx="525">
                  <c:v>9.5972328023624875E-2</c:v>
                </c:pt>
                <c:pt idx="526">
                  <c:v>4.6765635378819947E-2</c:v>
                </c:pt>
                <c:pt idx="527">
                  <c:v>0.14107267302876947</c:v>
                </c:pt>
                <c:pt idx="528">
                  <c:v>0.17428608456363071</c:v>
                </c:pt>
                <c:pt idx="529">
                  <c:v>0.40676117323548744</c:v>
                </c:pt>
                <c:pt idx="530">
                  <c:v>0.47877195616566559</c:v>
                </c:pt>
                <c:pt idx="531">
                  <c:v>0.75311012061188154</c:v>
                </c:pt>
                <c:pt idx="532">
                  <c:v>0.28689140634653887</c:v>
                </c:pt>
                <c:pt idx="533">
                  <c:v>0.73909356890561084</c:v>
                </c:pt>
                <c:pt idx="534">
                  <c:v>0.30920418650194681</c:v>
                </c:pt>
                <c:pt idx="535">
                  <c:v>0.58851948378387875</c:v>
                </c:pt>
                <c:pt idx="536">
                  <c:v>0.20577218754790527</c:v>
                </c:pt>
                <c:pt idx="537">
                  <c:v>0.10354732802362476</c:v>
                </c:pt>
                <c:pt idx="538">
                  <c:v>4.7607302045486577E-2</c:v>
                </c:pt>
                <c:pt idx="539">
                  <c:v>9.7726730287694963E-3</c:v>
                </c:pt>
                <c:pt idx="540">
                  <c:v>0</c:v>
                </c:pt>
                <c:pt idx="541">
                  <c:v>0.30804901121640493</c:v>
                </c:pt>
                <c:pt idx="542">
                  <c:v>0.17240528949899903</c:v>
                </c:pt>
                <c:pt idx="543">
                  <c:v>1.4287064912454175</c:v>
                </c:pt>
                <c:pt idx="544">
                  <c:v>0.65301411210194571</c:v>
                </c:pt>
                <c:pt idx="545">
                  <c:v>0.4465878368618954</c:v>
                </c:pt>
                <c:pt idx="546">
                  <c:v>0.73845418650194672</c:v>
                </c:pt>
                <c:pt idx="547">
                  <c:v>0.25594359186289717</c:v>
                </c:pt>
                <c:pt idx="548">
                  <c:v>0.14816604825784363</c:v>
                </c:pt>
                <c:pt idx="549">
                  <c:v>6.2331838785342208E-2</c:v>
                </c:pt>
                <c:pt idx="550">
                  <c:v>1.876827054234409E-2</c:v>
                </c:pt>
                <c:pt idx="551">
                  <c:v>4.8489339695436118E-2</c:v>
                </c:pt>
                <c:pt idx="552">
                  <c:v>2.7836084563630736E-2</c:v>
                </c:pt>
                <c:pt idx="553">
                  <c:v>3.5586173235487406E-2</c:v>
                </c:pt>
                <c:pt idx="554">
                  <c:v>0.28687195616566563</c:v>
                </c:pt>
                <c:pt idx="555">
                  <c:v>0.66472010008057958</c:v>
                </c:pt>
                <c:pt idx="556">
                  <c:v>0.7183612236218313</c:v>
                </c:pt>
                <c:pt idx="557">
                  <c:v>0.45330482515695425</c:v>
                </c:pt>
                <c:pt idx="558">
                  <c:v>0.23779569063573702</c:v>
                </c:pt>
                <c:pt idx="559">
                  <c:v>0.13558525852956393</c:v>
                </c:pt>
                <c:pt idx="560">
                  <c:v>0.1211567188519691</c:v>
                </c:pt>
                <c:pt idx="561">
                  <c:v>5.7205304025212067E-2</c:v>
                </c:pt>
                <c:pt idx="562">
                  <c:v>2.0379767810717153E-2</c:v>
                </c:pt>
                <c:pt idx="563">
                  <c:v>0</c:v>
                </c:pt>
                <c:pt idx="564">
                  <c:v>9.2476808347749406E-2</c:v>
                </c:pt>
                <c:pt idx="565">
                  <c:v>0.67356950656882075</c:v>
                </c:pt>
                <c:pt idx="566">
                  <c:v>0.21112195616566565</c:v>
                </c:pt>
                <c:pt idx="567">
                  <c:v>0.68807447392108512</c:v>
                </c:pt>
                <c:pt idx="568">
                  <c:v>0.76029029656495006</c:v>
                </c:pt>
                <c:pt idx="569">
                  <c:v>0.58764716281786877</c:v>
                </c:pt>
                <c:pt idx="570">
                  <c:v>0.77548751983527997</c:v>
                </c:pt>
                <c:pt idx="571">
                  <c:v>0.41417692519623062</c:v>
                </c:pt>
                <c:pt idx="572">
                  <c:v>0.28059651095200366</c:v>
                </c:pt>
                <c:pt idx="573">
                  <c:v>0.25168066135695821</c:v>
                </c:pt>
                <c:pt idx="574">
                  <c:v>0.15618230204548667</c:v>
                </c:pt>
                <c:pt idx="575">
                  <c:v>0.12003100636210284</c:v>
                </c:pt>
                <c:pt idx="576">
                  <c:v>5.72944178969641E-2</c:v>
                </c:pt>
                <c:pt idx="577">
                  <c:v>1.1177839902154041E-2</c:v>
                </c:pt>
                <c:pt idx="578">
                  <c:v>0.1210625139765904</c:v>
                </c:pt>
                <c:pt idx="579">
                  <c:v>0.12328792965279789</c:v>
                </c:pt>
                <c:pt idx="580">
                  <c:v>0.29107295582060311</c:v>
                </c:pt>
                <c:pt idx="581">
                  <c:v>0.17595563291488792</c:v>
                </c:pt>
                <c:pt idx="582">
                  <c:v>0.93067738831243751</c:v>
                </c:pt>
                <c:pt idx="583">
                  <c:v>0.22569768779873267</c:v>
                </c:pt>
                <c:pt idx="584">
                  <c:v>0.10868699564814222</c:v>
                </c:pt>
                <c:pt idx="585">
                  <c:v>3.8880144245276416E-2</c:v>
                </c:pt>
                <c:pt idx="586">
                  <c:v>7.226903100136628E-3</c:v>
                </c:pt>
                <c:pt idx="587">
                  <c:v>0</c:v>
                </c:pt>
                <c:pt idx="588">
                  <c:v>0</c:v>
                </c:pt>
                <c:pt idx="589">
                  <c:v>0.1440692599680764</c:v>
                </c:pt>
                <c:pt idx="590">
                  <c:v>6.0562907933918719E-2</c:v>
                </c:pt>
                <c:pt idx="591">
                  <c:v>0.21669447723295931</c:v>
                </c:pt>
                <c:pt idx="592">
                  <c:v>7.8972832358857548E-2</c:v>
                </c:pt>
                <c:pt idx="593">
                  <c:v>5.2908040532914313E-2</c:v>
                </c:pt>
                <c:pt idx="594">
                  <c:v>0.86140843747563856</c:v>
                </c:pt>
                <c:pt idx="595">
                  <c:v>0.18519539335006363</c:v>
                </c:pt>
                <c:pt idx="596">
                  <c:v>0.11358478265021155</c:v>
                </c:pt>
                <c:pt idx="597">
                  <c:v>4.1267936679300399E-2</c:v>
                </c:pt>
                <c:pt idx="598">
                  <c:v>5.4428999721325422E-3</c:v>
                </c:pt>
                <c:pt idx="599">
                  <c:v>0</c:v>
                </c:pt>
                <c:pt idx="600">
                  <c:v>0.11991014274832335</c:v>
                </c:pt>
                <c:pt idx="601">
                  <c:v>0.39799435582365095</c:v>
                </c:pt>
                <c:pt idx="602">
                  <c:v>0.47501872623148222</c:v>
                </c:pt>
                <c:pt idx="603">
                  <c:v>0.5127351774159421</c:v>
                </c:pt>
                <c:pt idx="604">
                  <c:v>0.27675348330369798</c:v>
                </c:pt>
                <c:pt idx="605">
                  <c:v>0.73395461665019357</c:v>
                </c:pt>
                <c:pt idx="606">
                  <c:v>0.66088796603386957</c:v>
                </c:pt>
                <c:pt idx="607">
                  <c:v>0.88600768632767402</c:v>
                </c:pt>
                <c:pt idx="608">
                  <c:v>0.24875692670391136</c:v>
                </c:pt>
                <c:pt idx="609">
                  <c:v>0.11599976317703709</c:v>
                </c:pt>
                <c:pt idx="610">
                  <c:v>4.407488093383416E-2</c:v>
                </c:pt>
                <c:pt idx="611">
                  <c:v>0.11586217964974221</c:v>
                </c:pt>
                <c:pt idx="612">
                  <c:v>0.20851763750471752</c:v>
                </c:pt>
                <c:pt idx="613">
                  <c:v>0.67541711757067602</c:v>
                </c:pt>
                <c:pt idx="614">
                  <c:v>0.20186419001090883</c:v>
                </c:pt>
                <c:pt idx="615">
                  <c:v>0.18473040508732308</c:v>
                </c:pt>
                <c:pt idx="616">
                  <c:v>8.1503698357678345E-2</c:v>
                </c:pt>
                <c:pt idx="617">
                  <c:v>0.51665151935276898</c:v>
                </c:pt>
                <c:pt idx="618">
                  <c:v>0.33412396245308873</c:v>
                </c:pt>
                <c:pt idx="619">
                  <c:v>0.22430866075035816</c:v>
                </c:pt>
                <c:pt idx="620">
                  <c:v>0.35911279073137803</c:v>
                </c:pt>
                <c:pt idx="621">
                  <c:v>0.15979359325476705</c:v>
                </c:pt>
                <c:pt idx="622">
                  <c:v>0.11129490816901344</c:v>
                </c:pt>
                <c:pt idx="623">
                  <c:v>8.7907508717559368E-2</c:v>
                </c:pt>
                <c:pt idx="624">
                  <c:v>1.3324194178969642</c:v>
                </c:pt>
                <c:pt idx="625">
                  <c:v>0.34279450656882071</c:v>
                </c:pt>
                <c:pt idx="626">
                  <c:v>0.68329695616566566</c:v>
                </c:pt>
                <c:pt idx="627">
                  <c:v>0.22627195616566564</c:v>
                </c:pt>
                <c:pt idx="628">
                  <c:v>0.2603515189663852</c:v>
                </c:pt>
                <c:pt idx="629">
                  <c:v>0.22101714831677488</c:v>
                </c:pt>
                <c:pt idx="630">
                  <c:v>0.67797575614673566</c:v>
                </c:pt>
                <c:pt idx="631">
                  <c:v>0.25506044072557832</c:v>
                </c:pt>
                <c:pt idx="632">
                  <c:v>0.20068639892854168</c:v>
                </c:pt>
                <c:pt idx="633">
                  <c:v>0.12543066135695813</c:v>
                </c:pt>
                <c:pt idx="634">
                  <c:v>0.11746563537881993</c:v>
                </c:pt>
                <c:pt idx="635">
                  <c:v>0.1141393396954361</c:v>
                </c:pt>
                <c:pt idx="636">
                  <c:v>0.24666941789696395</c:v>
                </c:pt>
                <c:pt idx="637">
                  <c:v>0.19971117323548726</c:v>
                </c:pt>
                <c:pt idx="638">
                  <c:v>0.75988862283233227</c:v>
                </c:pt>
                <c:pt idx="639">
                  <c:v>0.59155528949899905</c:v>
                </c:pt>
                <c:pt idx="640">
                  <c:v>0.40219973967987221</c:v>
                </c:pt>
                <c:pt idx="641">
                  <c:v>0.23448783686189545</c:v>
                </c:pt>
                <c:pt idx="642">
                  <c:v>0.82633976590510216</c:v>
                </c:pt>
                <c:pt idx="643">
                  <c:v>0.34936859186289726</c:v>
                </c:pt>
                <c:pt idx="644">
                  <c:v>0.19027946711656529</c:v>
                </c:pt>
                <c:pt idx="645">
                  <c:v>0.10364063029341108</c:v>
                </c:pt>
                <c:pt idx="646">
                  <c:v>4.7475846777335518E-2</c:v>
                </c:pt>
                <c:pt idx="647">
                  <c:v>0.21008933969543619</c:v>
                </c:pt>
                <c:pt idx="648">
                  <c:v>0.21216108456363059</c:v>
                </c:pt>
                <c:pt idx="649">
                  <c:v>0.182877839902154</c:v>
                </c:pt>
                <c:pt idx="650">
                  <c:v>0.41143862283233235</c:v>
                </c:pt>
                <c:pt idx="651">
                  <c:v>1.3540187930664607</c:v>
                </c:pt>
                <c:pt idx="652">
                  <c:v>0.71275613153256234</c:v>
                </c:pt>
                <c:pt idx="653">
                  <c:v>0.62771897175542613</c:v>
                </c:pt>
                <c:pt idx="654">
                  <c:v>0.30247085316861333</c:v>
                </c:pt>
                <c:pt idx="655">
                  <c:v>0.24765456972436417</c:v>
                </c:pt>
                <c:pt idx="656">
                  <c:v>0.10871911387721478</c:v>
                </c:pt>
                <c:pt idx="657">
                  <c:v>5.1488194257846454E-2</c:v>
                </c:pt>
                <c:pt idx="658">
                  <c:v>1.8059505665974807E-2</c:v>
                </c:pt>
                <c:pt idx="659">
                  <c:v>1.6480397251289136E-2</c:v>
                </c:pt>
                <c:pt idx="660">
                  <c:v>0</c:v>
                </c:pt>
                <c:pt idx="661">
                  <c:v>5.6933189167214349E-2</c:v>
                </c:pt>
                <c:pt idx="662">
                  <c:v>0.13789695616566566</c:v>
                </c:pt>
                <c:pt idx="663">
                  <c:v>0.19399286567424578</c:v>
                </c:pt>
                <c:pt idx="664">
                  <c:v>0.91985848252095681</c:v>
                </c:pt>
                <c:pt idx="665">
                  <c:v>0.25648257866550095</c:v>
                </c:pt>
                <c:pt idx="666">
                  <c:v>0.24035839889067789</c:v>
                </c:pt>
                <c:pt idx="667">
                  <c:v>0.17205177901846891</c:v>
                </c:pt>
                <c:pt idx="668">
                  <c:v>9.9583317346384037E-2</c:v>
                </c:pt>
                <c:pt idx="669">
                  <c:v>6.8491939000428825E-2</c:v>
                </c:pt>
                <c:pt idx="670">
                  <c:v>3.6030254289091346E-2</c:v>
                </c:pt>
                <c:pt idx="671">
                  <c:v>6.1489436935165176E-2</c:v>
                </c:pt>
                <c:pt idx="672">
                  <c:v>9.5175092747705969E-2</c:v>
                </c:pt>
                <c:pt idx="673">
                  <c:v>0.82045603317812588</c:v>
                </c:pt>
                <c:pt idx="674">
                  <c:v>0.6811914066453808</c:v>
                </c:pt>
                <c:pt idx="675">
                  <c:v>1.034890843487958</c:v>
                </c:pt>
                <c:pt idx="676">
                  <c:v>0.27594973967987224</c:v>
                </c:pt>
                <c:pt idx="677">
                  <c:v>0.1494795035285621</c:v>
                </c:pt>
                <c:pt idx="678">
                  <c:v>0.10780764305235147</c:v>
                </c:pt>
                <c:pt idx="679">
                  <c:v>0.16564344960754074</c:v>
                </c:pt>
                <c:pt idx="680">
                  <c:v>0.13530102697367963</c:v>
                </c:pt>
                <c:pt idx="681">
                  <c:v>0.16143387495722827</c:v>
                </c:pt>
                <c:pt idx="682">
                  <c:v>9.4427556356835973E-2</c:v>
                </c:pt>
                <c:pt idx="683">
                  <c:v>5.58708540511339E-2</c:v>
                </c:pt>
                <c:pt idx="684">
                  <c:v>2.9519417896963995E-2</c:v>
                </c:pt>
                <c:pt idx="685">
                  <c:v>0.34447783990215397</c:v>
                </c:pt>
                <c:pt idx="686">
                  <c:v>0.44173862283233234</c:v>
                </c:pt>
                <c:pt idx="687">
                  <c:v>0.34745573073515845</c:v>
                </c:pt>
                <c:pt idx="688">
                  <c:v>0.21576218639355038</c:v>
                </c:pt>
                <c:pt idx="689">
                  <c:v>0.18902024809865758</c:v>
                </c:pt>
                <c:pt idx="690">
                  <c:v>0.75360236112032841</c:v>
                </c:pt>
                <c:pt idx="691">
                  <c:v>0.32125848092288067</c:v>
                </c:pt>
                <c:pt idx="692">
                  <c:v>0.15471006024370182</c:v>
                </c:pt>
                <c:pt idx="693">
                  <c:v>7.0591290497101222E-2</c:v>
                </c:pt>
                <c:pt idx="694">
                  <c:v>2.4566377429950048E-2</c:v>
                </c:pt>
                <c:pt idx="695">
                  <c:v>8.6135968236477511E-2</c:v>
                </c:pt>
                <c:pt idx="696">
                  <c:v>0.65426898785889853</c:v>
                </c:pt>
                <c:pt idx="697">
                  <c:v>0.64916117323548739</c:v>
                </c:pt>
                <c:pt idx="698">
                  <c:v>0.37019695616566572</c:v>
                </c:pt>
                <c:pt idx="699">
                  <c:v>0.63183331665128795</c:v>
                </c:pt>
                <c:pt idx="700">
                  <c:v>0.7721752406374276</c:v>
                </c:pt>
                <c:pt idx="701">
                  <c:v>0.59724617019522874</c:v>
                </c:pt>
                <c:pt idx="702">
                  <c:v>0.3748541865019468</c:v>
                </c:pt>
                <c:pt idx="703">
                  <c:v>0.29381859186289727</c:v>
                </c:pt>
                <c:pt idx="704">
                  <c:v>0.14370545040601113</c:v>
                </c:pt>
                <c:pt idx="705">
                  <c:v>6.2917517138679102E-2</c:v>
                </c:pt>
                <c:pt idx="706">
                  <c:v>2.0673968712153323E-2</c:v>
                </c:pt>
                <c:pt idx="707">
                  <c:v>9.7726730287694963E-3</c:v>
                </c:pt>
                <c:pt idx="708">
                  <c:v>0</c:v>
                </c:pt>
                <c:pt idx="709">
                  <c:v>0.249573133541523</c:v>
                </c:pt>
                <c:pt idx="710">
                  <c:v>0.42574695616566571</c:v>
                </c:pt>
                <c:pt idx="711">
                  <c:v>0.22789590497391421</c:v>
                </c:pt>
                <c:pt idx="712">
                  <c:v>0.26783191220707114</c:v>
                </c:pt>
                <c:pt idx="713">
                  <c:v>0.26132965907571548</c:v>
                </c:pt>
                <c:pt idx="714">
                  <c:v>0.49938820154258923</c:v>
                </c:pt>
                <c:pt idx="715">
                  <c:v>0.21495110404844642</c:v>
                </c:pt>
                <c:pt idx="716">
                  <c:v>0.1105328901569701</c:v>
                </c:pt>
                <c:pt idx="717">
                  <c:v>7.7758103421496139E-2</c:v>
                </c:pt>
                <c:pt idx="718">
                  <c:v>3.2683147225571085E-2</c:v>
                </c:pt>
                <c:pt idx="719">
                  <c:v>1.8578756552276587E-2</c:v>
                </c:pt>
                <c:pt idx="720">
                  <c:v>0.22052630935426176</c:v>
                </c:pt>
                <c:pt idx="721">
                  <c:v>0.36013742909358615</c:v>
                </c:pt>
                <c:pt idx="722">
                  <c:v>0.28690775591682538</c:v>
                </c:pt>
                <c:pt idx="723">
                  <c:v>0.88681379592367615</c:v>
                </c:pt>
                <c:pt idx="724">
                  <c:v>0.31911896053145727</c:v>
                </c:pt>
                <c:pt idx="725">
                  <c:v>0.39159054888307665</c:v>
                </c:pt>
                <c:pt idx="726">
                  <c:v>0.42451251983528016</c:v>
                </c:pt>
                <c:pt idx="727">
                  <c:v>0.17935192519623055</c:v>
                </c:pt>
                <c:pt idx="728">
                  <c:v>9.0034779741791082E-2</c:v>
                </c:pt>
                <c:pt idx="729">
                  <c:v>4.9609860723089483E-2</c:v>
                </c:pt>
                <c:pt idx="730">
                  <c:v>1.8675094048885676E-2</c:v>
                </c:pt>
                <c:pt idx="731">
                  <c:v>0</c:v>
                </c:pt>
                <c:pt idx="732">
                  <c:v>0</c:v>
                </c:pt>
                <c:pt idx="733">
                  <c:v>0.26650422732242607</c:v>
                </c:pt>
                <c:pt idx="734">
                  <c:v>0.11853862283233241</c:v>
                </c:pt>
                <c:pt idx="735">
                  <c:v>0.11901756805952335</c:v>
                </c:pt>
                <c:pt idx="736">
                  <c:v>0.25149855011777</c:v>
                </c:pt>
                <c:pt idx="737">
                  <c:v>0.12560781346206384</c:v>
                </c:pt>
                <c:pt idx="738">
                  <c:v>0.20618557043563879</c:v>
                </c:pt>
                <c:pt idx="739">
                  <c:v>0.29519216185713204</c:v>
                </c:pt>
                <c:pt idx="740">
                  <c:v>0.11599656094225785</c:v>
                </c:pt>
                <c:pt idx="741">
                  <c:v>5.0423972727150157E-2</c:v>
                </c:pt>
                <c:pt idx="742">
                  <c:v>8.2755985861054926E-2</c:v>
                </c:pt>
                <c:pt idx="743">
                  <c:v>3.0836917653551565E-2</c:v>
                </c:pt>
                <c:pt idx="744">
                  <c:v>9.3916441148574448E-2</c:v>
                </c:pt>
                <c:pt idx="745">
                  <c:v>0.18204355678081763</c:v>
                </c:pt>
                <c:pt idx="746">
                  <c:v>0.87380099864593297</c:v>
                </c:pt>
                <c:pt idx="747">
                  <c:v>0.84157822110650615</c:v>
                </c:pt>
                <c:pt idx="748">
                  <c:v>0.55061502642442961</c:v>
                </c:pt>
                <c:pt idx="749">
                  <c:v>0.2664711701952287</c:v>
                </c:pt>
                <c:pt idx="750">
                  <c:v>0.21325418650194661</c:v>
                </c:pt>
                <c:pt idx="751">
                  <c:v>0.35021025852956389</c:v>
                </c:pt>
                <c:pt idx="752">
                  <c:v>0.14433052088123866</c:v>
                </c:pt>
                <c:pt idx="753">
                  <c:v>7.240566135695814E-2</c:v>
                </c:pt>
                <c:pt idx="754">
                  <c:v>2.4040635378819952E-2</c:v>
                </c:pt>
                <c:pt idx="755">
                  <c:v>6.4060063621027563E-3</c:v>
                </c:pt>
                <c:pt idx="756">
                  <c:v>0.19869312527878269</c:v>
                </c:pt>
                <c:pt idx="757">
                  <c:v>0.24179450656882073</c:v>
                </c:pt>
                <c:pt idx="758">
                  <c:v>0.46109695616566571</c:v>
                </c:pt>
                <c:pt idx="759">
                  <c:v>0.85331362283233236</c:v>
                </c:pt>
                <c:pt idx="760">
                  <c:v>0.49057473967987231</c:v>
                </c:pt>
                <c:pt idx="761">
                  <c:v>0.55263783686189538</c:v>
                </c:pt>
                <c:pt idx="762">
                  <c:v>0.57264585316861338</c:v>
                </c:pt>
                <c:pt idx="763">
                  <c:v>0.23742692519623065</c:v>
                </c:pt>
                <c:pt idx="764">
                  <c:v>0.12173870471433701</c:v>
                </c:pt>
                <c:pt idx="765">
                  <c:v>6.366665041450903E-2</c:v>
                </c:pt>
                <c:pt idx="766">
                  <c:v>2.4040635378819952E-2</c:v>
                </c:pt>
                <c:pt idx="767">
                  <c:v>1.7347673028769495E-2</c:v>
                </c:pt>
                <c:pt idx="768">
                  <c:v>6.0661084563630729E-2</c:v>
                </c:pt>
                <c:pt idx="769">
                  <c:v>0.38992783990215396</c:v>
                </c:pt>
                <c:pt idx="770">
                  <c:v>0.61175528949899904</c:v>
                </c:pt>
                <c:pt idx="771">
                  <c:v>0.54273862283233232</c:v>
                </c:pt>
                <c:pt idx="772">
                  <c:v>0.54675262464052632</c:v>
                </c:pt>
                <c:pt idx="773">
                  <c:v>0.37841283686189553</c:v>
                </c:pt>
                <c:pt idx="774">
                  <c:v>0.92782918650194679</c:v>
                </c:pt>
                <c:pt idx="775">
                  <c:v>0.38724359186289736</c:v>
                </c:pt>
                <c:pt idx="776">
                  <c:v>0.17799718754790539</c:v>
                </c:pt>
                <c:pt idx="777">
                  <c:v>8.0822328023624879E-2</c:v>
                </c:pt>
                <c:pt idx="778">
                  <c:v>3.414063537881995E-2</c:v>
                </c:pt>
                <c:pt idx="779">
                  <c:v>6.1956006362102745E-2</c:v>
                </c:pt>
                <c:pt idx="780">
                  <c:v>5.3086084563630731E-2</c:v>
                </c:pt>
                <c:pt idx="781">
                  <c:v>0.67441117323548738</c:v>
                </c:pt>
                <c:pt idx="782">
                  <c:v>0.75483862283233227</c:v>
                </c:pt>
                <c:pt idx="783">
                  <c:v>0.54105528949899884</c:v>
                </c:pt>
                <c:pt idx="784">
                  <c:v>0.42576640634653873</c:v>
                </c:pt>
                <c:pt idx="785">
                  <c:v>0.67972950352856221</c:v>
                </c:pt>
                <c:pt idx="786">
                  <c:v>0.33697918650194669</c:v>
                </c:pt>
                <c:pt idx="787">
                  <c:v>0.18019359186289718</c:v>
                </c:pt>
                <c:pt idx="788">
                  <c:v>0.10183018256994947</c:v>
                </c:pt>
                <c:pt idx="789">
                  <c:v>5.1346646587429157E-2</c:v>
                </c:pt>
                <c:pt idx="790">
                  <c:v>1.4516046521908521E-2</c:v>
                </c:pt>
                <c:pt idx="791">
                  <c:v>1.145573518427756E-2</c:v>
                </c:pt>
                <c:pt idx="792">
                  <c:v>3.0360114855730314E-2</c:v>
                </c:pt>
                <c:pt idx="793">
                  <c:v>0.17530283990215412</c:v>
                </c:pt>
                <c:pt idx="794">
                  <c:v>0.21196362283233228</c:v>
                </c:pt>
                <c:pt idx="795">
                  <c:v>0.57364159978179674</c:v>
                </c:pt>
                <c:pt idx="796">
                  <c:v>0.57581043839403923</c:v>
                </c:pt>
                <c:pt idx="797">
                  <c:v>1.3294961701952286</c:v>
                </c:pt>
                <c:pt idx="798">
                  <c:v>0.52803751983528024</c:v>
                </c:pt>
                <c:pt idx="799">
                  <c:v>0.4520519251962305</c:v>
                </c:pt>
                <c:pt idx="800">
                  <c:v>0.23002322926975749</c:v>
                </c:pt>
                <c:pt idx="801">
                  <c:v>0.12068293206421066</c:v>
                </c:pt>
                <c:pt idx="802">
                  <c:v>0.23950730204548676</c:v>
                </c:pt>
                <c:pt idx="803">
                  <c:v>0.12760600636210284</c:v>
                </c:pt>
                <c:pt idx="804">
                  <c:v>0.11957775123029735</c:v>
                </c:pt>
                <c:pt idx="805">
                  <c:v>0.15594450656882075</c:v>
                </c:pt>
                <c:pt idx="806">
                  <c:v>0.18082195616566565</c:v>
                </c:pt>
                <c:pt idx="807">
                  <c:v>0.22939858226139731</c:v>
                </c:pt>
                <c:pt idx="808">
                  <c:v>0.12631361351234838</c:v>
                </c:pt>
                <c:pt idx="809">
                  <c:v>1.3606378368618952</c:v>
                </c:pt>
                <c:pt idx="810">
                  <c:v>0.45565418650194656</c:v>
                </c:pt>
                <c:pt idx="811">
                  <c:v>0.79124359186289728</c:v>
                </c:pt>
                <c:pt idx="812">
                  <c:v>0.40440552088123849</c:v>
                </c:pt>
                <c:pt idx="813">
                  <c:v>0.18434732802362475</c:v>
                </c:pt>
                <c:pt idx="814">
                  <c:v>8.8848968712153309E-2</c:v>
                </c:pt>
                <c:pt idx="815">
                  <c:v>4.3439339695436119E-2</c:v>
                </c:pt>
                <c:pt idx="816">
                  <c:v>0.54293608456363063</c:v>
                </c:pt>
                <c:pt idx="817">
                  <c:v>1.2517945065688207</c:v>
                </c:pt>
                <c:pt idx="818">
                  <c:v>0.9812469561656656</c:v>
                </c:pt>
                <c:pt idx="819">
                  <c:v>1.2943469561656655</c:v>
                </c:pt>
                <c:pt idx="820">
                  <c:v>0.59662473967987206</c:v>
                </c:pt>
                <c:pt idx="821">
                  <c:v>0.53404093363353611</c:v>
                </c:pt>
                <c:pt idx="822">
                  <c:v>0.47585418650194655</c:v>
                </c:pt>
                <c:pt idx="823">
                  <c:v>0.26204514229500631</c:v>
                </c:pt>
                <c:pt idx="824">
                  <c:v>0.22849718754790538</c:v>
                </c:pt>
                <c:pt idx="825">
                  <c:v>0.22727232802362485</c:v>
                </c:pt>
                <c:pt idx="826">
                  <c:v>0.22856563537881991</c:v>
                </c:pt>
                <c:pt idx="827">
                  <c:v>0.42387267302876941</c:v>
                </c:pt>
                <c:pt idx="828">
                  <c:v>0.2096360845636307</c:v>
                </c:pt>
                <c:pt idx="829">
                  <c:v>0.67525283990215401</c:v>
                </c:pt>
                <c:pt idx="830">
                  <c:v>0.43416362283233223</c:v>
                </c:pt>
                <c:pt idx="831">
                  <c:v>0.95346965487891411</c:v>
                </c:pt>
                <c:pt idx="832">
                  <c:v>0.40745943081933444</c:v>
                </c:pt>
                <c:pt idx="833">
                  <c:v>0.30855450352856217</c:v>
                </c:pt>
                <c:pt idx="834">
                  <c:v>0.21998751983528009</c:v>
                </c:pt>
                <c:pt idx="835">
                  <c:v>0.22311859186289729</c:v>
                </c:pt>
                <c:pt idx="836">
                  <c:v>0.76930520751790232</c:v>
                </c:pt>
                <c:pt idx="837">
                  <c:v>0.16508011869156813</c:v>
                </c:pt>
                <c:pt idx="838">
                  <c:v>7.6106594514724346E-2</c:v>
                </c:pt>
                <c:pt idx="839">
                  <c:v>3.923100636210286E-2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83-4860-8574-DD5097771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Artiba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TOTALES'!$Y$6:$Y$846</c:f>
              <c:numCache>
                <c:formatCode>0.00</c:formatCode>
                <c:ptCount val="841"/>
                <c:pt idx="0">
                  <c:v>0.61</c:v>
                </c:pt>
                <c:pt idx="1">
                  <c:v>0.61</c:v>
                </c:pt>
                <c:pt idx="2">
                  <c:v>0.61</c:v>
                </c:pt>
                <c:pt idx="3">
                  <c:v>0.61</c:v>
                </c:pt>
                <c:pt idx="4">
                  <c:v>0.61</c:v>
                </c:pt>
                <c:pt idx="5">
                  <c:v>0.61</c:v>
                </c:pt>
                <c:pt idx="6">
                  <c:v>0.61</c:v>
                </c:pt>
                <c:pt idx="7">
                  <c:v>0.61</c:v>
                </c:pt>
                <c:pt idx="8">
                  <c:v>0.61</c:v>
                </c:pt>
                <c:pt idx="9">
                  <c:v>0.61</c:v>
                </c:pt>
                <c:pt idx="10">
                  <c:v>0.61</c:v>
                </c:pt>
                <c:pt idx="11">
                  <c:v>0.61</c:v>
                </c:pt>
                <c:pt idx="12">
                  <c:v>0.61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0.61</c:v>
                </c:pt>
                <c:pt idx="17">
                  <c:v>0.61</c:v>
                </c:pt>
                <c:pt idx="18">
                  <c:v>0.61</c:v>
                </c:pt>
                <c:pt idx="19">
                  <c:v>0.61</c:v>
                </c:pt>
                <c:pt idx="20">
                  <c:v>0.61</c:v>
                </c:pt>
                <c:pt idx="21">
                  <c:v>0.61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0.61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0.61</c:v>
                </c:pt>
                <c:pt idx="31">
                  <c:v>0.61</c:v>
                </c:pt>
                <c:pt idx="32">
                  <c:v>0.61</c:v>
                </c:pt>
                <c:pt idx="33">
                  <c:v>0.61</c:v>
                </c:pt>
                <c:pt idx="34">
                  <c:v>0.61</c:v>
                </c:pt>
                <c:pt idx="35">
                  <c:v>0.61</c:v>
                </c:pt>
                <c:pt idx="36">
                  <c:v>0.61</c:v>
                </c:pt>
                <c:pt idx="37">
                  <c:v>0.61</c:v>
                </c:pt>
                <c:pt idx="38">
                  <c:v>0.61</c:v>
                </c:pt>
                <c:pt idx="39">
                  <c:v>0.61</c:v>
                </c:pt>
                <c:pt idx="40">
                  <c:v>0.61</c:v>
                </c:pt>
                <c:pt idx="41">
                  <c:v>0.61</c:v>
                </c:pt>
                <c:pt idx="42">
                  <c:v>0.61</c:v>
                </c:pt>
                <c:pt idx="43">
                  <c:v>0.61</c:v>
                </c:pt>
                <c:pt idx="44">
                  <c:v>0.61</c:v>
                </c:pt>
                <c:pt idx="45">
                  <c:v>0.61</c:v>
                </c:pt>
                <c:pt idx="46">
                  <c:v>0.61</c:v>
                </c:pt>
                <c:pt idx="47">
                  <c:v>0.61</c:v>
                </c:pt>
                <c:pt idx="48">
                  <c:v>0.60569810263086432</c:v>
                </c:pt>
                <c:pt idx="49">
                  <c:v>0.61</c:v>
                </c:pt>
                <c:pt idx="50">
                  <c:v>0.61</c:v>
                </c:pt>
                <c:pt idx="51">
                  <c:v>0.61</c:v>
                </c:pt>
                <c:pt idx="52">
                  <c:v>0.61</c:v>
                </c:pt>
                <c:pt idx="53">
                  <c:v>0.61</c:v>
                </c:pt>
                <c:pt idx="54">
                  <c:v>0.61</c:v>
                </c:pt>
                <c:pt idx="55">
                  <c:v>0.61</c:v>
                </c:pt>
                <c:pt idx="56">
                  <c:v>0.61</c:v>
                </c:pt>
                <c:pt idx="57">
                  <c:v>0.61</c:v>
                </c:pt>
                <c:pt idx="58">
                  <c:v>0.61</c:v>
                </c:pt>
                <c:pt idx="59">
                  <c:v>0.61</c:v>
                </c:pt>
                <c:pt idx="60">
                  <c:v>0.61</c:v>
                </c:pt>
                <c:pt idx="61">
                  <c:v>0.61</c:v>
                </c:pt>
                <c:pt idx="62">
                  <c:v>0.61</c:v>
                </c:pt>
                <c:pt idx="63">
                  <c:v>0.61</c:v>
                </c:pt>
                <c:pt idx="64">
                  <c:v>0.61</c:v>
                </c:pt>
                <c:pt idx="65">
                  <c:v>0.61</c:v>
                </c:pt>
                <c:pt idx="66">
                  <c:v>0.61</c:v>
                </c:pt>
                <c:pt idx="67">
                  <c:v>0.61</c:v>
                </c:pt>
                <c:pt idx="68">
                  <c:v>0.61</c:v>
                </c:pt>
                <c:pt idx="69">
                  <c:v>0.61</c:v>
                </c:pt>
                <c:pt idx="70">
                  <c:v>0.61</c:v>
                </c:pt>
                <c:pt idx="71">
                  <c:v>0.61</c:v>
                </c:pt>
                <c:pt idx="72">
                  <c:v>0.60873801502845859</c:v>
                </c:pt>
                <c:pt idx="73">
                  <c:v>0.60751548809856859</c:v>
                </c:pt>
                <c:pt idx="74">
                  <c:v>0.61</c:v>
                </c:pt>
                <c:pt idx="75">
                  <c:v>0.61</c:v>
                </c:pt>
                <c:pt idx="76">
                  <c:v>0.61</c:v>
                </c:pt>
                <c:pt idx="77">
                  <c:v>0.61</c:v>
                </c:pt>
                <c:pt idx="78">
                  <c:v>0.61</c:v>
                </c:pt>
                <c:pt idx="79">
                  <c:v>0.61</c:v>
                </c:pt>
                <c:pt idx="80">
                  <c:v>0.61</c:v>
                </c:pt>
                <c:pt idx="81">
                  <c:v>0.61</c:v>
                </c:pt>
                <c:pt idx="82">
                  <c:v>0.61</c:v>
                </c:pt>
                <c:pt idx="83">
                  <c:v>0.61</c:v>
                </c:pt>
                <c:pt idx="84">
                  <c:v>0.61</c:v>
                </c:pt>
                <c:pt idx="85">
                  <c:v>0.61</c:v>
                </c:pt>
                <c:pt idx="86">
                  <c:v>0.61</c:v>
                </c:pt>
                <c:pt idx="87">
                  <c:v>0.61</c:v>
                </c:pt>
                <c:pt idx="88">
                  <c:v>0.61</c:v>
                </c:pt>
                <c:pt idx="89">
                  <c:v>0.61</c:v>
                </c:pt>
                <c:pt idx="90">
                  <c:v>0.61</c:v>
                </c:pt>
                <c:pt idx="91">
                  <c:v>0.61</c:v>
                </c:pt>
                <c:pt idx="92">
                  <c:v>0.61</c:v>
                </c:pt>
                <c:pt idx="93">
                  <c:v>0.61</c:v>
                </c:pt>
                <c:pt idx="94">
                  <c:v>0.61</c:v>
                </c:pt>
                <c:pt idx="95">
                  <c:v>0.61</c:v>
                </c:pt>
                <c:pt idx="96">
                  <c:v>0.61</c:v>
                </c:pt>
                <c:pt idx="97">
                  <c:v>0.61</c:v>
                </c:pt>
                <c:pt idx="98">
                  <c:v>0.61</c:v>
                </c:pt>
                <c:pt idx="99">
                  <c:v>0.61</c:v>
                </c:pt>
                <c:pt idx="100">
                  <c:v>0.61</c:v>
                </c:pt>
                <c:pt idx="101">
                  <c:v>0.61</c:v>
                </c:pt>
                <c:pt idx="102">
                  <c:v>0.61</c:v>
                </c:pt>
                <c:pt idx="103">
                  <c:v>0.61</c:v>
                </c:pt>
                <c:pt idx="104">
                  <c:v>0.61</c:v>
                </c:pt>
                <c:pt idx="105">
                  <c:v>0.61</c:v>
                </c:pt>
                <c:pt idx="106">
                  <c:v>0.61</c:v>
                </c:pt>
                <c:pt idx="107">
                  <c:v>0.61</c:v>
                </c:pt>
                <c:pt idx="108">
                  <c:v>0.61</c:v>
                </c:pt>
                <c:pt idx="109">
                  <c:v>0.61</c:v>
                </c:pt>
                <c:pt idx="110">
                  <c:v>0.61</c:v>
                </c:pt>
                <c:pt idx="111">
                  <c:v>0.61</c:v>
                </c:pt>
                <c:pt idx="112">
                  <c:v>0.61</c:v>
                </c:pt>
                <c:pt idx="113">
                  <c:v>0.61</c:v>
                </c:pt>
                <c:pt idx="114">
                  <c:v>0.61</c:v>
                </c:pt>
                <c:pt idx="115">
                  <c:v>0.61</c:v>
                </c:pt>
                <c:pt idx="116">
                  <c:v>0.61</c:v>
                </c:pt>
                <c:pt idx="117">
                  <c:v>0.61</c:v>
                </c:pt>
                <c:pt idx="118">
                  <c:v>0.61</c:v>
                </c:pt>
                <c:pt idx="119">
                  <c:v>0.61</c:v>
                </c:pt>
                <c:pt idx="120">
                  <c:v>0.61</c:v>
                </c:pt>
                <c:pt idx="121">
                  <c:v>0.61</c:v>
                </c:pt>
                <c:pt idx="122">
                  <c:v>0.61</c:v>
                </c:pt>
                <c:pt idx="123">
                  <c:v>0.61</c:v>
                </c:pt>
                <c:pt idx="124">
                  <c:v>0.61</c:v>
                </c:pt>
                <c:pt idx="125">
                  <c:v>0.61</c:v>
                </c:pt>
                <c:pt idx="126">
                  <c:v>0.61</c:v>
                </c:pt>
                <c:pt idx="127">
                  <c:v>0.61</c:v>
                </c:pt>
                <c:pt idx="128">
                  <c:v>0.61</c:v>
                </c:pt>
                <c:pt idx="129">
                  <c:v>0.61</c:v>
                </c:pt>
                <c:pt idx="130">
                  <c:v>0.61</c:v>
                </c:pt>
                <c:pt idx="131">
                  <c:v>0.61</c:v>
                </c:pt>
                <c:pt idx="132">
                  <c:v>0.61</c:v>
                </c:pt>
                <c:pt idx="133">
                  <c:v>0.61</c:v>
                </c:pt>
                <c:pt idx="134">
                  <c:v>0.61</c:v>
                </c:pt>
                <c:pt idx="135">
                  <c:v>0.61</c:v>
                </c:pt>
                <c:pt idx="136">
                  <c:v>0.61</c:v>
                </c:pt>
                <c:pt idx="137">
                  <c:v>0.61</c:v>
                </c:pt>
                <c:pt idx="138">
                  <c:v>0.61</c:v>
                </c:pt>
                <c:pt idx="139">
                  <c:v>0.61</c:v>
                </c:pt>
                <c:pt idx="140">
                  <c:v>0.61</c:v>
                </c:pt>
                <c:pt idx="141">
                  <c:v>0.61</c:v>
                </c:pt>
                <c:pt idx="142">
                  <c:v>0.61</c:v>
                </c:pt>
                <c:pt idx="143">
                  <c:v>0.61</c:v>
                </c:pt>
                <c:pt idx="144">
                  <c:v>0.61</c:v>
                </c:pt>
                <c:pt idx="145">
                  <c:v>0.61</c:v>
                </c:pt>
                <c:pt idx="146">
                  <c:v>0.61</c:v>
                </c:pt>
                <c:pt idx="147">
                  <c:v>0.61</c:v>
                </c:pt>
                <c:pt idx="148">
                  <c:v>0.61</c:v>
                </c:pt>
                <c:pt idx="149">
                  <c:v>0.61</c:v>
                </c:pt>
                <c:pt idx="150">
                  <c:v>0.61</c:v>
                </c:pt>
                <c:pt idx="151">
                  <c:v>0.61</c:v>
                </c:pt>
                <c:pt idx="152">
                  <c:v>0.61</c:v>
                </c:pt>
                <c:pt idx="153">
                  <c:v>0.61</c:v>
                </c:pt>
                <c:pt idx="154">
                  <c:v>0.61</c:v>
                </c:pt>
                <c:pt idx="155">
                  <c:v>0.61</c:v>
                </c:pt>
                <c:pt idx="156">
                  <c:v>0.61</c:v>
                </c:pt>
                <c:pt idx="157">
                  <c:v>0.61</c:v>
                </c:pt>
                <c:pt idx="158">
                  <c:v>0.61</c:v>
                </c:pt>
                <c:pt idx="159">
                  <c:v>0.61</c:v>
                </c:pt>
                <c:pt idx="160">
                  <c:v>0.61</c:v>
                </c:pt>
                <c:pt idx="161">
                  <c:v>0.61</c:v>
                </c:pt>
                <c:pt idx="162">
                  <c:v>0.61</c:v>
                </c:pt>
                <c:pt idx="163">
                  <c:v>0.61</c:v>
                </c:pt>
                <c:pt idx="164">
                  <c:v>0.61</c:v>
                </c:pt>
                <c:pt idx="165">
                  <c:v>0.61</c:v>
                </c:pt>
                <c:pt idx="166">
                  <c:v>0.61</c:v>
                </c:pt>
                <c:pt idx="167">
                  <c:v>0.61</c:v>
                </c:pt>
                <c:pt idx="168">
                  <c:v>0.61</c:v>
                </c:pt>
                <c:pt idx="169">
                  <c:v>0.61</c:v>
                </c:pt>
                <c:pt idx="170">
                  <c:v>0.61</c:v>
                </c:pt>
                <c:pt idx="171">
                  <c:v>0.61</c:v>
                </c:pt>
                <c:pt idx="172">
                  <c:v>0.61</c:v>
                </c:pt>
                <c:pt idx="173">
                  <c:v>0.61</c:v>
                </c:pt>
                <c:pt idx="174">
                  <c:v>0.61</c:v>
                </c:pt>
                <c:pt idx="175">
                  <c:v>0.61</c:v>
                </c:pt>
                <c:pt idx="176">
                  <c:v>0.61</c:v>
                </c:pt>
                <c:pt idx="177">
                  <c:v>0.61</c:v>
                </c:pt>
                <c:pt idx="178">
                  <c:v>0.60734641183648352</c:v>
                </c:pt>
                <c:pt idx="179">
                  <c:v>0.59375549123835258</c:v>
                </c:pt>
                <c:pt idx="180">
                  <c:v>0.61</c:v>
                </c:pt>
                <c:pt idx="181">
                  <c:v>0.61</c:v>
                </c:pt>
                <c:pt idx="182">
                  <c:v>0.61</c:v>
                </c:pt>
                <c:pt idx="183">
                  <c:v>0.61</c:v>
                </c:pt>
                <c:pt idx="184">
                  <c:v>0.61</c:v>
                </c:pt>
                <c:pt idx="185">
                  <c:v>0.61</c:v>
                </c:pt>
                <c:pt idx="186">
                  <c:v>0.61</c:v>
                </c:pt>
                <c:pt idx="187">
                  <c:v>0.61</c:v>
                </c:pt>
                <c:pt idx="188">
                  <c:v>0.61</c:v>
                </c:pt>
                <c:pt idx="189">
                  <c:v>0.61</c:v>
                </c:pt>
                <c:pt idx="190">
                  <c:v>0.61</c:v>
                </c:pt>
                <c:pt idx="191">
                  <c:v>0.61</c:v>
                </c:pt>
                <c:pt idx="192">
                  <c:v>0.61</c:v>
                </c:pt>
                <c:pt idx="193">
                  <c:v>0.61</c:v>
                </c:pt>
                <c:pt idx="194">
                  <c:v>0.61</c:v>
                </c:pt>
                <c:pt idx="195">
                  <c:v>0.61</c:v>
                </c:pt>
                <c:pt idx="196">
                  <c:v>0.61</c:v>
                </c:pt>
                <c:pt idx="197">
                  <c:v>0.61</c:v>
                </c:pt>
                <c:pt idx="198">
                  <c:v>0.61</c:v>
                </c:pt>
                <c:pt idx="199">
                  <c:v>0.61</c:v>
                </c:pt>
                <c:pt idx="200">
                  <c:v>0.61</c:v>
                </c:pt>
                <c:pt idx="201">
                  <c:v>0.61</c:v>
                </c:pt>
                <c:pt idx="202">
                  <c:v>0.61</c:v>
                </c:pt>
                <c:pt idx="203">
                  <c:v>0.61</c:v>
                </c:pt>
                <c:pt idx="204">
                  <c:v>0.61</c:v>
                </c:pt>
                <c:pt idx="205">
                  <c:v>0.60534506454603809</c:v>
                </c:pt>
                <c:pt idx="206">
                  <c:v>0.61</c:v>
                </c:pt>
                <c:pt idx="207">
                  <c:v>0.61</c:v>
                </c:pt>
                <c:pt idx="208">
                  <c:v>0.61</c:v>
                </c:pt>
                <c:pt idx="209">
                  <c:v>0.61</c:v>
                </c:pt>
                <c:pt idx="210">
                  <c:v>0.61</c:v>
                </c:pt>
                <c:pt idx="211">
                  <c:v>0.61</c:v>
                </c:pt>
                <c:pt idx="212">
                  <c:v>0.61</c:v>
                </c:pt>
                <c:pt idx="213">
                  <c:v>0.61</c:v>
                </c:pt>
                <c:pt idx="214">
                  <c:v>0.61</c:v>
                </c:pt>
                <c:pt idx="215">
                  <c:v>0.61</c:v>
                </c:pt>
                <c:pt idx="216">
                  <c:v>0.61</c:v>
                </c:pt>
                <c:pt idx="217">
                  <c:v>0.61</c:v>
                </c:pt>
                <c:pt idx="218">
                  <c:v>0.61</c:v>
                </c:pt>
                <c:pt idx="219">
                  <c:v>0.61</c:v>
                </c:pt>
                <c:pt idx="220">
                  <c:v>0.61</c:v>
                </c:pt>
                <c:pt idx="221">
                  <c:v>0.61</c:v>
                </c:pt>
                <c:pt idx="222">
                  <c:v>0.61</c:v>
                </c:pt>
                <c:pt idx="223">
                  <c:v>0.61</c:v>
                </c:pt>
                <c:pt idx="224">
                  <c:v>0.61</c:v>
                </c:pt>
                <c:pt idx="225">
                  <c:v>0.61</c:v>
                </c:pt>
                <c:pt idx="226">
                  <c:v>0.61</c:v>
                </c:pt>
                <c:pt idx="227">
                  <c:v>0.61</c:v>
                </c:pt>
                <c:pt idx="228">
                  <c:v>0.61</c:v>
                </c:pt>
                <c:pt idx="229">
                  <c:v>0.61</c:v>
                </c:pt>
                <c:pt idx="230">
                  <c:v>0.61</c:v>
                </c:pt>
                <c:pt idx="231">
                  <c:v>0.61</c:v>
                </c:pt>
                <c:pt idx="232">
                  <c:v>0.61</c:v>
                </c:pt>
                <c:pt idx="233">
                  <c:v>0.61</c:v>
                </c:pt>
                <c:pt idx="234">
                  <c:v>0.61</c:v>
                </c:pt>
                <c:pt idx="235">
                  <c:v>0.61</c:v>
                </c:pt>
                <c:pt idx="236">
                  <c:v>0.61</c:v>
                </c:pt>
                <c:pt idx="237">
                  <c:v>0.61</c:v>
                </c:pt>
                <c:pt idx="238">
                  <c:v>0.61</c:v>
                </c:pt>
                <c:pt idx="239">
                  <c:v>0.61</c:v>
                </c:pt>
                <c:pt idx="240">
                  <c:v>0.61</c:v>
                </c:pt>
                <c:pt idx="241">
                  <c:v>0.61</c:v>
                </c:pt>
                <c:pt idx="242">
                  <c:v>0.61</c:v>
                </c:pt>
                <c:pt idx="243">
                  <c:v>0.61</c:v>
                </c:pt>
                <c:pt idx="244">
                  <c:v>0.61</c:v>
                </c:pt>
                <c:pt idx="245">
                  <c:v>0.61</c:v>
                </c:pt>
                <c:pt idx="246">
                  <c:v>0.61</c:v>
                </c:pt>
                <c:pt idx="247">
                  <c:v>0.61</c:v>
                </c:pt>
                <c:pt idx="248">
                  <c:v>0.61</c:v>
                </c:pt>
                <c:pt idx="249">
                  <c:v>0.61</c:v>
                </c:pt>
                <c:pt idx="250">
                  <c:v>0.61</c:v>
                </c:pt>
                <c:pt idx="251">
                  <c:v>0.61</c:v>
                </c:pt>
                <c:pt idx="252">
                  <c:v>0.61</c:v>
                </c:pt>
                <c:pt idx="253">
                  <c:v>0.61</c:v>
                </c:pt>
                <c:pt idx="254">
                  <c:v>0.61</c:v>
                </c:pt>
                <c:pt idx="255">
                  <c:v>0.61</c:v>
                </c:pt>
                <c:pt idx="256">
                  <c:v>0.61</c:v>
                </c:pt>
                <c:pt idx="257">
                  <c:v>0.61</c:v>
                </c:pt>
                <c:pt idx="258">
                  <c:v>0.61</c:v>
                </c:pt>
                <c:pt idx="259">
                  <c:v>0.61</c:v>
                </c:pt>
                <c:pt idx="260">
                  <c:v>0.61</c:v>
                </c:pt>
                <c:pt idx="261">
                  <c:v>0.61</c:v>
                </c:pt>
                <c:pt idx="262">
                  <c:v>0.61</c:v>
                </c:pt>
                <c:pt idx="263">
                  <c:v>0.61</c:v>
                </c:pt>
                <c:pt idx="264">
                  <c:v>0.60377484510814061</c:v>
                </c:pt>
                <c:pt idx="265">
                  <c:v>0.59947408029039195</c:v>
                </c:pt>
                <c:pt idx="266">
                  <c:v>0.61</c:v>
                </c:pt>
                <c:pt idx="267">
                  <c:v>0.61</c:v>
                </c:pt>
                <c:pt idx="268">
                  <c:v>0.61</c:v>
                </c:pt>
                <c:pt idx="269">
                  <c:v>0.61</c:v>
                </c:pt>
                <c:pt idx="270">
                  <c:v>0.61</c:v>
                </c:pt>
                <c:pt idx="271">
                  <c:v>0.61</c:v>
                </c:pt>
                <c:pt idx="272">
                  <c:v>0.61</c:v>
                </c:pt>
                <c:pt idx="273">
                  <c:v>0.61</c:v>
                </c:pt>
                <c:pt idx="274">
                  <c:v>0.61</c:v>
                </c:pt>
                <c:pt idx="275">
                  <c:v>0.61</c:v>
                </c:pt>
                <c:pt idx="276">
                  <c:v>0.61</c:v>
                </c:pt>
                <c:pt idx="277">
                  <c:v>0.61</c:v>
                </c:pt>
                <c:pt idx="278">
                  <c:v>0.61</c:v>
                </c:pt>
                <c:pt idx="279">
                  <c:v>0.61</c:v>
                </c:pt>
                <c:pt idx="280">
                  <c:v>0.61</c:v>
                </c:pt>
                <c:pt idx="281">
                  <c:v>0.61</c:v>
                </c:pt>
                <c:pt idx="282">
                  <c:v>0.61</c:v>
                </c:pt>
                <c:pt idx="283">
                  <c:v>0.61</c:v>
                </c:pt>
                <c:pt idx="284">
                  <c:v>0.61</c:v>
                </c:pt>
                <c:pt idx="285">
                  <c:v>0.61</c:v>
                </c:pt>
                <c:pt idx="286">
                  <c:v>0.61</c:v>
                </c:pt>
                <c:pt idx="287">
                  <c:v>0.60901517774632674</c:v>
                </c:pt>
                <c:pt idx="288">
                  <c:v>0.59871300835304664</c:v>
                </c:pt>
                <c:pt idx="289">
                  <c:v>0.61</c:v>
                </c:pt>
                <c:pt idx="290">
                  <c:v>0.61</c:v>
                </c:pt>
                <c:pt idx="291">
                  <c:v>0.61</c:v>
                </c:pt>
                <c:pt idx="292">
                  <c:v>0.61</c:v>
                </c:pt>
                <c:pt idx="293">
                  <c:v>0.61</c:v>
                </c:pt>
                <c:pt idx="294">
                  <c:v>0.61</c:v>
                </c:pt>
                <c:pt idx="295">
                  <c:v>0.61</c:v>
                </c:pt>
                <c:pt idx="296">
                  <c:v>0.61</c:v>
                </c:pt>
                <c:pt idx="297">
                  <c:v>0.61</c:v>
                </c:pt>
                <c:pt idx="298">
                  <c:v>0.61</c:v>
                </c:pt>
                <c:pt idx="299">
                  <c:v>0.61</c:v>
                </c:pt>
                <c:pt idx="300">
                  <c:v>0.61</c:v>
                </c:pt>
                <c:pt idx="301">
                  <c:v>0.61</c:v>
                </c:pt>
                <c:pt idx="302">
                  <c:v>0.61</c:v>
                </c:pt>
                <c:pt idx="303">
                  <c:v>0.61</c:v>
                </c:pt>
                <c:pt idx="304">
                  <c:v>0.61</c:v>
                </c:pt>
                <c:pt idx="305">
                  <c:v>0.61</c:v>
                </c:pt>
                <c:pt idx="306">
                  <c:v>0.61</c:v>
                </c:pt>
                <c:pt idx="307">
                  <c:v>0.61</c:v>
                </c:pt>
                <c:pt idx="308">
                  <c:v>0.61</c:v>
                </c:pt>
                <c:pt idx="309">
                  <c:v>0.61</c:v>
                </c:pt>
                <c:pt idx="310">
                  <c:v>0.61</c:v>
                </c:pt>
                <c:pt idx="311">
                  <c:v>0.61</c:v>
                </c:pt>
                <c:pt idx="312">
                  <c:v>0.61</c:v>
                </c:pt>
                <c:pt idx="313">
                  <c:v>0.61</c:v>
                </c:pt>
                <c:pt idx="314">
                  <c:v>0.61</c:v>
                </c:pt>
                <c:pt idx="315">
                  <c:v>0.61</c:v>
                </c:pt>
                <c:pt idx="316">
                  <c:v>0.61</c:v>
                </c:pt>
                <c:pt idx="317">
                  <c:v>0.61</c:v>
                </c:pt>
                <c:pt idx="318">
                  <c:v>0.61</c:v>
                </c:pt>
                <c:pt idx="319">
                  <c:v>0.61</c:v>
                </c:pt>
                <c:pt idx="320">
                  <c:v>0.61</c:v>
                </c:pt>
                <c:pt idx="321">
                  <c:v>0.61</c:v>
                </c:pt>
                <c:pt idx="322">
                  <c:v>0.61</c:v>
                </c:pt>
                <c:pt idx="323">
                  <c:v>0.60878598847392817</c:v>
                </c:pt>
                <c:pt idx="324">
                  <c:v>0.60684874466227812</c:v>
                </c:pt>
                <c:pt idx="325">
                  <c:v>0.60228680856579209</c:v>
                </c:pt>
                <c:pt idx="326">
                  <c:v>0.61</c:v>
                </c:pt>
                <c:pt idx="327">
                  <c:v>0.61</c:v>
                </c:pt>
                <c:pt idx="328">
                  <c:v>0.61</c:v>
                </c:pt>
                <c:pt idx="329">
                  <c:v>0.61</c:v>
                </c:pt>
                <c:pt idx="330">
                  <c:v>0.61</c:v>
                </c:pt>
                <c:pt idx="331">
                  <c:v>0.61</c:v>
                </c:pt>
                <c:pt idx="332">
                  <c:v>0.61</c:v>
                </c:pt>
                <c:pt idx="333">
                  <c:v>0.61</c:v>
                </c:pt>
                <c:pt idx="334">
                  <c:v>0.61</c:v>
                </c:pt>
                <c:pt idx="335">
                  <c:v>0.61</c:v>
                </c:pt>
                <c:pt idx="336">
                  <c:v>0.61</c:v>
                </c:pt>
                <c:pt idx="337">
                  <c:v>0.60984506454603804</c:v>
                </c:pt>
                <c:pt idx="338">
                  <c:v>0.60706187214986596</c:v>
                </c:pt>
                <c:pt idx="339">
                  <c:v>0.61</c:v>
                </c:pt>
                <c:pt idx="340">
                  <c:v>0.61</c:v>
                </c:pt>
                <c:pt idx="341">
                  <c:v>0.61</c:v>
                </c:pt>
                <c:pt idx="342">
                  <c:v>0.61</c:v>
                </c:pt>
                <c:pt idx="343">
                  <c:v>0.61</c:v>
                </c:pt>
                <c:pt idx="344">
                  <c:v>0.61</c:v>
                </c:pt>
                <c:pt idx="345">
                  <c:v>0.61</c:v>
                </c:pt>
                <c:pt idx="346">
                  <c:v>0.61</c:v>
                </c:pt>
                <c:pt idx="347">
                  <c:v>0.61</c:v>
                </c:pt>
                <c:pt idx="348">
                  <c:v>0.61</c:v>
                </c:pt>
                <c:pt idx="349">
                  <c:v>0.61</c:v>
                </c:pt>
                <c:pt idx="350">
                  <c:v>0.61</c:v>
                </c:pt>
                <c:pt idx="351">
                  <c:v>0.61</c:v>
                </c:pt>
                <c:pt idx="352">
                  <c:v>0.61</c:v>
                </c:pt>
                <c:pt idx="353">
                  <c:v>0.61</c:v>
                </c:pt>
                <c:pt idx="354">
                  <c:v>0.61</c:v>
                </c:pt>
                <c:pt idx="355">
                  <c:v>0.61</c:v>
                </c:pt>
                <c:pt idx="356">
                  <c:v>0.61</c:v>
                </c:pt>
                <c:pt idx="357">
                  <c:v>0.61</c:v>
                </c:pt>
                <c:pt idx="358">
                  <c:v>0.61</c:v>
                </c:pt>
                <c:pt idx="359">
                  <c:v>0.61</c:v>
                </c:pt>
                <c:pt idx="360">
                  <c:v>0.61</c:v>
                </c:pt>
                <c:pt idx="361">
                  <c:v>0.61</c:v>
                </c:pt>
                <c:pt idx="362">
                  <c:v>0.61</c:v>
                </c:pt>
                <c:pt idx="363">
                  <c:v>0.61</c:v>
                </c:pt>
                <c:pt idx="364">
                  <c:v>0.61</c:v>
                </c:pt>
                <c:pt idx="365">
                  <c:v>0.61</c:v>
                </c:pt>
                <c:pt idx="366">
                  <c:v>0.61</c:v>
                </c:pt>
                <c:pt idx="367">
                  <c:v>0.61</c:v>
                </c:pt>
                <c:pt idx="368">
                  <c:v>0.61</c:v>
                </c:pt>
                <c:pt idx="369">
                  <c:v>0.61</c:v>
                </c:pt>
                <c:pt idx="370">
                  <c:v>0.61</c:v>
                </c:pt>
                <c:pt idx="371">
                  <c:v>0.61</c:v>
                </c:pt>
                <c:pt idx="372">
                  <c:v>0.61</c:v>
                </c:pt>
                <c:pt idx="373">
                  <c:v>0.60550795162177096</c:v>
                </c:pt>
                <c:pt idx="374">
                  <c:v>0.61</c:v>
                </c:pt>
                <c:pt idx="375">
                  <c:v>0.61</c:v>
                </c:pt>
                <c:pt idx="376">
                  <c:v>0.61</c:v>
                </c:pt>
                <c:pt idx="377">
                  <c:v>0.61</c:v>
                </c:pt>
                <c:pt idx="378">
                  <c:v>0.61</c:v>
                </c:pt>
                <c:pt idx="379">
                  <c:v>0.61</c:v>
                </c:pt>
                <c:pt idx="380">
                  <c:v>0.61</c:v>
                </c:pt>
                <c:pt idx="381">
                  <c:v>0.61</c:v>
                </c:pt>
                <c:pt idx="382">
                  <c:v>0.61</c:v>
                </c:pt>
                <c:pt idx="383">
                  <c:v>0.61</c:v>
                </c:pt>
                <c:pt idx="384">
                  <c:v>0.61</c:v>
                </c:pt>
                <c:pt idx="385">
                  <c:v>0.61</c:v>
                </c:pt>
                <c:pt idx="386">
                  <c:v>0.61</c:v>
                </c:pt>
                <c:pt idx="387">
                  <c:v>0.61</c:v>
                </c:pt>
                <c:pt idx="388">
                  <c:v>0.61</c:v>
                </c:pt>
                <c:pt idx="389">
                  <c:v>0.61</c:v>
                </c:pt>
                <c:pt idx="390">
                  <c:v>0.61</c:v>
                </c:pt>
                <c:pt idx="391">
                  <c:v>0.61</c:v>
                </c:pt>
                <c:pt idx="392">
                  <c:v>0.61</c:v>
                </c:pt>
                <c:pt idx="393">
                  <c:v>0.61</c:v>
                </c:pt>
                <c:pt idx="394">
                  <c:v>0.61</c:v>
                </c:pt>
                <c:pt idx="395">
                  <c:v>0.61</c:v>
                </c:pt>
                <c:pt idx="396">
                  <c:v>0.61</c:v>
                </c:pt>
                <c:pt idx="397">
                  <c:v>0.61</c:v>
                </c:pt>
                <c:pt idx="398">
                  <c:v>0.61</c:v>
                </c:pt>
                <c:pt idx="399">
                  <c:v>0.61</c:v>
                </c:pt>
                <c:pt idx="400">
                  <c:v>0.61</c:v>
                </c:pt>
                <c:pt idx="401">
                  <c:v>0.61</c:v>
                </c:pt>
                <c:pt idx="402">
                  <c:v>0.61</c:v>
                </c:pt>
                <c:pt idx="403">
                  <c:v>0.61</c:v>
                </c:pt>
                <c:pt idx="404">
                  <c:v>0.61</c:v>
                </c:pt>
                <c:pt idx="405">
                  <c:v>0.61</c:v>
                </c:pt>
                <c:pt idx="406">
                  <c:v>0.61</c:v>
                </c:pt>
                <c:pt idx="407">
                  <c:v>0.61</c:v>
                </c:pt>
                <c:pt idx="408">
                  <c:v>0.61</c:v>
                </c:pt>
                <c:pt idx="409">
                  <c:v>0.61</c:v>
                </c:pt>
                <c:pt idx="410">
                  <c:v>0.61</c:v>
                </c:pt>
                <c:pt idx="411">
                  <c:v>0.61</c:v>
                </c:pt>
                <c:pt idx="412">
                  <c:v>0.61</c:v>
                </c:pt>
                <c:pt idx="413">
                  <c:v>0.61</c:v>
                </c:pt>
                <c:pt idx="414">
                  <c:v>0.61</c:v>
                </c:pt>
                <c:pt idx="415">
                  <c:v>0.61</c:v>
                </c:pt>
                <c:pt idx="416">
                  <c:v>0.61</c:v>
                </c:pt>
                <c:pt idx="417">
                  <c:v>0.61</c:v>
                </c:pt>
                <c:pt idx="418">
                  <c:v>0.61</c:v>
                </c:pt>
                <c:pt idx="419">
                  <c:v>0.61</c:v>
                </c:pt>
                <c:pt idx="420">
                  <c:v>0.61</c:v>
                </c:pt>
                <c:pt idx="421">
                  <c:v>0.61</c:v>
                </c:pt>
                <c:pt idx="422">
                  <c:v>0.61</c:v>
                </c:pt>
                <c:pt idx="423">
                  <c:v>0.61</c:v>
                </c:pt>
                <c:pt idx="424">
                  <c:v>0.61</c:v>
                </c:pt>
                <c:pt idx="425">
                  <c:v>0.61</c:v>
                </c:pt>
                <c:pt idx="426">
                  <c:v>0.61</c:v>
                </c:pt>
                <c:pt idx="427">
                  <c:v>0.61</c:v>
                </c:pt>
                <c:pt idx="428">
                  <c:v>0.61</c:v>
                </c:pt>
                <c:pt idx="429">
                  <c:v>0.61</c:v>
                </c:pt>
                <c:pt idx="430">
                  <c:v>0.61</c:v>
                </c:pt>
                <c:pt idx="431">
                  <c:v>0.61</c:v>
                </c:pt>
                <c:pt idx="432">
                  <c:v>0.61</c:v>
                </c:pt>
                <c:pt idx="433">
                  <c:v>0.61</c:v>
                </c:pt>
                <c:pt idx="434">
                  <c:v>0.61</c:v>
                </c:pt>
                <c:pt idx="435">
                  <c:v>0.61</c:v>
                </c:pt>
                <c:pt idx="436">
                  <c:v>0.61</c:v>
                </c:pt>
                <c:pt idx="437">
                  <c:v>0.61</c:v>
                </c:pt>
                <c:pt idx="438">
                  <c:v>0.61</c:v>
                </c:pt>
                <c:pt idx="439">
                  <c:v>0.61</c:v>
                </c:pt>
                <c:pt idx="440">
                  <c:v>0.61</c:v>
                </c:pt>
                <c:pt idx="441">
                  <c:v>0.61</c:v>
                </c:pt>
                <c:pt idx="442">
                  <c:v>0.61</c:v>
                </c:pt>
                <c:pt idx="443">
                  <c:v>0.61</c:v>
                </c:pt>
                <c:pt idx="444">
                  <c:v>0.61</c:v>
                </c:pt>
                <c:pt idx="445">
                  <c:v>0.61</c:v>
                </c:pt>
                <c:pt idx="446">
                  <c:v>0.61</c:v>
                </c:pt>
                <c:pt idx="447">
                  <c:v>0.61</c:v>
                </c:pt>
                <c:pt idx="448">
                  <c:v>0.61</c:v>
                </c:pt>
                <c:pt idx="449">
                  <c:v>0.61</c:v>
                </c:pt>
                <c:pt idx="450">
                  <c:v>0.61</c:v>
                </c:pt>
                <c:pt idx="451">
                  <c:v>0.61</c:v>
                </c:pt>
                <c:pt idx="452">
                  <c:v>0.61</c:v>
                </c:pt>
                <c:pt idx="453">
                  <c:v>0.61</c:v>
                </c:pt>
                <c:pt idx="454">
                  <c:v>0.61</c:v>
                </c:pt>
                <c:pt idx="455">
                  <c:v>0.61</c:v>
                </c:pt>
                <c:pt idx="456">
                  <c:v>0.61</c:v>
                </c:pt>
                <c:pt idx="457">
                  <c:v>0.61</c:v>
                </c:pt>
                <c:pt idx="458">
                  <c:v>0.61</c:v>
                </c:pt>
                <c:pt idx="459">
                  <c:v>0.61</c:v>
                </c:pt>
                <c:pt idx="460">
                  <c:v>0.61</c:v>
                </c:pt>
                <c:pt idx="461">
                  <c:v>0.61</c:v>
                </c:pt>
                <c:pt idx="462">
                  <c:v>0.61</c:v>
                </c:pt>
                <c:pt idx="463">
                  <c:v>0.61</c:v>
                </c:pt>
                <c:pt idx="464">
                  <c:v>0.61</c:v>
                </c:pt>
                <c:pt idx="465">
                  <c:v>0.61</c:v>
                </c:pt>
                <c:pt idx="466">
                  <c:v>0.61</c:v>
                </c:pt>
                <c:pt idx="467">
                  <c:v>0.61</c:v>
                </c:pt>
                <c:pt idx="468">
                  <c:v>0.61</c:v>
                </c:pt>
                <c:pt idx="469">
                  <c:v>0.61</c:v>
                </c:pt>
                <c:pt idx="470">
                  <c:v>0.61</c:v>
                </c:pt>
                <c:pt idx="471">
                  <c:v>0.61</c:v>
                </c:pt>
                <c:pt idx="472">
                  <c:v>0.61</c:v>
                </c:pt>
                <c:pt idx="473">
                  <c:v>0.61</c:v>
                </c:pt>
                <c:pt idx="474">
                  <c:v>0.61</c:v>
                </c:pt>
                <c:pt idx="475">
                  <c:v>0.61</c:v>
                </c:pt>
                <c:pt idx="476">
                  <c:v>0.61</c:v>
                </c:pt>
                <c:pt idx="477">
                  <c:v>0.61</c:v>
                </c:pt>
                <c:pt idx="478">
                  <c:v>0.61</c:v>
                </c:pt>
                <c:pt idx="479">
                  <c:v>0.61</c:v>
                </c:pt>
                <c:pt idx="480">
                  <c:v>0.60782484510814061</c:v>
                </c:pt>
                <c:pt idx="481">
                  <c:v>0.61</c:v>
                </c:pt>
                <c:pt idx="482">
                  <c:v>0.61</c:v>
                </c:pt>
                <c:pt idx="483">
                  <c:v>0.61</c:v>
                </c:pt>
                <c:pt idx="484">
                  <c:v>0.61</c:v>
                </c:pt>
                <c:pt idx="485">
                  <c:v>0.61</c:v>
                </c:pt>
                <c:pt idx="486">
                  <c:v>0.61</c:v>
                </c:pt>
                <c:pt idx="487">
                  <c:v>0.61</c:v>
                </c:pt>
                <c:pt idx="488">
                  <c:v>0.61</c:v>
                </c:pt>
                <c:pt idx="489">
                  <c:v>0.61</c:v>
                </c:pt>
                <c:pt idx="490">
                  <c:v>0.61</c:v>
                </c:pt>
                <c:pt idx="491">
                  <c:v>0.61</c:v>
                </c:pt>
                <c:pt idx="492">
                  <c:v>0.60602484510814059</c:v>
                </c:pt>
                <c:pt idx="493">
                  <c:v>0.61</c:v>
                </c:pt>
                <c:pt idx="494">
                  <c:v>0.61</c:v>
                </c:pt>
                <c:pt idx="495">
                  <c:v>0.61</c:v>
                </c:pt>
                <c:pt idx="496">
                  <c:v>0.61</c:v>
                </c:pt>
                <c:pt idx="497">
                  <c:v>0.61</c:v>
                </c:pt>
                <c:pt idx="498">
                  <c:v>0.61</c:v>
                </c:pt>
                <c:pt idx="499">
                  <c:v>0.61</c:v>
                </c:pt>
                <c:pt idx="500">
                  <c:v>0.61</c:v>
                </c:pt>
                <c:pt idx="501">
                  <c:v>0.61</c:v>
                </c:pt>
                <c:pt idx="502">
                  <c:v>0.61</c:v>
                </c:pt>
                <c:pt idx="503">
                  <c:v>0.60561659507704291</c:v>
                </c:pt>
                <c:pt idx="504">
                  <c:v>0.59659830737256403</c:v>
                </c:pt>
                <c:pt idx="505">
                  <c:v>0.61</c:v>
                </c:pt>
                <c:pt idx="506">
                  <c:v>0.61</c:v>
                </c:pt>
                <c:pt idx="507">
                  <c:v>0.61</c:v>
                </c:pt>
                <c:pt idx="508">
                  <c:v>0.61</c:v>
                </c:pt>
                <c:pt idx="509">
                  <c:v>0.61</c:v>
                </c:pt>
                <c:pt idx="510">
                  <c:v>0.61</c:v>
                </c:pt>
                <c:pt idx="511">
                  <c:v>0.61</c:v>
                </c:pt>
                <c:pt idx="512">
                  <c:v>0.61</c:v>
                </c:pt>
                <c:pt idx="513">
                  <c:v>0.61</c:v>
                </c:pt>
                <c:pt idx="514">
                  <c:v>0.61</c:v>
                </c:pt>
                <c:pt idx="515">
                  <c:v>0.61</c:v>
                </c:pt>
                <c:pt idx="516">
                  <c:v>0.61</c:v>
                </c:pt>
                <c:pt idx="517">
                  <c:v>0.61</c:v>
                </c:pt>
                <c:pt idx="518">
                  <c:v>0.60540755435189575</c:v>
                </c:pt>
                <c:pt idx="519">
                  <c:v>0.61</c:v>
                </c:pt>
                <c:pt idx="520">
                  <c:v>0.61</c:v>
                </c:pt>
                <c:pt idx="521">
                  <c:v>0.61</c:v>
                </c:pt>
                <c:pt idx="522">
                  <c:v>0.61</c:v>
                </c:pt>
                <c:pt idx="523">
                  <c:v>0.61</c:v>
                </c:pt>
                <c:pt idx="524">
                  <c:v>0.61</c:v>
                </c:pt>
                <c:pt idx="525">
                  <c:v>0.61</c:v>
                </c:pt>
                <c:pt idx="526">
                  <c:v>0.61</c:v>
                </c:pt>
                <c:pt idx="527">
                  <c:v>0.61</c:v>
                </c:pt>
                <c:pt idx="528">
                  <c:v>0.61</c:v>
                </c:pt>
                <c:pt idx="529">
                  <c:v>0.61</c:v>
                </c:pt>
                <c:pt idx="530">
                  <c:v>0.61</c:v>
                </c:pt>
                <c:pt idx="531">
                  <c:v>0.61</c:v>
                </c:pt>
                <c:pt idx="532">
                  <c:v>0.61</c:v>
                </c:pt>
                <c:pt idx="533">
                  <c:v>0.61</c:v>
                </c:pt>
                <c:pt idx="534">
                  <c:v>0.61</c:v>
                </c:pt>
                <c:pt idx="535">
                  <c:v>0.61</c:v>
                </c:pt>
                <c:pt idx="536">
                  <c:v>0.61</c:v>
                </c:pt>
                <c:pt idx="537">
                  <c:v>0.61</c:v>
                </c:pt>
                <c:pt idx="538">
                  <c:v>0.61</c:v>
                </c:pt>
                <c:pt idx="539">
                  <c:v>0.61</c:v>
                </c:pt>
                <c:pt idx="540">
                  <c:v>0.60602484510814059</c:v>
                </c:pt>
                <c:pt idx="541">
                  <c:v>0.5916960675730415</c:v>
                </c:pt>
                <c:pt idx="542">
                  <c:v>0.61</c:v>
                </c:pt>
                <c:pt idx="543">
                  <c:v>0.61</c:v>
                </c:pt>
                <c:pt idx="544">
                  <c:v>0.61</c:v>
                </c:pt>
                <c:pt idx="545">
                  <c:v>0.61</c:v>
                </c:pt>
                <c:pt idx="546">
                  <c:v>0.61</c:v>
                </c:pt>
                <c:pt idx="547">
                  <c:v>0.61</c:v>
                </c:pt>
                <c:pt idx="548">
                  <c:v>0.61</c:v>
                </c:pt>
                <c:pt idx="549">
                  <c:v>0.61</c:v>
                </c:pt>
                <c:pt idx="550">
                  <c:v>0.61</c:v>
                </c:pt>
                <c:pt idx="551">
                  <c:v>0.61</c:v>
                </c:pt>
                <c:pt idx="552">
                  <c:v>0.61</c:v>
                </c:pt>
                <c:pt idx="553">
                  <c:v>0.61</c:v>
                </c:pt>
                <c:pt idx="554">
                  <c:v>0.61</c:v>
                </c:pt>
                <c:pt idx="555">
                  <c:v>0.61</c:v>
                </c:pt>
                <c:pt idx="556">
                  <c:v>0.61</c:v>
                </c:pt>
                <c:pt idx="557">
                  <c:v>0.61</c:v>
                </c:pt>
                <c:pt idx="558">
                  <c:v>0.61</c:v>
                </c:pt>
                <c:pt idx="559">
                  <c:v>0.61</c:v>
                </c:pt>
                <c:pt idx="560">
                  <c:v>0.61</c:v>
                </c:pt>
                <c:pt idx="561">
                  <c:v>0.61</c:v>
                </c:pt>
                <c:pt idx="562">
                  <c:v>0.61</c:v>
                </c:pt>
                <c:pt idx="563">
                  <c:v>0.61</c:v>
                </c:pt>
                <c:pt idx="564">
                  <c:v>0.59927484510814055</c:v>
                </c:pt>
                <c:pt idx="565">
                  <c:v>0.61</c:v>
                </c:pt>
                <c:pt idx="566">
                  <c:v>0.61</c:v>
                </c:pt>
                <c:pt idx="567">
                  <c:v>0.61</c:v>
                </c:pt>
                <c:pt idx="568">
                  <c:v>0.61</c:v>
                </c:pt>
                <c:pt idx="569">
                  <c:v>0.61</c:v>
                </c:pt>
                <c:pt idx="570">
                  <c:v>0.61</c:v>
                </c:pt>
                <c:pt idx="571">
                  <c:v>0.61</c:v>
                </c:pt>
                <c:pt idx="572">
                  <c:v>0.61</c:v>
                </c:pt>
                <c:pt idx="573">
                  <c:v>0.61</c:v>
                </c:pt>
                <c:pt idx="574">
                  <c:v>0.61</c:v>
                </c:pt>
                <c:pt idx="575">
                  <c:v>0.61</c:v>
                </c:pt>
                <c:pt idx="576">
                  <c:v>0.61</c:v>
                </c:pt>
                <c:pt idx="577">
                  <c:v>0.61</c:v>
                </c:pt>
                <c:pt idx="578">
                  <c:v>0.6058575543518957</c:v>
                </c:pt>
                <c:pt idx="579">
                  <c:v>0.61</c:v>
                </c:pt>
                <c:pt idx="580">
                  <c:v>0.61</c:v>
                </c:pt>
                <c:pt idx="581">
                  <c:v>0.61</c:v>
                </c:pt>
                <c:pt idx="582">
                  <c:v>0.61</c:v>
                </c:pt>
                <c:pt idx="583">
                  <c:v>0.61</c:v>
                </c:pt>
                <c:pt idx="584">
                  <c:v>0.61</c:v>
                </c:pt>
                <c:pt idx="585">
                  <c:v>0.61</c:v>
                </c:pt>
                <c:pt idx="586">
                  <c:v>0.61</c:v>
                </c:pt>
                <c:pt idx="587">
                  <c:v>0.60310857885787883</c:v>
                </c:pt>
                <c:pt idx="588">
                  <c:v>0.58688209298011174</c:v>
                </c:pt>
                <c:pt idx="589">
                  <c:v>0.56442197614576783</c:v>
                </c:pt>
                <c:pt idx="590">
                  <c:v>0.61</c:v>
                </c:pt>
                <c:pt idx="591">
                  <c:v>0.61</c:v>
                </c:pt>
                <c:pt idx="592">
                  <c:v>0.61</c:v>
                </c:pt>
                <c:pt idx="593">
                  <c:v>0.61</c:v>
                </c:pt>
                <c:pt idx="594">
                  <c:v>0.61</c:v>
                </c:pt>
                <c:pt idx="595">
                  <c:v>0.61</c:v>
                </c:pt>
                <c:pt idx="596">
                  <c:v>0.61</c:v>
                </c:pt>
                <c:pt idx="597">
                  <c:v>0.61</c:v>
                </c:pt>
                <c:pt idx="598">
                  <c:v>0.61</c:v>
                </c:pt>
                <c:pt idx="599">
                  <c:v>0.60178949775717272</c:v>
                </c:pt>
                <c:pt idx="600">
                  <c:v>0.59021010977630151</c:v>
                </c:pt>
                <c:pt idx="601">
                  <c:v>0.61</c:v>
                </c:pt>
                <c:pt idx="602">
                  <c:v>0.61</c:v>
                </c:pt>
                <c:pt idx="603">
                  <c:v>0.61</c:v>
                </c:pt>
                <c:pt idx="604">
                  <c:v>0.61</c:v>
                </c:pt>
                <c:pt idx="605">
                  <c:v>0.61</c:v>
                </c:pt>
                <c:pt idx="606">
                  <c:v>0.61</c:v>
                </c:pt>
                <c:pt idx="607">
                  <c:v>0.61</c:v>
                </c:pt>
                <c:pt idx="608">
                  <c:v>0.61</c:v>
                </c:pt>
                <c:pt idx="609">
                  <c:v>0.61</c:v>
                </c:pt>
                <c:pt idx="610">
                  <c:v>0.61</c:v>
                </c:pt>
                <c:pt idx="611">
                  <c:v>0.61</c:v>
                </c:pt>
                <c:pt idx="612">
                  <c:v>0.61</c:v>
                </c:pt>
                <c:pt idx="613">
                  <c:v>0.61</c:v>
                </c:pt>
                <c:pt idx="614">
                  <c:v>0.61</c:v>
                </c:pt>
                <c:pt idx="615">
                  <c:v>0.61</c:v>
                </c:pt>
                <c:pt idx="616">
                  <c:v>0.61</c:v>
                </c:pt>
                <c:pt idx="617">
                  <c:v>0.61</c:v>
                </c:pt>
                <c:pt idx="618">
                  <c:v>0.61</c:v>
                </c:pt>
                <c:pt idx="619">
                  <c:v>0.61</c:v>
                </c:pt>
                <c:pt idx="620">
                  <c:v>0.61</c:v>
                </c:pt>
                <c:pt idx="621">
                  <c:v>0.61</c:v>
                </c:pt>
                <c:pt idx="622">
                  <c:v>0.61</c:v>
                </c:pt>
                <c:pt idx="623">
                  <c:v>0.61</c:v>
                </c:pt>
                <c:pt idx="624">
                  <c:v>0.61</c:v>
                </c:pt>
                <c:pt idx="625">
                  <c:v>0.61</c:v>
                </c:pt>
                <c:pt idx="626">
                  <c:v>0.61</c:v>
                </c:pt>
                <c:pt idx="627">
                  <c:v>0.61</c:v>
                </c:pt>
                <c:pt idx="628">
                  <c:v>0.61</c:v>
                </c:pt>
                <c:pt idx="629">
                  <c:v>0.61</c:v>
                </c:pt>
                <c:pt idx="630">
                  <c:v>0.61</c:v>
                </c:pt>
                <c:pt idx="631">
                  <c:v>0.61</c:v>
                </c:pt>
                <c:pt idx="632">
                  <c:v>0.61</c:v>
                </c:pt>
                <c:pt idx="633">
                  <c:v>0.61</c:v>
                </c:pt>
                <c:pt idx="634">
                  <c:v>0.61</c:v>
                </c:pt>
                <c:pt idx="635">
                  <c:v>0.61</c:v>
                </c:pt>
                <c:pt idx="636">
                  <c:v>0.61</c:v>
                </c:pt>
                <c:pt idx="637">
                  <c:v>0.61</c:v>
                </c:pt>
                <c:pt idx="638">
                  <c:v>0.61</c:v>
                </c:pt>
                <c:pt idx="639">
                  <c:v>0.61</c:v>
                </c:pt>
                <c:pt idx="640">
                  <c:v>0.61</c:v>
                </c:pt>
                <c:pt idx="641">
                  <c:v>0.61</c:v>
                </c:pt>
                <c:pt idx="642">
                  <c:v>0.61</c:v>
                </c:pt>
                <c:pt idx="643">
                  <c:v>0.61</c:v>
                </c:pt>
                <c:pt idx="644">
                  <c:v>0.61</c:v>
                </c:pt>
                <c:pt idx="645">
                  <c:v>0.61</c:v>
                </c:pt>
                <c:pt idx="646">
                  <c:v>0.61</c:v>
                </c:pt>
                <c:pt idx="647">
                  <c:v>0.61</c:v>
                </c:pt>
                <c:pt idx="648">
                  <c:v>0.61</c:v>
                </c:pt>
                <c:pt idx="649">
                  <c:v>0.61</c:v>
                </c:pt>
                <c:pt idx="650">
                  <c:v>0.61</c:v>
                </c:pt>
                <c:pt idx="651">
                  <c:v>0.61</c:v>
                </c:pt>
                <c:pt idx="652">
                  <c:v>0.61</c:v>
                </c:pt>
                <c:pt idx="653">
                  <c:v>0.61</c:v>
                </c:pt>
                <c:pt idx="654">
                  <c:v>0.61</c:v>
                </c:pt>
                <c:pt idx="655">
                  <c:v>0.61</c:v>
                </c:pt>
                <c:pt idx="656">
                  <c:v>0.61</c:v>
                </c:pt>
                <c:pt idx="657">
                  <c:v>0.61</c:v>
                </c:pt>
                <c:pt idx="658">
                  <c:v>0.61</c:v>
                </c:pt>
                <c:pt idx="659">
                  <c:v>0.61</c:v>
                </c:pt>
                <c:pt idx="660">
                  <c:v>0.60943358665448844</c:v>
                </c:pt>
                <c:pt idx="661">
                  <c:v>0.597610875551707</c:v>
                </c:pt>
                <c:pt idx="662">
                  <c:v>0.61</c:v>
                </c:pt>
                <c:pt idx="663">
                  <c:v>0.61</c:v>
                </c:pt>
                <c:pt idx="664">
                  <c:v>0.61</c:v>
                </c:pt>
                <c:pt idx="665">
                  <c:v>0.61</c:v>
                </c:pt>
                <c:pt idx="666">
                  <c:v>0.61</c:v>
                </c:pt>
                <c:pt idx="667">
                  <c:v>0.61</c:v>
                </c:pt>
                <c:pt idx="668">
                  <c:v>0.61</c:v>
                </c:pt>
                <c:pt idx="669">
                  <c:v>0.61</c:v>
                </c:pt>
                <c:pt idx="670">
                  <c:v>0.61</c:v>
                </c:pt>
                <c:pt idx="671">
                  <c:v>0.61</c:v>
                </c:pt>
                <c:pt idx="672">
                  <c:v>0.61</c:v>
                </c:pt>
                <c:pt idx="673">
                  <c:v>0.61</c:v>
                </c:pt>
                <c:pt idx="674">
                  <c:v>0.61</c:v>
                </c:pt>
                <c:pt idx="675">
                  <c:v>0.61</c:v>
                </c:pt>
                <c:pt idx="676">
                  <c:v>0.61</c:v>
                </c:pt>
                <c:pt idx="677">
                  <c:v>0.61</c:v>
                </c:pt>
                <c:pt idx="678">
                  <c:v>0.61</c:v>
                </c:pt>
                <c:pt idx="679">
                  <c:v>0.61</c:v>
                </c:pt>
                <c:pt idx="680">
                  <c:v>0.61</c:v>
                </c:pt>
                <c:pt idx="681">
                  <c:v>0.61</c:v>
                </c:pt>
                <c:pt idx="682">
                  <c:v>0.61</c:v>
                </c:pt>
                <c:pt idx="683">
                  <c:v>0.61</c:v>
                </c:pt>
                <c:pt idx="684">
                  <c:v>0.61</c:v>
                </c:pt>
                <c:pt idx="685">
                  <c:v>0.61</c:v>
                </c:pt>
                <c:pt idx="686">
                  <c:v>0.61</c:v>
                </c:pt>
                <c:pt idx="687">
                  <c:v>0.61</c:v>
                </c:pt>
                <c:pt idx="688">
                  <c:v>0.61</c:v>
                </c:pt>
                <c:pt idx="689">
                  <c:v>0.61</c:v>
                </c:pt>
                <c:pt idx="690">
                  <c:v>0.61</c:v>
                </c:pt>
                <c:pt idx="691">
                  <c:v>0.61</c:v>
                </c:pt>
                <c:pt idx="692">
                  <c:v>0.61</c:v>
                </c:pt>
                <c:pt idx="693">
                  <c:v>0.61</c:v>
                </c:pt>
                <c:pt idx="694">
                  <c:v>0.61</c:v>
                </c:pt>
                <c:pt idx="695">
                  <c:v>0.61</c:v>
                </c:pt>
                <c:pt idx="696">
                  <c:v>0.61</c:v>
                </c:pt>
                <c:pt idx="697">
                  <c:v>0.61</c:v>
                </c:pt>
                <c:pt idx="698">
                  <c:v>0.61</c:v>
                </c:pt>
                <c:pt idx="699">
                  <c:v>0.61</c:v>
                </c:pt>
                <c:pt idx="700">
                  <c:v>0.61</c:v>
                </c:pt>
                <c:pt idx="701">
                  <c:v>0.61</c:v>
                </c:pt>
                <c:pt idx="702">
                  <c:v>0.61</c:v>
                </c:pt>
                <c:pt idx="703">
                  <c:v>0.61</c:v>
                </c:pt>
                <c:pt idx="704">
                  <c:v>0.61</c:v>
                </c:pt>
                <c:pt idx="705">
                  <c:v>0.61</c:v>
                </c:pt>
                <c:pt idx="706">
                  <c:v>0.61</c:v>
                </c:pt>
                <c:pt idx="707">
                  <c:v>0.61</c:v>
                </c:pt>
                <c:pt idx="708">
                  <c:v>0.60602484510814059</c:v>
                </c:pt>
                <c:pt idx="709">
                  <c:v>0.59529606757304154</c:v>
                </c:pt>
                <c:pt idx="710">
                  <c:v>0.61</c:v>
                </c:pt>
                <c:pt idx="711">
                  <c:v>0.61</c:v>
                </c:pt>
                <c:pt idx="712">
                  <c:v>0.61</c:v>
                </c:pt>
                <c:pt idx="713">
                  <c:v>0.61</c:v>
                </c:pt>
                <c:pt idx="714">
                  <c:v>0.61</c:v>
                </c:pt>
                <c:pt idx="715">
                  <c:v>0.61</c:v>
                </c:pt>
                <c:pt idx="716">
                  <c:v>0.61</c:v>
                </c:pt>
                <c:pt idx="717">
                  <c:v>0.61</c:v>
                </c:pt>
                <c:pt idx="718">
                  <c:v>0.61</c:v>
                </c:pt>
                <c:pt idx="719">
                  <c:v>0.61</c:v>
                </c:pt>
                <c:pt idx="720">
                  <c:v>0.60926186848107733</c:v>
                </c:pt>
                <c:pt idx="721">
                  <c:v>0.61</c:v>
                </c:pt>
                <c:pt idx="722">
                  <c:v>0.61</c:v>
                </c:pt>
                <c:pt idx="723">
                  <c:v>0.61</c:v>
                </c:pt>
                <c:pt idx="724">
                  <c:v>0.61</c:v>
                </c:pt>
                <c:pt idx="725">
                  <c:v>0.61</c:v>
                </c:pt>
                <c:pt idx="726">
                  <c:v>0.61</c:v>
                </c:pt>
                <c:pt idx="727">
                  <c:v>0.61</c:v>
                </c:pt>
                <c:pt idx="728">
                  <c:v>0.61</c:v>
                </c:pt>
                <c:pt idx="729">
                  <c:v>0.61</c:v>
                </c:pt>
                <c:pt idx="730">
                  <c:v>0.61</c:v>
                </c:pt>
                <c:pt idx="731">
                  <c:v>0.61</c:v>
                </c:pt>
                <c:pt idx="732">
                  <c:v>0.59972484510814061</c:v>
                </c:pt>
                <c:pt idx="733">
                  <c:v>0.58755418291082073</c:v>
                </c:pt>
                <c:pt idx="734">
                  <c:v>0.61</c:v>
                </c:pt>
                <c:pt idx="735">
                  <c:v>0.61</c:v>
                </c:pt>
                <c:pt idx="736">
                  <c:v>0.61</c:v>
                </c:pt>
                <c:pt idx="737">
                  <c:v>0.61</c:v>
                </c:pt>
                <c:pt idx="738">
                  <c:v>0.61</c:v>
                </c:pt>
                <c:pt idx="739">
                  <c:v>0.61</c:v>
                </c:pt>
                <c:pt idx="740">
                  <c:v>0.61</c:v>
                </c:pt>
                <c:pt idx="741">
                  <c:v>0.61</c:v>
                </c:pt>
                <c:pt idx="742">
                  <c:v>0.61</c:v>
                </c:pt>
                <c:pt idx="743">
                  <c:v>0.61</c:v>
                </c:pt>
                <c:pt idx="744">
                  <c:v>0.61</c:v>
                </c:pt>
                <c:pt idx="745">
                  <c:v>0.61</c:v>
                </c:pt>
                <c:pt idx="746">
                  <c:v>0.61</c:v>
                </c:pt>
                <c:pt idx="747">
                  <c:v>0.61</c:v>
                </c:pt>
                <c:pt idx="748">
                  <c:v>0.61</c:v>
                </c:pt>
                <c:pt idx="749">
                  <c:v>0.61</c:v>
                </c:pt>
                <c:pt idx="750">
                  <c:v>0.61</c:v>
                </c:pt>
                <c:pt idx="751">
                  <c:v>0.61</c:v>
                </c:pt>
                <c:pt idx="752">
                  <c:v>0.61</c:v>
                </c:pt>
                <c:pt idx="753">
                  <c:v>0.61</c:v>
                </c:pt>
                <c:pt idx="754">
                  <c:v>0.61</c:v>
                </c:pt>
                <c:pt idx="755">
                  <c:v>0.61</c:v>
                </c:pt>
                <c:pt idx="756">
                  <c:v>0.60422484510814056</c:v>
                </c:pt>
                <c:pt idx="757">
                  <c:v>0.61</c:v>
                </c:pt>
                <c:pt idx="758">
                  <c:v>0.61</c:v>
                </c:pt>
                <c:pt idx="759">
                  <c:v>0.61</c:v>
                </c:pt>
                <c:pt idx="760">
                  <c:v>0.61</c:v>
                </c:pt>
                <c:pt idx="761">
                  <c:v>0.61</c:v>
                </c:pt>
                <c:pt idx="762">
                  <c:v>0.61</c:v>
                </c:pt>
                <c:pt idx="763">
                  <c:v>0.61</c:v>
                </c:pt>
                <c:pt idx="764">
                  <c:v>0.61</c:v>
                </c:pt>
                <c:pt idx="765">
                  <c:v>0.61</c:v>
                </c:pt>
                <c:pt idx="766">
                  <c:v>0.61</c:v>
                </c:pt>
                <c:pt idx="767">
                  <c:v>0.61</c:v>
                </c:pt>
                <c:pt idx="768">
                  <c:v>0.61</c:v>
                </c:pt>
                <c:pt idx="769">
                  <c:v>0.61</c:v>
                </c:pt>
                <c:pt idx="770">
                  <c:v>0.61</c:v>
                </c:pt>
                <c:pt idx="771">
                  <c:v>0.61</c:v>
                </c:pt>
                <c:pt idx="772">
                  <c:v>0.61</c:v>
                </c:pt>
                <c:pt idx="773">
                  <c:v>0.61</c:v>
                </c:pt>
                <c:pt idx="774">
                  <c:v>0.61</c:v>
                </c:pt>
                <c:pt idx="775">
                  <c:v>0.61</c:v>
                </c:pt>
                <c:pt idx="776">
                  <c:v>0.61</c:v>
                </c:pt>
                <c:pt idx="777">
                  <c:v>0.61</c:v>
                </c:pt>
                <c:pt idx="778">
                  <c:v>0.61</c:v>
                </c:pt>
                <c:pt idx="779">
                  <c:v>0.61</c:v>
                </c:pt>
                <c:pt idx="780">
                  <c:v>0.61</c:v>
                </c:pt>
                <c:pt idx="781">
                  <c:v>0.61</c:v>
                </c:pt>
                <c:pt idx="782">
                  <c:v>0.61</c:v>
                </c:pt>
                <c:pt idx="783">
                  <c:v>0.61</c:v>
                </c:pt>
                <c:pt idx="784">
                  <c:v>0.61</c:v>
                </c:pt>
                <c:pt idx="785">
                  <c:v>0.61</c:v>
                </c:pt>
                <c:pt idx="786">
                  <c:v>0.61</c:v>
                </c:pt>
                <c:pt idx="787">
                  <c:v>0.61</c:v>
                </c:pt>
                <c:pt idx="788">
                  <c:v>0.61</c:v>
                </c:pt>
                <c:pt idx="789">
                  <c:v>0.61</c:v>
                </c:pt>
                <c:pt idx="790">
                  <c:v>0.61</c:v>
                </c:pt>
                <c:pt idx="791">
                  <c:v>0.60867045055963342</c:v>
                </c:pt>
                <c:pt idx="792">
                  <c:v>0.60566751278787267</c:v>
                </c:pt>
                <c:pt idx="793">
                  <c:v>0.61</c:v>
                </c:pt>
                <c:pt idx="794">
                  <c:v>0.61</c:v>
                </c:pt>
                <c:pt idx="795">
                  <c:v>0.61</c:v>
                </c:pt>
                <c:pt idx="796">
                  <c:v>0.61</c:v>
                </c:pt>
                <c:pt idx="797">
                  <c:v>0.61</c:v>
                </c:pt>
                <c:pt idx="798">
                  <c:v>0.61</c:v>
                </c:pt>
                <c:pt idx="799">
                  <c:v>0.61</c:v>
                </c:pt>
                <c:pt idx="800">
                  <c:v>0.61</c:v>
                </c:pt>
                <c:pt idx="801">
                  <c:v>0.61</c:v>
                </c:pt>
                <c:pt idx="802">
                  <c:v>0.61</c:v>
                </c:pt>
                <c:pt idx="803">
                  <c:v>0.61</c:v>
                </c:pt>
                <c:pt idx="804">
                  <c:v>0.61</c:v>
                </c:pt>
                <c:pt idx="805">
                  <c:v>0.61</c:v>
                </c:pt>
                <c:pt idx="806">
                  <c:v>0.61</c:v>
                </c:pt>
                <c:pt idx="807">
                  <c:v>0.61</c:v>
                </c:pt>
                <c:pt idx="808">
                  <c:v>0.61</c:v>
                </c:pt>
                <c:pt idx="809">
                  <c:v>0.61</c:v>
                </c:pt>
                <c:pt idx="810">
                  <c:v>0.61</c:v>
                </c:pt>
                <c:pt idx="811">
                  <c:v>0.61</c:v>
                </c:pt>
                <c:pt idx="812">
                  <c:v>0.61</c:v>
                </c:pt>
                <c:pt idx="813">
                  <c:v>0.61</c:v>
                </c:pt>
                <c:pt idx="814">
                  <c:v>0.61</c:v>
                </c:pt>
                <c:pt idx="815">
                  <c:v>0.61</c:v>
                </c:pt>
                <c:pt idx="816">
                  <c:v>0.61</c:v>
                </c:pt>
                <c:pt idx="817">
                  <c:v>0.61</c:v>
                </c:pt>
                <c:pt idx="818">
                  <c:v>0.61</c:v>
                </c:pt>
                <c:pt idx="819">
                  <c:v>0.61</c:v>
                </c:pt>
                <c:pt idx="820">
                  <c:v>0.61</c:v>
                </c:pt>
                <c:pt idx="821">
                  <c:v>0.61</c:v>
                </c:pt>
                <c:pt idx="822">
                  <c:v>0.61</c:v>
                </c:pt>
                <c:pt idx="823">
                  <c:v>0.61</c:v>
                </c:pt>
                <c:pt idx="824">
                  <c:v>0.61</c:v>
                </c:pt>
                <c:pt idx="825">
                  <c:v>0.61</c:v>
                </c:pt>
                <c:pt idx="826">
                  <c:v>0.61</c:v>
                </c:pt>
                <c:pt idx="827">
                  <c:v>0.61</c:v>
                </c:pt>
                <c:pt idx="828">
                  <c:v>0.61</c:v>
                </c:pt>
                <c:pt idx="829">
                  <c:v>0.61</c:v>
                </c:pt>
                <c:pt idx="830">
                  <c:v>0.61</c:v>
                </c:pt>
                <c:pt idx="831">
                  <c:v>0.61</c:v>
                </c:pt>
                <c:pt idx="832">
                  <c:v>0.61</c:v>
                </c:pt>
                <c:pt idx="833">
                  <c:v>0.61</c:v>
                </c:pt>
                <c:pt idx="834">
                  <c:v>0.61</c:v>
                </c:pt>
                <c:pt idx="835">
                  <c:v>0.61</c:v>
                </c:pt>
                <c:pt idx="836">
                  <c:v>0.61</c:v>
                </c:pt>
                <c:pt idx="837">
                  <c:v>0.61</c:v>
                </c:pt>
                <c:pt idx="838">
                  <c:v>0.61</c:v>
                </c:pt>
                <c:pt idx="839">
                  <c:v>0.61</c:v>
                </c:pt>
                <c:pt idx="840">
                  <c:v>0.61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C-4EDC-9E7B-F321DA9EE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Artiba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TOTALES'!$AA$7:$AA$846</c:f>
              <c:numCache>
                <c:formatCode>0.00</c:formatCode>
                <c:ptCount val="840"/>
                <c:pt idx="0">
                  <c:v>0.29594506454603808</c:v>
                </c:pt>
                <c:pt idx="1">
                  <c:v>0.15008989333499667</c:v>
                </c:pt>
                <c:pt idx="2">
                  <c:v>0.43266662250346111</c:v>
                </c:pt>
                <c:pt idx="3">
                  <c:v>0.35279046778253997</c:v>
                </c:pt>
                <c:pt idx="4">
                  <c:v>0.43698012139374975</c:v>
                </c:pt>
                <c:pt idx="5">
                  <c:v>0.20492292584132077</c:v>
                </c:pt>
                <c:pt idx="6">
                  <c:v>0.18695329749436873</c:v>
                </c:pt>
                <c:pt idx="7">
                  <c:v>0.32932374671074827</c:v>
                </c:pt>
                <c:pt idx="8">
                  <c:v>0.19383903160107741</c:v>
                </c:pt>
                <c:pt idx="9">
                  <c:v>8.690570112453877E-2</c:v>
                </c:pt>
                <c:pt idx="10">
                  <c:v>9.111731828009717E-2</c:v>
                </c:pt>
                <c:pt idx="11">
                  <c:v>6.622484510814064E-2</c:v>
                </c:pt>
                <c:pt idx="12">
                  <c:v>3.809506454603806E-2</c:v>
                </c:pt>
                <c:pt idx="13">
                  <c:v>6.7407554351895715E-2</c:v>
                </c:pt>
                <c:pt idx="14">
                  <c:v>0.16353744637703771</c:v>
                </c:pt>
                <c:pt idx="15">
                  <c:v>0.68439532776299139</c:v>
                </c:pt>
                <c:pt idx="16">
                  <c:v>0.33480821583584019</c:v>
                </c:pt>
                <c:pt idx="17">
                  <c:v>0.14154627995194158</c:v>
                </c:pt>
                <c:pt idx="18">
                  <c:v>0.35300329749436876</c:v>
                </c:pt>
                <c:pt idx="19">
                  <c:v>8.992374671074832E-2</c:v>
                </c:pt>
                <c:pt idx="20">
                  <c:v>5.0255254525467419E-2</c:v>
                </c:pt>
                <c:pt idx="21">
                  <c:v>2.3256148728305281E-2</c:v>
                </c:pt>
                <c:pt idx="22">
                  <c:v>3.5554046147936891E-2</c:v>
                </c:pt>
                <c:pt idx="23">
                  <c:v>0.10267484510814062</c:v>
                </c:pt>
                <c:pt idx="24">
                  <c:v>3.314506454603805E-2</c:v>
                </c:pt>
                <c:pt idx="25">
                  <c:v>9.3575543518956694E-3</c:v>
                </c:pt>
                <c:pt idx="26">
                  <c:v>3.6637446377037697E-2</c:v>
                </c:pt>
                <c:pt idx="27">
                  <c:v>0.20647727932953419</c:v>
                </c:pt>
                <c:pt idx="28">
                  <c:v>0.24540508600546151</c:v>
                </c:pt>
                <c:pt idx="29">
                  <c:v>0.137977384937228</c:v>
                </c:pt>
                <c:pt idx="30">
                  <c:v>0.13609878987749824</c:v>
                </c:pt>
                <c:pt idx="31">
                  <c:v>0.1053915271131991</c:v>
                </c:pt>
                <c:pt idx="32">
                  <c:v>4.4197535864671567E-2</c:v>
                </c:pt>
                <c:pt idx="33">
                  <c:v>2.893533825168626E-2</c:v>
                </c:pt>
                <c:pt idx="34">
                  <c:v>5.8165634404988564E-3</c:v>
                </c:pt>
                <c:pt idx="35">
                  <c:v>7.4822305039740189E-2</c:v>
                </c:pt>
                <c:pt idx="36">
                  <c:v>2.672838771835806E-2</c:v>
                </c:pt>
                <c:pt idx="37">
                  <c:v>0.45490762316457045</c:v>
                </c:pt>
                <c:pt idx="38">
                  <c:v>0.32833864894154552</c:v>
                </c:pt>
                <c:pt idx="39">
                  <c:v>0.10707625679068578</c:v>
                </c:pt>
                <c:pt idx="40">
                  <c:v>0.52164626531753766</c:v>
                </c:pt>
                <c:pt idx="41">
                  <c:v>0.23407614066427718</c:v>
                </c:pt>
                <c:pt idx="42">
                  <c:v>0.25259935606108741</c:v>
                </c:pt>
                <c:pt idx="43">
                  <c:v>0.1005342973379536</c:v>
                </c:pt>
                <c:pt idx="44">
                  <c:v>4.6087940825804918E-2</c:v>
                </c:pt>
                <c:pt idx="45">
                  <c:v>1.3742135601682359E-2</c:v>
                </c:pt>
                <c:pt idx="46">
                  <c:v>4.089632967600898E-3</c:v>
                </c:pt>
                <c:pt idx="47">
                  <c:v>0</c:v>
                </c:pt>
                <c:pt idx="48">
                  <c:v>0.34580330278112947</c:v>
                </c:pt>
                <c:pt idx="49">
                  <c:v>0.28659394159826024</c:v>
                </c:pt>
                <c:pt idx="50">
                  <c:v>1.0450874463770377</c:v>
                </c:pt>
                <c:pt idx="51">
                  <c:v>1.122487446377038</c:v>
                </c:pt>
                <c:pt idx="52">
                  <c:v>0.18566879741986508</c:v>
                </c:pt>
                <c:pt idx="53">
                  <c:v>0.26522292584132068</c:v>
                </c:pt>
                <c:pt idx="54">
                  <c:v>0.1248532974943688</c:v>
                </c:pt>
                <c:pt idx="55">
                  <c:v>7.8891919241638075E-2</c:v>
                </c:pt>
                <c:pt idx="56">
                  <c:v>3.2939414876594908E-2</c:v>
                </c:pt>
                <c:pt idx="57">
                  <c:v>1.0427795035416354E-2</c:v>
                </c:pt>
                <c:pt idx="58">
                  <c:v>8.707450733672184E-2</c:v>
                </c:pt>
                <c:pt idx="59">
                  <c:v>2.662484510814056E-2</c:v>
                </c:pt>
                <c:pt idx="60">
                  <c:v>2.2345064546038129E-2</c:v>
                </c:pt>
                <c:pt idx="61">
                  <c:v>8.0075543518957071E-3</c:v>
                </c:pt>
                <c:pt idx="62">
                  <c:v>0.65808744637703753</c:v>
                </c:pt>
                <c:pt idx="63">
                  <c:v>0.11268744637703776</c:v>
                </c:pt>
                <c:pt idx="64">
                  <c:v>6.2925473550695776E-2</c:v>
                </c:pt>
                <c:pt idx="65">
                  <c:v>0.11607688716737818</c:v>
                </c:pt>
                <c:pt idx="66">
                  <c:v>0.368874308973132</c:v>
                </c:pt>
                <c:pt idx="67">
                  <c:v>0.33711495246952372</c:v>
                </c:pt>
                <c:pt idx="68">
                  <c:v>0.11693875617376681</c:v>
                </c:pt>
                <c:pt idx="69">
                  <c:v>5.4524123519717915E-2</c:v>
                </c:pt>
                <c:pt idx="70">
                  <c:v>1.9260364265686558E-2</c:v>
                </c:pt>
                <c:pt idx="71">
                  <c:v>0</c:v>
                </c:pt>
                <c:pt idx="72">
                  <c:v>0</c:v>
                </c:pt>
                <c:pt idx="73">
                  <c:v>0.10683306207614818</c:v>
                </c:pt>
                <c:pt idx="74">
                  <c:v>1.5782564711346936</c:v>
                </c:pt>
                <c:pt idx="75">
                  <c:v>0.22323685063744259</c:v>
                </c:pt>
                <c:pt idx="76">
                  <c:v>0.42060362768863324</c:v>
                </c:pt>
                <c:pt idx="77">
                  <c:v>0.15764418395433255</c:v>
                </c:pt>
                <c:pt idx="78">
                  <c:v>7.3900359658923942E-2</c:v>
                </c:pt>
                <c:pt idx="79">
                  <c:v>0.11578250294461756</c:v>
                </c:pt>
                <c:pt idx="80">
                  <c:v>3.9678553157199148E-2</c:v>
                </c:pt>
                <c:pt idx="81">
                  <c:v>7.3113018980034417E-3</c:v>
                </c:pt>
                <c:pt idx="82">
                  <c:v>2.9592758360985849E-2</c:v>
                </c:pt>
                <c:pt idx="83">
                  <c:v>8.0674936600292013E-2</c:v>
                </c:pt>
                <c:pt idx="84">
                  <c:v>5.2397808614047525E-2</c:v>
                </c:pt>
                <c:pt idx="85">
                  <c:v>0.15214249458393347</c:v>
                </c:pt>
                <c:pt idx="86">
                  <c:v>0.53100150922197542</c:v>
                </c:pt>
                <c:pt idx="87">
                  <c:v>0.6607874463770379</c:v>
                </c:pt>
                <c:pt idx="88">
                  <c:v>0.1573187974198651</c:v>
                </c:pt>
                <c:pt idx="89">
                  <c:v>8.1172925841320742E-2</c:v>
                </c:pt>
                <c:pt idx="90">
                  <c:v>0.19010329749436872</c:v>
                </c:pt>
                <c:pt idx="91">
                  <c:v>0.13727374336527365</c:v>
                </c:pt>
                <c:pt idx="92">
                  <c:v>6.2436171666851337E-2</c:v>
                </c:pt>
                <c:pt idx="93">
                  <c:v>2.1498358942852791E-2</c:v>
                </c:pt>
                <c:pt idx="94">
                  <c:v>9.667318280097148E-3</c:v>
                </c:pt>
                <c:pt idx="95">
                  <c:v>5.0474845108140598E-2</c:v>
                </c:pt>
                <c:pt idx="96">
                  <c:v>3.9445064546038133E-2</c:v>
                </c:pt>
                <c:pt idx="97">
                  <c:v>1.4307554351895679E-2</c:v>
                </c:pt>
                <c:pt idx="98">
                  <c:v>1.0874463770377263E-3</c:v>
                </c:pt>
                <c:pt idx="99">
                  <c:v>0.20691865018345312</c:v>
                </c:pt>
                <c:pt idx="100">
                  <c:v>3.7546510552519563E-2</c:v>
                </c:pt>
                <c:pt idx="101">
                  <c:v>0.57437551302778822</c:v>
                </c:pt>
                <c:pt idx="102">
                  <c:v>0.17740664065216494</c:v>
                </c:pt>
                <c:pt idx="103">
                  <c:v>0.28411957911263186</c:v>
                </c:pt>
                <c:pt idx="104">
                  <c:v>8.0449546404835481E-2</c:v>
                </c:pt>
                <c:pt idx="105">
                  <c:v>2.9690736027648268E-2</c:v>
                </c:pt>
                <c:pt idx="106">
                  <c:v>4.7502428139207797E-3</c:v>
                </c:pt>
                <c:pt idx="107">
                  <c:v>0.19705937930283424</c:v>
                </c:pt>
                <c:pt idx="108">
                  <c:v>6.7387079090515556E-2</c:v>
                </c:pt>
                <c:pt idx="109">
                  <c:v>0.44702213221668952</c:v>
                </c:pt>
                <c:pt idx="110">
                  <c:v>0.57618744637703789</c:v>
                </c:pt>
                <c:pt idx="111">
                  <c:v>0.2260874463770377</c:v>
                </c:pt>
                <c:pt idx="112">
                  <c:v>0.33056879741986511</c:v>
                </c:pt>
                <c:pt idx="113">
                  <c:v>0.20492292584132077</c:v>
                </c:pt>
                <c:pt idx="114">
                  <c:v>0.55730329749436869</c:v>
                </c:pt>
                <c:pt idx="115">
                  <c:v>0.19207374671074828</c:v>
                </c:pt>
                <c:pt idx="116">
                  <c:v>9.8889031601077426E-2</c:v>
                </c:pt>
                <c:pt idx="117">
                  <c:v>4.1905701124538841E-2</c:v>
                </c:pt>
                <c:pt idx="118">
                  <c:v>2.9467318280097188E-2</c:v>
                </c:pt>
                <c:pt idx="119">
                  <c:v>1.3124845108140604E-2</c:v>
                </c:pt>
                <c:pt idx="120">
                  <c:v>8.5345064546038074E-2</c:v>
                </c:pt>
                <c:pt idx="121">
                  <c:v>8.4057554351895769E-2</c:v>
                </c:pt>
                <c:pt idx="122">
                  <c:v>1.3812374463770376</c:v>
                </c:pt>
                <c:pt idx="123">
                  <c:v>0.53928744637703774</c:v>
                </c:pt>
                <c:pt idx="124">
                  <c:v>0.54926879741986523</c:v>
                </c:pt>
                <c:pt idx="125">
                  <c:v>0.33002292584132076</c:v>
                </c:pt>
                <c:pt idx="126">
                  <c:v>0.19415329749436872</c:v>
                </c:pt>
                <c:pt idx="127">
                  <c:v>0.34597374671074832</c:v>
                </c:pt>
                <c:pt idx="128">
                  <c:v>0.16233903160107743</c:v>
                </c:pt>
                <c:pt idx="129">
                  <c:v>7.7455701124538812E-2</c:v>
                </c:pt>
                <c:pt idx="130">
                  <c:v>6.7267318280097133E-2</c:v>
                </c:pt>
                <c:pt idx="131">
                  <c:v>3.3374845108140594E-2</c:v>
                </c:pt>
                <c:pt idx="132">
                  <c:v>0.11054506454603807</c:v>
                </c:pt>
                <c:pt idx="133">
                  <c:v>0.1452575543518958</c:v>
                </c:pt>
                <c:pt idx="134">
                  <c:v>0.15498744637703776</c:v>
                </c:pt>
                <c:pt idx="135">
                  <c:v>0.66573744637703791</c:v>
                </c:pt>
                <c:pt idx="136">
                  <c:v>0.393118797419865</c:v>
                </c:pt>
                <c:pt idx="137">
                  <c:v>0.23327292584132076</c:v>
                </c:pt>
                <c:pt idx="138">
                  <c:v>0.37100329749436878</c:v>
                </c:pt>
                <c:pt idx="139">
                  <c:v>0.11692374671074834</c:v>
                </c:pt>
                <c:pt idx="140">
                  <c:v>6.4689031601077418E-2</c:v>
                </c:pt>
                <c:pt idx="141">
                  <c:v>6.3055701124538843E-2</c:v>
                </c:pt>
                <c:pt idx="142">
                  <c:v>2.6767318280097152E-2</c:v>
                </c:pt>
                <c:pt idx="143">
                  <c:v>1.3124845108140604E-2</c:v>
                </c:pt>
                <c:pt idx="144">
                  <c:v>0.19289506454603811</c:v>
                </c:pt>
                <c:pt idx="145">
                  <c:v>0.3216575543518958</c:v>
                </c:pt>
                <c:pt idx="146">
                  <c:v>0.57393744637703781</c:v>
                </c:pt>
                <c:pt idx="147">
                  <c:v>0.41823744637703764</c:v>
                </c:pt>
                <c:pt idx="148">
                  <c:v>0.64241879741986507</c:v>
                </c:pt>
                <c:pt idx="149">
                  <c:v>0.14777292584132073</c:v>
                </c:pt>
                <c:pt idx="150">
                  <c:v>0.20495329749436875</c:v>
                </c:pt>
                <c:pt idx="151">
                  <c:v>0.13357374671074829</c:v>
                </c:pt>
                <c:pt idx="152">
                  <c:v>0.31558762195240087</c:v>
                </c:pt>
                <c:pt idx="153">
                  <c:v>8.9462177090367856E-2</c:v>
                </c:pt>
                <c:pt idx="154">
                  <c:v>4.0267318280097109E-2</c:v>
                </c:pt>
                <c:pt idx="155">
                  <c:v>0.15982484510814066</c:v>
                </c:pt>
                <c:pt idx="156">
                  <c:v>0.29729506454603805</c:v>
                </c:pt>
                <c:pt idx="157">
                  <c:v>0.10250755435189574</c:v>
                </c:pt>
                <c:pt idx="158">
                  <c:v>0.1252874463770377</c:v>
                </c:pt>
                <c:pt idx="159">
                  <c:v>0.81458214128932493</c:v>
                </c:pt>
                <c:pt idx="160">
                  <c:v>0.71351879741986501</c:v>
                </c:pt>
                <c:pt idx="161">
                  <c:v>0.30527292584132071</c:v>
                </c:pt>
                <c:pt idx="162">
                  <c:v>0.18605329749436872</c:v>
                </c:pt>
                <c:pt idx="163">
                  <c:v>0.2897237467107483</c:v>
                </c:pt>
                <c:pt idx="164">
                  <c:v>0.15198903160107746</c:v>
                </c:pt>
                <c:pt idx="165">
                  <c:v>8.8705701124538794E-2</c:v>
                </c:pt>
                <c:pt idx="166">
                  <c:v>0.1149673182800971</c:v>
                </c:pt>
                <c:pt idx="167">
                  <c:v>0.14047484510814057</c:v>
                </c:pt>
                <c:pt idx="168">
                  <c:v>4.9345064546038153E-2</c:v>
                </c:pt>
                <c:pt idx="169">
                  <c:v>9.2157554351895765E-2</c:v>
                </c:pt>
                <c:pt idx="170">
                  <c:v>0.15633744637703773</c:v>
                </c:pt>
                <c:pt idx="171">
                  <c:v>0.4015874463770378</c:v>
                </c:pt>
                <c:pt idx="172">
                  <c:v>0.29994049407892531</c:v>
                </c:pt>
                <c:pt idx="173">
                  <c:v>0.16601126611574202</c:v>
                </c:pt>
                <c:pt idx="174">
                  <c:v>7.6009486459005182E-2</c:v>
                </c:pt>
                <c:pt idx="175">
                  <c:v>3.4340701420871533E-2</c:v>
                </c:pt>
                <c:pt idx="176">
                  <c:v>1.3553837497765397E-2</c:v>
                </c:pt>
                <c:pt idx="177">
                  <c:v>0</c:v>
                </c:pt>
                <c:pt idx="178">
                  <c:v>0</c:v>
                </c:pt>
                <c:pt idx="179">
                  <c:v>7.4461954961873023E-3</c:v>
                </c:pt>
                <c:pt idx="180">
                  <c:v>9.1645064546038157E-2</c:v>
                </c:pt>
                <c:pt idx="181">
                  <c:v>3.1407554351895683E-2</c:v>
                </c:pt>
                <c:pt idx="182">
                  <c:v>2.4487446377037703E-2</c:v>
                </c:pt>
                <c:pt idx="183">
                  <c:v>0.22780819438048194</c:v>
                </c:pt>
                <c:pt idx="184">
                  <c:v>0.313688368134872</c:v>
                </c:pt>
                <c:pt idx="185">
                  <c:v>9.813439891944542E-2</c:v>
                </c:pt>
                <c:pt idx="186">
                  <c:v>0.40065116880932539</c:v>
                </c:pt>
                <c:pt idx="187">
                  <c:v>0.19027374671074837</c:v>
                </c:pt>
                <c:pt idx="188">
                  <c:v>9.4389031601077478E-2</c:v>
                </c:pt>
                <c:pt idx="189">
                  <c:v>4.8655701124538764E-2</c:v>
                </c:pt>
                <c:pt idx="190">
                  <c:v>1.8667318280097156E-2</c:v>
                </c:pt>
                <c:pt idx="191">
                  <c:v>5.248451081406591E-4</c:v>
                </c:pt>
                <c:pt idx="192">
                  <c:v>6.5545064546038145E-2</c:v>
                </c:pt>
                <c:pt idx="193">
                  <c:v>0.26675755435189574</c:v>
                </c:pt>
                <c:pt idx="194">
                  <c:v>0.11583744637703774</c:v>
                </c:pt>
                <c:pt idx="195">
                  <c:v>0.15903744637703776</c:v>
                </c:pt>
                <c:pt idx="196">
                  <c:v>7.4068797419865051E-2</c:v>
                </c:pt>
                <c:pt idx="197">
                  <c:v>5.012292584132072E-2</c:v>
                </c:pt>
                <c:pt idx="198">
                  <c:v>4.2503297494368764E-2</c:v>
                </c:pt>
                <c:pt idx="199">
                  <c:v>8.2737902683156395E-2</c:v>
                </c:pt>
                <c:pt idx="200">
                  <c:v>0.11220422203973879</c:v>
                </c:pt>
                <c:pt idx="201">
                  <c:v>5.5598739155400145E-2</c:v>
                </c:pt>
                <c:pt idx="202">
                  <c:v>1.9567318280097168E-2</c:v>
                </c:pt>
                <c:pt idx="203">
                  <c:v>8.1748451081405937E-3</c:v>
                </c:pt>
                <c:pt idx="204">
                  <c:v>0</c:v>
                </c:pt>
                <c:pt idx="205">
                  <c:v>5.4930633109849802E-2</c:v>
                </c:pt>
                <c:pt idx="206">
                  <c:v>0.15723744637703774</c:v>
                </c:pt>
                <c:pt idx="207">
                  <c:v>0.32639195075577676</c:v>
                </c:pt>
                <c:pt idx="208">
                  <c:v>0.1333149638310609</c:v>
                </c:pt>
                <c:pt idx="209">
                  <c:v>0.45291753905381282</c:v>
                </c:pt>
                <c:pt idx="210">
                  <c:v>0.28978422791359237</c:v>
                </c:pt>
                <c:pt idx="211">
                  <c:v>0.13672374671074827</c:v>
                </c:pt>
                <c:pt idx="212">
                  <c:v>9.5003343836801757E-2</c:v>
                </c:pt>
                <c:pt idx="213">
                  <c:v>4.7755701124538752E-2</c:v>
                </c:pt>
                <c:pt idx="214">
                  <c:v>1.7317318280097194E-2</c:v>
                </c:pt>
                <c:pt idx="215">
                  <c:v>7.4845108140597638E-5</c:v>
                </c:pt>
                <c:pt idx="216">
                  <c:v>3.4450645460381013E-3</c:v>
                </c:pt>
                <c:pt idx="217">
                  <c:v>0.16055755435189578</c:v>
                </c:pt>
                <c:pt idx="218">
                  <c:v>0.27288744637703777</c:v>
                </c:pt>
                <c:pt idx="219">
                  <c:v>0.20538744637703776</c:v>
                </c:pt>
                <c:pt idx="220">
                  <c:v>9.6568797419865127E-2</c:v>
                </c:pt>
                <c:pt idx="221">
                  <c:v>0.21739883647916047</c:v>
                </c:pt>
                <c:pt idx="222">
                  <c:v>0.10595329749436877</c:v>
                </c:pt>
                <c:pt idx="223">
                  <c:v>9.0373746710748271E-2</c:v>
                </c:pt>
                <c:pt idx="224">
                  <c:v>7.2789031601077414E-2</c:v>
                </c:pt>
                <c:pt idx="225">
                  <c:v>3.2905701124538833E-2</c:v>
                </c:pt>
                <c:pt idx="226">
                  <c:v>8.3173182800971857E-3</c:v>
                </c:pt>
                <c:pt idx="227">
                  <c:v>7.16248451081406E-2</c:v>
                </c:pt>
                <c:pt idx="228">
                  <c:v>0.1123450645460381</c:v>
                </c:pt>
                <c:pt idx="229">
                  <c:v>0.2339075543518957</c:v>
                </c:pt>
                <c:pt idx="230">
                  <c:v>0.38448744637703769</c:v>
                </c:pt>
                <c:pt idx="231">
                  <c:v>0.37143744637703768</c:v>
                </c:pt>
                <c:pt idx="232">
                  <c:v>0.14336879741986508</c:v>
                </c:pt>
                <c:pt idx="233">
                  <c:v>0.18917292584132073</c:v>
                </c:pt>
                <c:pt idx="234">
                  <c:v>9.605329749436875E-2</c:v>
                </c:pt>
                <c:pt idx="235">
                  <c:v>6.0673746710748322E-2</c:v>
                </c:pt>
                <c:pt idx="236">
                  <c:v>4.0798263057735151E-2</c:v>
                </c:pt>
                <c:pt idx="237">
                  <c:v>1.6060944948442568E-2</c:v>
                </c:pt>
                <c:pt idx="238">
                  <c:v>9.05826504899232E-4</c:v>
                </c:pt>
                <c:pt idx="239">
                  <c:v>1.6724845108140651E-2</c:v>
                </c:pt>
                <c:pt idx="240">
                  <c:v>0.1375450645460381</c:v>
                </c:pt>
                <c:pt idx="241">
                  <c:v>8.2257554351895745E-2</c:v>
                </c:pt>
                <c:pt idx="242">
                  <c:v>0.8412374463770379</c:v>
                </c:pt>
                <c:pt idx="243">
                  <c:v>0.56988744637703792</c:v>
                </c:pt>
                <c:pt idx="244">
                  <c:v>0.15506879741986512</c:v>
                </c:pt>
                <c:pt idx="245">
                  <c:v>8.3872925841320778E-2</c:v>
                </c:pt>
                <c:pt idx="246">
                  <c:v>0.21530329749436883</c:v>
                </c:pt>
                <c:pt idx="247">
                  <c:v>9.1723746710748344E-2</c:v>
                </c:pt>
                <c:pt idx="248">
                  <c:v>6.1339376120096767E-2</c:v>
                </c:pt>
                <c:pt idx="249">
                  <c:v>2.6721592851700393E-2</c:v>
                </c:pt>
                <c:pt idx="250">
                  <c:v>3.8173182800971261E-3</c:v>
                </c:pt>
                <c:pt idx="251">
                  <c:v>1.9424845108140576E-2</c:v>
                </c:pt>
                <c:pt idx="252">
                  <c:v>0.10289506454603814</c:v>
                </c:pt>
                <c:pt idx="253">
                  <c:v>0.33920755435189576</c:v>
                </c:pt>
                <c:pt idx="254">
                  <c:v>0.11538744637703768</c:v>
                </c:pt>
                <c:pt idx="255">
                  <c:v>0.24273744637703765</c:v>
                </c:pt>
                <c:pt idx="256">
                  <c:v>0.27881879741986515</c:v>
                </c:pt>
                <c:pt idx="257">
                  <c:v>0.16532292584132069</c:v>
                </c:pt>
                <c:pt idx="258">
                  <c:v>0.26930329749436888</c:v>
                </c:pt>
                <c:pt idx="259">
                  <c:v>0.16687374671074828</c:v>
                </c:pt>
                <c:pt idx="260">
                  <c:v>8.583903160107742E-2</c:v>
                </c:pt>
                <c:pt idx="261">
                  <c:v>3.6055701124538819E-2</c:v>
                </c:pt>
                <c:pt idx="262">
                  <c:v>9.2173182800970865E-3</c:v>
                </c:pt>
                <c:pt idx="263">
                  <c:v>0</c:v>
                </c:pt>
                <c:pt idx="264">
                  <c:v>0</c:v>
                </c:pt>
                <c:pt idx="265">
                  <c:v>0.15741030953457158</c:v>
                </c:pt>
                <c:pt idx="266">
                  <c:v>0.36063744637703776</c:v>
                </c:pt>
                <c:pt idx="267">
                  <c:v>0.11673744637703776</c:v>
                </c:pt>
                <c:pt idx="268">
                  <c:v>0.28802313800156643</c:v>
                </c:pt>
                <c:pt idx="269">
                  <c:v>0.3255229258413207</c:v>
                </c:pt>
                <c:pt idx="270">
                  <c:v>0.16445329749436877</c:v>
                </c:pt>
                <c:pt idx="271">
                  <c:v>9.1723746710748344E-2</c:v>
                </c:pt>
                <c:pt idx="272">
                  <c:v>6.2139969783175486E-2</c:v>
                </c:pt>
                <c:pt idx="273">
                  <c:v>3.4287586420407412E-2</c:v>
                </c:pt>
                <c:pt idx="274">
                  <c:v>7.3117318280097154E-2</c:v>
                </c:pt>
                <c:pt idx="275">
                  <c:v>0.20077484510814059</c:v>
                </c:pt>
                <c:pt idx="276">
                  <c:v>6.329506454603806E-2</c:v>
                </c:pt>
                <c:pt idx="277">
                  <c:v>5.0307554351895711E-2</c:v>
                </c:pt>
                <c:pt idx="278">
                  <c:v>5.6887446377037687E-2</c:v>
                </c:pt>
                <c:pt idx="279">
                  <c:v>3.6053660993795589E-2</c:v>
                </c:pt>
                <c:pt idx="280">
                  <c:v>7.7125042785005427E-2</c:v>
                </c:pt>
                <c:pt idx="281">
                  <c:v>0.10560144959957241</c:v>
                </c:pt>
                <c:pt idx="282">
                  <c:v>0.24345592949314399</c:v>
                </c:pt>
                <c:pt idx="283">
                  <c:v>0.14516613517628874</c:v>
                </c:pt>
                <c:pt idx="284">
                  <c:v>5.2862580553162397E-2</c:v>
                </c:pt>
                <c:pt idx="285">
                  <c:v>1.5964710817792716E-2</c:v>
                </c:pt>
                <c:pt idx="286">
                  <c:v>0</c:v>
                </c:pt>
                <c:pt idx="287">
                  <c:v>0</c:v>
                </c:pt>
                <c:pt idx="288">
                  <c:v>3.6449900053594497E-2</c:v>
                </c:pt>
                <c:pt idx="289">
                  <c:v>5.975755435189567E-2</c:v>
                </c:pt>
                <c:pt idx="290">
                  <c:v>0.24903744637703773</c:v>
                </c:pt>
                <c:pt idx="291">
                  <c:v>0.28548744637703771</c:v>
                </c:pt>
                <c:pt idx="292">
                  <c:v>0.12896879741986511</c:v>
                </c:pt>
                <c:pt idx="293">
                  <c:v>0.17016108519162243</c:v>
                </c:pt>
                <c:pt idx="294">
                  <c:v>0.43670329749436887</c:v>
                </c:pt>
                <c:pt idx="295">
                  <c:v>0.1344737467107483</c:v>
                </c:pt>
                <c:pt idx="296">
                  <c:v>7.0563154757973257E-2</c:v>
                </c:pt>
                <c:pt idx="297">
                  <c:v>2.6036982345290949E-2</c:v>
                </c:pt>
                <c:pt idx="298">
                  <c:v>5.9414955748828824E-3</c:v>
                </c:pt>
                <c:pt idx="299">
                  <c:v>2.8424845108140584E-2</c:v>
                </c:pt>
                <c:pt idx="300">
                  <c:v>1.6045064546038046E-2</c:v>
                </c:pt>
                <c:pt idx="301">
                  <c:v>0.10700755435189568</c:v>
                </c:pt>
                <c:pt idx="302">
                  <c:v>0.44073744637703782</c:v>
                </c:pt>
                <c:pt idx="303">
                  <c:v>0.11493744637703773</c:v>
                </c:pt>
                <c:pt idx="304">
                  <c:v>0.17088569950620003</c:v>
                </c:pt>
                <c:pt idx="305">
                  <c:v>0.13103410917692748</c:v>
                </c:pt>
                <c:pt idx="306">
                  <c:v>9.4703297494368788E-2</c:v>
                </c:pt>
                <c:pt idx="307">
                  <c:v>0.1236926035673136</c:v>
                </c:pt>
                <c:pt idx="308">
                  <c:v>0.12844762228483397</c:v>
                </c:pt>
                <c:pt idx="309">
                  <c:v>7.3405701124538814E-2</c:v>
                </c:pt>
                <c:pt idx="310">
                  <c:v>3.1717318280097162E-2</c:v>
                </c:pt>
                <c:pt idx="311">
                  <c:v>5.9248451081406195E-3</c:v>
                </c:pt>
                <c:pt idx="312">
                  <c:v>9.5695064546038044E-2</c:v>
                </c:pt>
                <c:pt idx="313">
                  <c:v>0.48095755435189569</c:v>
                </c:pt>
                <c:pt idx="314">
                  <c:v>0.27828744637703773</c:v>
                </c:pt>
                <c:pt idx="315">
                  <c:v>0.18963744637703772</c:v>
                </c:pt>
                <c:pt idx="316">
                  <c:v>0.10241879741986504</c:v>
                </c:pt>
                <c:pt idx="317">
                  <c:v>9.1670407675274901E-2</c:v>
                </c:pt>
                <c:pt idx="318">
                  <c:v>0.10242229718888685</c:v>
                </c:pt>
                <c:pt idx="319">
                  <c:v>0.10820415898347724</c:v>
                </c:pt>
                <c:pt idx="320">
                  <c:v>5.4794296556064381E-2</c:v>
                </c:pt>
                <c:pt idx="321">
                  <c:v>1.9731446715047118E-2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0.14610503731352209</c:v>
                </c:pt>
                <c:pt idx="326">
                  <c:v>0.46053744637703786</c:v>
                </c:pt>
                <c:pt idx="327">
                  <c:v>0.41373744637703769</c:v>
                </c:pt>
                <c:pt idx="328">
                  <c:v>0.17351879741986509</c:v>
                </c:pt>
                <c:pt idx="329">
                  <c:v>0.19052292584132069</c:v>
                </c:pt>
                <c:pt idx="330">
                  <c:v>0.13970329749436872</c:v>
                </c:pt>
                <c:pt idx="331">
                  <c:v>0.14077374671074827</c:v>
                </c:pt>
                <c:pt idx="332">
                  <c:v>8.1789031601077422E-2</c:v>
                </c:pt>
                <c:pt idx="333">
                  <c:v>3.6055701124538819E-2</c:v>
                </c:pt>
                <c:pt idx="334">
                  <c:v>2.7217318280097103E-2</c:v>
                </c:pt>
                <c:pt idx="335">
                  <c:v>2.12248451081406E-2</c:v>
                </c:pt>
                <c:pt idx="336">
                  <c:v>0</c:v>
                </c:pt>
                <c:pt idx="337">
                  <c:v>0</c:v>
                </c:pt>
                <c:pt idx="338">
                  <c:v>0.16123207202250156</c:v>
                </c:pt>
                <c:pt idx="339">
                  <c:v>5.5087446377037774E-2</c:v>
                </c:pt>
                <c:pt idx="340">
                  <c:v>8.579907396379538E-2</c:v>
                </c:pt>
                <c:pt idx="341">
                  <c:v>0.19021549861635678</c:v>
                </c:pt>
                <c:pt idx="342">
                  <c:v>0.30240174725486513</c:v>
                </c:pt>
                <c:pt idx="343">
                  <c:v>0.13391582209612052</c:v>
                </c:pt>
                <c:pt idx="344">
                  <c:v>7.3259631569245087E-2</c:v>
                </c:pt>
                <c:pt idx="345">
                  <c:v>2.6090703715113461E-2</c:v>
                </c:pt>
                <c:pt idx="346">
                  <c:v>4.2915295034543499E-3</c:v>
                </c:pt>
                <c:pt idx="347">
                  <c:v>6.1596103701659133E-2</c:v>
                </c:pt>
                <c:pt idx="348">
                  <c:v>1.6230241116265254E-2</c:v>
                </c:pt>
                <c:pt idx="349">
                  <c:v>9.2399282290758222E-3</c:v>
                </c:pt>
                <c:pt idx="350">
                  <c:v>0.48153882969723705</c:v>
                </c:pt>
                <c:pt idx="351">
                  <c:v>0.19593744637703769</c:v>
                </c:pt>
                <c:pt idx="352">
                  <c:v>0.31931879741986513</c:v>
                </c:pt>
                <c:pt idx="353">
                  <c:v>0.27692292584132072</c:v>
                </c:pt>
                <c:pt idx="354">
                  <c:v>0.30665329749436887</c:v>
                </c:pt>
                <c:pt idx="355">
                  <c:v>0.1167265789950348</c:v>
                </c:pt>
                <c:pt idx="356">
                  <c:v>7.7289031601077363E-2</c:v>
                </c:pt>
                <c:pt idx="357">
                  <c:v>3.5155701124538807E-2</c:v>
                </c:pt>
                <c:pt idx="358">
                  <c:v>2.8567318280097176E-2</c:v>
                </c:pt>
                <c:pt idx="359">
                  <c:v>7.7248451081406433E-3</c:v>
                </c:pt>
                <c:pt idx="360">
                  <c:v>2.6395064546038127E-2</c:v>
                </c:pt>
                <c:pt idx="361">
                  <c:v>4.7607554351895787E-2</c:v>
                </c:pt>
                <c:pt idx="362">
                  <c:v>8.6587446377037747E-2</c:v>
                </c:pt>
                <c:pt idx="363">
                  <c:v>9.1733899062963364E-2</c:v>
                </c:pt>
                <c:pt idx="364">
                  <c:v>0.10442755966950634</c:v>
                </c:pt>
                <c:pt idx="365">
                  <c:v>0.25787398440348075</c:v>
                </c:pt>
                <c:pt idx="366">
                  <c:v>0.19903665433407791</c:v>
                </c:pt>
                <c:pt idx="367">
                  <c:v>0.24807733375031726</c:v>
                </c:pt>
                <c:pt idx="368">
                  <c:v>0.13439171436482145</c:v>
                </c:pt>
                <c:pt idx="369">
                  <c:v>6.930450861406201E-2</c:v>
                </c:pt>
                <c:pt idx="370">
                  <c:v>2.9575140200241656E-2</c:v>
                </c:pt>
                <c:pt idx="371">
                  <c:v>5.4445517470140814E-3</c:v>
                </c:pt>
                <c:pt idx="372">
                  <c:v>0</c:v>
                </c:pt>
                <c:pt idx="373">
                  <c:v>0.45363542469508855</c:v>
                </c:pt>
                <c:pt idx="374">
                  <c:v>0.20882498884990264</c:v>
                </c:pt>
                <c:pt idx="375">
                  <c:v>0.47379745196338197</c:v>
                </c:pt>
                <c:pt idx="376">
                  <c:v>0.42056879741986497</c:v>
                </c:pt>
                <c:pt idx="377">
                  <c:v>0.20087292584132077</c:v>
                </c:pt>
                <c:pt idx="378">
                  <c:v>0.43310329749436882</c:v>
                </c:pt>
                <c:pt idx="379">
                  <c:v>0.28837374671074822</c:v>
                </c:pt>
                <c:pt idx="380">
                  <c:v>0.16143903160107742</c:v>
                </c:pt>
                <c:pt idx="381">
                  <c:v>7.8805701124538774E-2</c:v>
                </c:pt>
                <c:pt idx="382">
                  <c:v>4.7917318280097154E-2</c:v>
                </c:pt>
                <c:pt idx="383">
                  <c:v>5.632484510814062E-2</c:v>
                </c:pt>
                <c:pt idx="384">
                  <c:v>2.1895064546038068E-2</c:v>
                </c:pt>
                <c:pt idx="385">
                  <c:v>3.957554351895709E-3</c:v>
                </c:pt>
                <c:pt idx="386">
                  <c:v>4.5187446377037754E-2</c:v>
                </c:pt>
                <c:pt idx="387">
                  <c:v>0.19300654932205064</c:v>
                </c:pt>
                <c:pt idx="388">
                  <c:v>0.52666744859843495</c:v>
                </c:pt>
                <c:pt idx="389">
                  <c:v>0.13821914696251258</c:v>
                </c:pt>
                <c:pt idx="390">
                  <c:v>0.24615158665881032</c:v>
                </c:pt>
                <c:pt idx="391">
                  <c:v>0.10375353736141102</c:v>
                </c:pt>
                <c:pt idx="392">
                  <c:v>8.3469881230432863E-2</c:v>
                </c:pt>
                <c:pt idx="393">
                  <c:v>3.6732957991139625E-2</c:v>
                </c:pt>
                <c:pt idx="394">
                  <c:v>1.760196690740401E-2</c:v>
                </c:pt>
                <c:pt idx="395">
                  <c:v>5.4173200411177347E-2</c:v>
                </c:pt>
                <c:pt idx="396">
                  <c:v>1.9068748573058847E-2</c:v>
                </c:pt>
                <c:pt idx="397">
                  <c:v>1.7457554351895777E-2</c:v>
                </c:pt>
                <c:pt idx="398">
                  <c:v>0.21303744637703781</c:v>
                </c:pt>
                <c:pt idx="399">
                  <c:v>0.14236930908317702</c:v>
                </c:pt>
                <c:pt idx="400">
                  <c:v>0.31802485595579277</c:v>
                </c:pt>
                <c:pt idx="401">
                  <c:v>0.33720954755968624</c:v>
                </c:pt>
                <c:pt idx="402">
                  <c:v>0.20096475419992077</c:v>
                </c:pt>
                <c:pt idx="403">
                  <c:v>0.11550036494845584</c:v>
                </c:pt>
                <c:pt idx="404">
                  <c:v>5.4286444510278753E-2</c:v>
                </c:pt>
                <c:pt idx="405">
                  <c:v>1.967416677307221E-2</c:v>
                </c:pt>
                <c:pt idx="406">
                  <c:v>6.4111087296350178E-3</c:v>
                </c:pt>
                <c:pt idx="407">
                  <c:v>2.0490624558716086E-2</c:v>
                </c:pt>
                <c:pt idx="408">
                  <c:v>0.624368062031046</c:v>
                </c:pt>
                <c:pt idx="409">
                  <c:v>0.33515942328622494</c:v>
                </c:pt>
                <c:pt idx="410">
                  <c:v>0.17748744637703773</c:v>
                </c:pt>
                <c:pt idx="411">
                  <c:v>0.22158744637703764</c:v>
                </c:pt>
                <c:pt idx="412">
                  <c:v>9.0718797419865105E-2</c:v>
                </c:pt>
                <c:pt idx="413">
                  <c:v>0.54471853638560519</c:v>
                </c:pt>
                <c:pt idx="414">
                  <c:v>0.42005329749436882</c:v>
                </c:pt>
                <c:pt idx="415">
                  <c:v>0.18937374671074836</c:v>
                </c:pt>
                <c:pt idx="416">
                  <c:v>0.13413446500868553</c:v>
                </c:pt>
                <c:pt idx="417">
                  <c:v>6.2155701124538831E-2</c:v>
                </c:pt>
                <c:pt idx="418">
                  <c:v>2.4067318280097116E-2</c:v>
                </c:pt>
                <c:pt idx="419">
                  <c:v>2.3024845108140624E-2</c:v>
                </c:pt>
                <c:pt idx="420">
                  <c:v>3.6295064546038147E-2</c:v>
                </c:pt>
                <c:pt idx="421">
                  <c:v>0.45710755435189576</c:v>
                </c:pt>
                <c:pt idx="422">
                  <c:v>0.17703744637703767</c:v>
                </c:pt>
                <c:pt idx="423">
                  <c:v>0.29926974795233707</c:v>
                </c:pt>
                <c:pt idx="424">
                  <c:v>0.19559555584590993</c:v>
                </c:pt>
                <c:pt idx="425">
                  <c:v>0.15497292584132072</c:v>
                </c:pt>
                <c:pt idx="426">
                  <c:v>0.43400329749436872</c:v>
                </c:pt>
                <c:pt idx="427">
                  <c:v>0.10702374671074832</c:v>
                </c:pt>
                <c:pt idx="428">
                  <c:v>4.577130880693947E-2</c:v>
                </c:pt>
                <c:pt idx="429">
                  <c:v>2.1912454930294589E-2</c:v>
                </c:pt>
                <c:pt idx="430">
                  <c:v>9.9143866524760149E-3</c:v>
                </c:pt>
                <c:pt idx="431">
                  <c:v>7.7248451081406433E-3</c:v>
                </c:pt>
                <c:pt idx="432">
                  <c:v>7.2295064546038068E-2</c:v>
                </c:pt>
                <c:pt idx="433">
                  <c:v>7.5507554351895712E-2</c:v>
                </c:pt>
                <c:pt idx="434">
                  <c:v>0.14553744637703769</c:v>
                </c:pt>
                <c:pt idx="435">
                  <c:v>0.1260811461913609</c:v>
                </c:pt>
                <c:pt idx="436">
                  <c:v>7.9843888741478852E-2</c:v>
                </c:pt>
                <c:pt idx="437">
                  <c:v>0.10362609328156391</c:v>
                </c:pt>
                <c:pt idx="438">
                  <c:v>0.16016661921653164</c:v>
                </c:pt>
                <c:pt idx="439">
                  <c:v>0.40983536452300806</c:v>
                </c:pt>
                <c:pt idx="440">
                  <c:v>0.27297142221653747</c:v>
                </c:pt>
                <c:pt idx="441">
                  <c:v>0.2237057011245388</c:v>
                </c:pt>
                <c:pt idx="442">
                  <c:v>0.11361731828009713</c:v>
                </c:pt>
                <c:pt idx="443">
                  <c:v>5.4524845108140596E-2</c:v>
                </c:pt>
                <c:pt idx="444">
                  <c:v>1.9645064546038093E-2</c:v>
                </c:pt>
                <c:pt idx="445">
                  <c:v>6.7857554351895777E-2</c:v>
                </c:pt>
                <c:pt idx="446">
                  <c:v>0.11988744637703774</c:v>
                </c:pt>
                <c:pt idx="447">
                  <c:v>0.80101295811634532</c:v>
                </c:pt>
                <c:pt idx="448">
                  <c:v>0.29456879741986508</c:v>
                </c:pt>
                <c:pt idx="449">
                  <c:v>0.29312292584132071</c:v>
                </c:pt>
                <c:pt idx="450">
                  <c:v>0.58925329749436883</c:v>
                </c:pt>
                <c:pt idx="451">
                  <c:v>0.30097374671074839</c:v>
                </c:pt>
                <c:pt idx="452">
                  <c:v>0.13758903160107738</c:v>
                </c:pt>
                <c:pt idx="453">
                  <c:v>6.9355701124538816E-2</c:v>
                </c:pt>
                <c:pt idx="454">
                  <c:v>2.586731828009714E-2</c:v>
                </c:pt>
                <c:pt idx="455">
                  <c:v>4.1248451081405957E-3</c:v>
                </c:pt>
                <c:pt idx="456">
                  <c:v>2.7295064546038139E-2</c:v>
                </c:pt>
                <c:pt idx="457">
                  <c:v>5.1657554351895674E-2</c:v>
                </c:pt>
                <c:pt idx="458">
                  <c:v>6.8137446377037669E-2</c:v>
                </c:pt>
                <c:pt idx="459">
                  <c:v>0.45579813376928213</c:v>
                </c:pt>
                <c:pt idx="460">
                  <c:v>0.2848885387481731</c:v>
                </c:pt>
                <c:pt idx="461">
                  <c:v>0.31967292584132079</c:v>
                </c:pt>
                <c:pt idx="462">
                  <c:v>0.46325329749436872</c:v>
                </c:pt>
                <c:pt idx="463">
                  <c:v>0.18307374671074828</c:v>
                </c:pt>
                <c:pt idx="464">
                  <c:v>8.9428158746129749E-2</c:v>
                </c:pt>
                <c:pt idx="465">
                  <c:v>3.950929736362585E-2</c:v>
                </c:pt>
                <c:pt idx="466">
                  <c:v>1.8667318280097156E-2</c:v>
                </c:pt>
                <c:pt idx="467">
                  <c:v>3.9674845108140566E-2</c:v>
                </c:pt>
                <c:pt idx="468">
                  <c:v>0.11144506454603809</c:v>
                </c:pt>
                <c:pt idx="469">
                  <c:v>0.27080755435189585</c:v>
                </c:pt>
                <c:pt idx="470">
                  <c:v>0.31743744637703786</c:v>
                </c:pt>
                <c:pt idx="471">
                  <c:v>0.24093744637703773</c:v>
                </c:pt>
                <c:pt idx="472">
                  <c:v>0.10241879741986504</c:v>
                </c:pt>
                <c:pt idx="473">
                  <c:v>0.18073271289939508</c:v>
                </c:pt>
                <c:pt idx="474">
                  <c:v>0.13835329749436875</c:v>
                </c:pt>
                <c:pt idx="475">
                  <c:v>0.20557374671074835</c:v>
                </c:pt>
                <c:pt idx="476">
                  <c:v>0.10473903160107745</c:v>
                </c:pt>
                <c:pt idx="477">
                  <c:v>5.0455701124538788E-2</c:v>
                </c:pt>
                <c:pt idx="478">
                  <c:v>1.8217318280097206E-2</c:v>
                </c:pt>
                <c:pt idx="479">
                  <c:v>0</c:v>
                </c:pt>
                <c:pt idx="480">
                  <c:v>0.20524365937127687</c:v>
                </c:pt>
                <c:pt idx="481">
                  <c:v>0.18170755435189578</c:v>
                </c:pt>
                <c:pt idx="482">
                  <c:v>0.38538744637703781</c:v>
                </c:pt>
                <c:pt idx="483">
                  <c:v>0.55098744637703756</c:v>
                </c:pt>
                <c:pt idx="484">
                  <c:v>0.30716879741986514</c:v>
                </c:pt>
                <c:pt idx="485">
                  <c:v>0.29042292584132079</c:v>
                </c:pt>
                <c:pt idx="486">
                  <c:v>0.27065329749436884</c:v>
                </c:pt>
                <c:pt idx="487">
                  <c:v>0.12682374671074836</c:v>
                </c:pt>
                <c:pt idx="488">
                  <c:v>6.018903160107747E-2</c:v>
                </c:pt>
                <c:pt idx="489">
                  <c:v>2.3455701124538764E-2</c:v>
                </c:pt>
                <c:pt idx="490">
                  <c:v>1.5673182800971519E-3</c:v>
                </c:pt>
                <c:pt idx="491">
                  <c:v>0</c:v>
                </c:pt>
                <c:pt idx="492">
                  <c:v>3.6596067573041569E-2</c:v>
                </c:pt>
                <c:pt idx="493">
                  <c:v>1.7075543518957348E-3</c:v>
                </c:pt>
                <c:pt idx="494">
                  <c:v>0.19773744637703772</c:v>
                </c:pt>
                <c:pt idx="495">
                  <c:v>0.2796374463770378</c:v>
                </c:pt>
                <c:pt idx="496">
                  <c:v>0.26598351991558222</c:v>
                </c:pt>
                <c:pt idx="497">
                  <c:v>0.31251327228864378</c:v>
                </c:pt>
                <c:pt idx="498">
                  <c:v>9.9653297494368798E-2</c:v>
                </c:pt>
                <c:pt idx="499">
                  <c:v>5.902486823596742E-2</c:v>
                </c:pt>
                <c:pt idx="500">
                  <c:v>3.1480805697564285E-2</c:v>
                </c:pt>
                <c:pt idx="501">
                  <c:v>6.7134894573551707E-3</c:v>
                </c:pt>
                <c:pt idx="502">
                  <c:v>0</c:v>
                </c:pt>
                <c:pt idx="503">
                  <c:v>0</c:v>
                </c:pt>
                <c:pt idx="504">
                  <c:v>0.13165586667742935</c:v>
                </c:pt>
                <c:pt idx="505">
                  <c:v>0.22040755435189574</c:v>
                </c:pt>
                <c:pt idx="506">
                  <c:v>0.51183744637703776</c:v>
                </c:pt>
                <c:pt idx="507">
                  <c:v>0.16803744637703777</c:v>
                </c:pt>
                <c:pt idx="508">
                  <c:v>0.37185514323009461</c:v>
                </c:pt>
                <c:pt idx="509">
                  <c:v>0.32147292584132081</c:v>
                </c:pt>
                <c:pt idx="510">
                  <c:v>0.2810032974943687</c:v>
                </c:pt>
                <c:pt idx="511">
                  <c:v>0.14437374671074832</c:v>
                </c:pt>
                <c:pt idx="512">
                  <c:v>6.4701739279031223E-2</c:v>
                </c:pt>
                <c:pt idx="513">
                  <c:v>2.9160681412477296E-2</c:v>
                </c:pt>
                <c:pt idx="514">
                  <c:v>0.18187306915531187</c:v>
                </c:pt>
                <c:pt idx="515">
                  <c:v>4.9574845108140586E-2</c:v>
                </c:pt>
                <c:pt idx="516">
                  <c:v>1.784506454603807E-2</c:v>
                </c:pt>
                <c:pt idx="517">
                  <c:v>0</c:v>
                </c:pt>
                <c:pt idx="518">
                  <c:v>1.4780656343037379E-2</c:v>
                </c:pt>
                <c:pt idx="519">
                  <c:v>0.48278465049616581</c:v>
                </c:pt>
                <c:pt idx="520">
                  <c:v>0.35717552607288783</c:v>
                </c:pt>
                <c:pt idx="521">
                  <c:v>0.14777292584132073</c:v>
                </c:pt>
                <c:pt idx="522">
                  <c:v>0.11180329749436879</c:v>
                </c:pt>
                <c:pt idx="523">
                  <c:v>0.28962297372479251</c:v>
                </c:pt>
                <c:pt idx="524">
                  <c:v>0.10023903160107739</c:v>
                </c:pt>
                <c:pt idx="525">
                  <c:v>4.2355701124538792E-2</c:v>
                </c:pt>
                <c:pt idx="526">
                  <c:v>1.596731828009712E-2</c:v>
                </c:pt>
                <c:pt idx="527">
                  <c:v>6.622484510814064E-2</c:v>
                </c:pt>
                <c:pt idx="528">
                  <c:v>8.3545064546038161E-2</c:v>
                </c:pt>
                <c:pt idx="529">
                  <c:v>0.20735755435189573</c:v>
                </c:pt>
                <c:pt idx="530">
                  <c:v>0.24543744637703779</c:v>
                </c:pt>
                <c:pt idx="531">
                  <c:v>0.39210404877565386</c:v>
                </c:pt>
                <c:pt idx="532">
                  <c:v>0.14336879741986508</c:v>
                </c:pt>
                <c:pt idx="533">
                  <c:v>0.38518676003930019</c:v>
                </c:pt>
                <c:pt idx="534">
                  <c:v>0.15590329749436871</c:v>
                </c:pt>
                <c:pt idx="535">
                  <c:v>0.30521602235333256</c:v>
                </c:pt>
                <c:pt idx="536">
                  <c:v>0.1011390316010774</c:v>
                </c:pt>
                <c:pt idx="537">
                  <c:v>4.640570112453879E-2</c:v>
                </c:pt>
                <c:pt idx="538">
                  <c:v>1.6417318280097182E-2</c:v>
                </c:pt>
                <c:pt idx="539">
                  <c:v>0</c:v>
                </c:pt>
                <c:pt idx="540">
                  <c:v>0</c:v>
                </c:pt>
                <c:pt idx="541">
                  <c:v>0.14199526368217252</c:v>
                </c:pt>
                <c:pt idx="542">
                  <c:v>8.1637446377037737E-2</c:v>
                </c:pt>
                <c:pt idx="543">
                  <c:v>0.75326035514307643</c:v>
                </c:pt>
                <c:pt idx="544">
                  <c:v>0.33860013137234779</c:v>
                </c:pt>
                <c:pt idx="545">
                  <c:v>0.22922292584132065</c:v>
                </c:pt>
                <c:pt idx="546">
                  <c:v>0.38540329749436875</c:v>
                </c:pt>
                <c:pt idx="547">
                  <c:v>0.12772374671074826</c:v>
                </c:pt>
                <c:pt idx="548">
                  <c:v>7.0091057903779341E-2</c:v>
                </c:pt>
                <c:pt idx="549">
                  <c:v>2.4202733324111714E-2</c:v>
                </c:pt>
                <c:pt idx="550">
                  <c:v>9.5290306767259469E-4</c:v>
                </c:pt>
                <c:pt idx="551">
                  <c:v>1.6724845108140651E-2</c:v>
                </c:pt>
                <c:pt idx="552">
                  <c:v>5.2450645460381251E-3</c:v>
                </c:pt>
                <c:pt idx="553">
                  <c:v>8.907554351895719E-3</c:v>
                </c:pt>
                <c:pt idx="554">
                  <c:v>0.14283744637703777</c:v>
                </c:pt>
                <c:pt idx="555">
                  <c:v>0.34484294268584292</c:v>
                </c:pt>
                <c:pt idx="556">
                  <c:v>0.37347617746583894</c:v>
                </c:pt>
                <c:pt idx="557">
                  <c:v>0.23229387072211172</c:v>
                </c:pt>
                <c:pt idx="558">
                  <c:v>0.11757943994480757</c:v>
                </c:pt>
                <c:pt idx="559">
                  <c:v>6.3373746710748358E-2</c:v>
                </c:pt>
                <c:pt idx="560">
                  <c:v>5.5634866868324639E-2</c:v>
                </c:pt>
                <c:pt idx="561">
                  <c:v>2.14461439863185E-2</c:v>
                </c:pt>
                <c:pt idx="562">
                  <c:v>1.799787916611062E-3</c:v>
                </c:pt>
                <c:pt idx="563">
                  <c:v>0</c:v>
                </c:pt>
                <c:pt idx="564">
                  <c:v>3.1129650158009059E-2</c:v>
                </c:pt>
                <c:pt idx="565">
                  <c:v>0.35000755435189579</c:v>
                </c:pt>
                <c:pt idx="566">
                  <c:v>0.10233744637703768</c:v>
                </c:pt>
                <c:pt idx="567">
                  <c:v>0.35728597465680212</c:v>
                </c:pt>
                <c:pt idx="568">
                  <c:v>0.39586211826822593</c:v>
                </c:pt>
                <c:pt idx="569">
                  <c:v>0.30422638705321225</c:v>
                </c:pt>
                <c:pt idx="570">
                  <c:v>0.40520329749436879</c:v>
                </c:pt>
                <c:pt idx="571">
                  <c:v>0.21232374671074838</c:v>
                </c:pt>
                <c:pt idx="572">
                  <c:v>0.14112691516855214</c:v>
                </c:pt>
                <c:pt idx="573">
                  <c:v>0.12560570112453884</c:v>
                </c:pt>
                <c:pt idx="574">
                  <c:v>7.4467318280097117E-2</c:v>
                </c:pt>
                <c:pt idx="575">
                  <c:v>5.4974845108140546E-2</c:v>
                </c:pt>
                <c:pt idx="576">
                  <c:v>2.0995064546038056E-2</c:v>
                </c:pt>
                <c:pt idx="577">
                  <c:v>0</c:v>
                </c:pt>
                <c:pt idx="578">
                  <c:v>5.0302665201692798E-2</c:v>
                </c:pt>
                <c:pt idx="579">
                  <c:v>5.5315115662472825E-2</c:v>
                </c:pt>
                <c:pt idx="580">
                  <c:v>0.14490970066735509</c:v>
                </c:pt>
                <c:pt idx="581">
                  <c:v>8.3228609387573482E-2</c:v>
                </c:pt>
                <c:pt idx="582">
                  <c:v>0.48669136186333761</c:v>
                </c:pt>
                <c:pt idx="583">
                  <c:v>0.10984051259461847</c:v>
                </c:pt>
                <c:pt idx="584">
                  <c:v>4.7276445267111278E-2</c:v>
                </c:pt>
                <c:pt idx="585">
                  <c:v>9.9645106944872275E-3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4.1100721219661129E-2</c:v>
                </c:pt>
                <c:pt idx="590">
                  <c:v>2.1516210714776274E-2</c:v>
                </c:pt>
                <c:pt idx="591">
                  <c:v>0.10490682559043052</c:v>
                </c:pt>
                <c:pt idx="592">
                  <c:v>3.1164962915842143E-2</c:v>
                </c:pt>
                <c:pt idx="593">
                  <c:v>1.7062510777871909E-2</c:v>
                </c:pt>
                <c:pt idx="594">
                  <c:v>0.44926017801229057</c:v>
                </c:pt>
                <c:pt idx="595">
                  <c:v>8.78202302345924E-2</c:v>
                </c:pt>
                <c:pt idx="596">
                  <c:v>4.951925343429775E-2</c:v>
                </c:pt>
                <c:pt idx="597">
                  <c:v>1.0868413787119113E-2</c:v>
                </c:pt>
                <c:pt idx="598">
                  <c:v>0</c:v>
                </c:pt>
                <c:pt idx="599">
                  <c:v>0</c:v>
                </c:pt>
                <c:pt idx="600">
                  <c:v>3.5494990456281239E-2</c:v>
                </c:pt>
                <c:pt idx="601">
                  <c:v>0.20156471561910361</c:v>
                </c:pt>
                <c:pt idx="602">
                  <c:v>0.24266233091055056</c:v>
                </c:pt>
                <c:pt idx="603">
                  <c:v>0.26279510087724212</c:v>
                </c:pt>
                <c:pt idx="604">
                  <c:v>0.13656217149323935</c:v>
                </c:pt>
                <c:pt idx="605">
                  <c:v>0.38087008018984014</c:v>
                </c:pt>
                <c:pt idx="606">
                  <c:v>0.34183716276443687</c:v>
                </c:pt>
                <c:pt idx="607">
                  <c:v>0.46227901655743187</c:v>
                </c:pt>
                <c:pt idx="608">
                  <c:v>0.12172067711844758</c:v>
                </c:pt>
                <c:pt idx="609">
                  <c:v>5.0787905702617375E-2</c:v>
                </c:pt>
                <c:pt idx="610">
                  <c:v>1.2426881660168254E-2</c:v>
                </c:pt>
                <c:pt idx="611">
                  <c:v>5.0858500508698223E-2</c:v>
                </c:pt>
                <c:pt idx="612">
                  <c:v>0.10041182894288192</c:v>
                </c:pt>
                <c:pt idx="613">
                  <c:v>0.34999508087043907</c:v>
                </c:pt>
                <c:pt idx="614">
                  <c:v>9.6870896048470101E-2</c:v>
                </c:pt>
                <c:pt idx="615">
                  <c:v>8.7648743963556042E-2</c:v>
                </c:pt>
                <c:pt idx="616">
                  <c:v>3.2346976967495555E-2</c:v>
                </c:pt>
                <c:pt idx="617">
                  <c:v>0.26482920420830991</c:v>
                </c:pt>
                <c:pt idx="618">
                  <c:v>0.16726357627844546</c:v>
                </c:pt>
                <c:pt idx="619">
                  <c:v>0.11001973703965873</c:v>
                </c:pt>
                <c:pt idx="620">
                  <c:v>0.18229369981350374</c:v>
                </c:pt>
                <c:pt idx="621">
                  <c:v>7.5758899255039869E-2</c:v>
                </c:pt>
                <c:pt idx="622">
                  <c:v>4.9894012908805907E-2</c:v>
                </c:pt>
                <c:pt idx="623">
                  <c:v>3.7426562001266261E-2</c:v>
                </c:pt>
                <c:pt idx="624">
                  <c:v>0.70274506454603813</c:v>
                </c:pt>
                <c:pt idx="625">
                  <c:v>0.17315755435189573</c:v>
                </c:pt>
                <c:pt idx="626">
                  <c:v>0.35478744637703763</c:v>
                </c:pt>
                <c:pt idx="627">
                  <c:v>0.11043744637703778</c:v>
                </c:pt>
                <c:pt idx="628">
                  <c:v>0.12857041604383224</c:v>
                </c:pt>
                <c:pt idx="629">
                  <c:v>0.10741368946250429</c:v>
                </c:pt>
                <c:pt idx="630">
                  <c:v>0.3525762156559703</c:v>
                </c:pt>
                <c:pt idx="631">
                  <c:v>0.12724307334456919</c:v>
                </c:pt>
                <c:pt idx="632">
                  <c:v>9.841256971282053E-2</c:v>
                </c:pt>
                <c:pt idx="633">
                  <c:v>5.8105701124538833E-2</c:v>
                </c:pt>
                <c:pt idx="634">
                  <c:v>5.3767318280097176E-2</c:v>
                </c:pt>
                <c:pt idx="635">
                  <c:v>5.182484510814056E-2</c:v>
                </c:pt>
                <c:pt idx="636">
                  <c:v>0.12224506454603812</c:v>
                </c:pt>
                <c:pt idx="637">
                  <c:v>9.6657554351895714E-2</c:v>
                </c:pt>
                <c:pt idx="638">
                  <c:v>0.39573744637703767</c:v>
                </c:pt>
                <c:pt idx="639">
                  <c:v>0.30573744637703781</c:v>
                </c:pt>
                <c:pt idx="640">
                  <c:v>0.20501879741986517</c:v>
                </c:pt>
                <c:pt idx="641">
                  <c:v>0.1158229258413207</c:v>
                </c:pt>
                <c:pt idx="642">
                  <c:v>0.43229142287124722</c:v>
                </c:pt>
                <c:pt idx="643">
                  <c:v>0.17767374671074831</c:v>
                </c:pt>
                <c:pt idx="644">
                  <c:v>9.2613302958915011E-2</c:v>
                </c:pt>
                <c:pt idx="645">
                  <c:v>4.6302365025027159E-2</c:v>
                </c:pt>
                <c:pt idx="646">
                  <c:v>1.6320121051524805E-2</c:v>
                </c:pt>
                <c:pt idx="647">
                  <c:v>0.10312484510814057</c:v>
                </c:pt>
                <c:pt idx="648">
                  <c:v>0.10379506454603804</c:v>
                </c:pt>
                <c:pt idx="649">
                  <c:v>8.7657554351895706E-2</c:v>
                </c:pt>
                <c:pt idx="650">
                  <c:v>0.20943744637703776</c:v>
                </c:pt>
                <c:pt idx="651">
                  <c:v>0.71337349143903983</c:v>
                </c:pt>
                <c:pt idx="652">
                  <c:v>0.37053806897155117</c:v>
                </c:pt>
                <c:pt idx="653">
                  <c:v>0.32592837103532524</c:v>
                </c:pt>
                <c:pt idx="654">
                  <c:v>0.15230329749436877</c:v>
                </c:pt>
                <c:pt idx="655">
                  <c:v>0.12297347983660056</c:v>
                </c:pt>
                <c:pt idx="656">
                  <c:v>4.8678779149617379E-2</c:v>
                </c:pt>
                <c:pt idx="657">
                  <c:v>1.8080563835094599E-2</c:v>
                </c:pt>
                <c:pt idx="658">
                  <c:v>2.5652338130666141E-4</c:v>
                </c:pt>
                <c:pt idx="659">
                  <c:v>0</c:v>
                </c:pt>
                <c:pt idx="660">
                  <c:v>0</c:v>
                </c:pt>
                <c:pt idx="661">
                  <c:v>1.0757652794483152E-2</c:v>
                </c:pt>
                <c:pt idx="662">
                  <c:v>6.318744637703777E-2</c:v>
                </c:pt>
                <c:pt idx="663">
                  <c:v>9.3118765326815955E-2</c:v>
                </c:pt>
                <c:pt idx="664">
                  <c:v>0.48110445374276811</c:v>
                </c:pt>
                <c:pt idx="665">
                  <c:v>0.12639903796277452</c:v>
                </c:pt>
                <c:pt idx="666">
                  <c:v>0.11775105857371337</c:v>
                </c:pt>
                <c:pt idx="667">
                  <c:v>8.1203739637898176E-2</c:v>
                </c:pt>
                <c:pt idx="668">
                  <c:v>4.2440796260154734E-2</c:v>
                </c:pt>
                <c:pt idx="669">
                  <c:v>2.5827979139711021E-2</c:v>
                </c:pt>
                <c:pt idx="670">
                  <c:v>8.5466122622372964E-3</c:v>
                </c:pt>
                <c:pt idx="671">
                  <c:v>2.2201280642970667E-2</c:v>
                </c:pt>
                <c:pt idx="672">
                  <c:v>4.021532110234427E-2</c:v>
                </c:pt>
                <c:pt idx="673">
                  <c:v>0.42794102655190713</c:v>
                </c:pt>
                <c:pt idx="674">
                  <c:v>0.35357526228729175</c:v>
                </c:pt>
                <c:pt idx="675">
                  <c:v>0.54272272467998517</c:v>
                </c:pt>
                <c:pt idx="676">
                  <c:v>0.13751879741986506</c:v>
                </c:pt>
                <c:pt idx="677">
                  <c:v>7.037292584132071E-2</c:v>
                </c:pt>
                <c:pt idx="678">
                  <c:v>4.8177166378102321E-2</c:v>
                </c:pt>
                <c:pt idx="679">
                  <c:v>7.905030819466663E-2</c:v>
                </c:pt>
                <c:pt idx="680">
                  <c:v>6.2818941156296604E-2</c:v>
                </c:pt>
                <c:pt idx="681">
                  <c:v>7.6799390372415122E-2</c:v>
                </c:pt>
                <c:pt idx="682">
                  <c:v>4.1041183084044364E-2</c:v>
                </c:pt>
                <c:pt idx="683">
                  <c:v>2.0459459763060628E-2</c:v>
                </c:pt>
                <c:pt idx="684">
                  <c:v>6.145064546038137E-3</c:v>
                </c:pt>
                <c:pt idx="685">
                  <c:v>0.17405755435189574</c:v>
                </c:pt>
                <c:pt idx="686">
                  <c:v>0.22563744637703775</c:v>
                </c:pt>
                <c:pt idx="687">
                  <c:v>0.17522544939205664</c:v>
                </c:pt>
                <c:pt idx="688">
                  <c:v>0.10473446509098872</c:v>
                </c:pt>
                <c:pt idx="689">
                  <c:v>9.030365819011843E-2</c:v>
                </c:pt>
                <c:pt idx="690">
                  <c:v>0.39212336195967745</c:v>
                </c:pt>
                <c:pt idx="691">
                  <c:v>0.16171435155105929</c:v>
                </c:pt>
                <c:pt idx="692">
                  <c:v>7.2861781917565427E-2</c:v>
                </c:pt>
                <c:pt idx="693">
                  <c:v>2.7897196609977915E-2</c:v>
                </c:pt>
                <c:pt idx="694">
                  <c:v>3.3444326047710193E-3</c:v>
                </c:pt>
                <c:pt idx="695">
                  <c:v>3.628901893848635E-2</c:v>
                </c:pt>
                <c:pt idx="696">
                  <c:v>0.34004494859870082</c:v>
                </c:pt>
                <c:pt idx="697">
                  <c:v>0.33695755435189578</c:v>
                </c:pt>
                <c:pt idx="698">
                  <c:v>0.18738744637703775</c:v>
                </c:pt>
                <c:pt idx="699">
                  <c:v>0.32724726039266938</c:v>
                </c:pt>
                <c:pt idx="700">
                  <c:v>0.40223724863292609</c:v>
                </c:pt>
                <c:pt idx="701">
                  <c:v>0.30977292584132077</c:v>
                </c:pt>
                <c:pt idx="702">
                  <c:v>0.19100329749436873</c:v>
                </c:pt>
                <c:pt idx="703">
                  <c:v>0.14797374671074837</c:v>
                </c:pt>
                <c:pt idx="704">
                  <c:v>6.7826858280000124E-2</c:v>
                </c:pt>
                <c:pt idx="705">
                  <c:v>2.4635780349003156E-2</c:v>
                </c:pt>
                <c:pt idx="706">
                  <c:v>2.0173182800971023E-3</c:v>
                </c:pt>
                <c:pt idx="707">
                  <c:v>0</c:v>
                </c:pt>
                <c:pt idx="708">
                  <c:v>0</c:v>
                </c:pt>
                <c:pt idx="709">
                  <c:v>0.11073141376299722</c:v>
                </c:pt>
                <c:pt idx="710">
                  <c:v>0.2170874463770377</c:v>
                </c:pt>
                <c:pt idx="711">
                  <c:v>0.11129353781909612</c:v>
                </c:pt>
                <c:pt idx="712">
                  <c:v>0.13255046437936979</c:v>
                </c:pt>
                <c:pt idx="713">
                  <c:v>0.12894900044790292</c:v>
                </c:pt>
                <c:pt idx="714">
                  <c:v>0.25620056922138934</c:v>
                </c:pt>
                <c:pt idx="715">
                  <c:v>0.10413475572066955</c:v>
                </c:pt>
                <c:pt idx="716">
                  <c:v>4.8296642015052682E-2</c:v>
                </c:pt>
                <c:pt idx="717">
                  <c:v>3.0783769398520344E-2</c:v>
                </c:pt>
                <c:pt idx="718">
                  <c:v>6.7610745142606676E-3</c:v>
                </c:pt>
                <c:pt idx="719">
                  <c:v>0</c:v>
                </c:pt>
                <c:pt idx="720">
                  <c:v>0.10653163787698494</c:v>
                </c:pt>
                <c:pt idx="721">
                  <c:v>0.18184504858232842</c:v>
                </c:pt>
                <c:pt idx="722">
                  <c:v>0.14269159326375369</c:v>
                </c:pt>
                <c:pt idx="723">
                  <c:v>0.46339201880417258</c:v>
                </c:pt>
                <c:pt idx="724">
                  <c:v>0.16047704960507769</c:v>
                </c:pt>
                <c:pt idx="725">
                  <c:v>0.19975927452768905</c:v>
                </c:pt>
                <c:pt idx="726">
                  <c:v>0.2175532974943688</c:v>
                </c:pt>
                <c:pt idx="727">
                  <c:v>8.6773746710748334E-2</c:v>
                </c:pt>
                <c:pt idx="728">
                  <c:v>3.8999453304031317E-2</c:v>
                </c:pt>
                <c:pt idx="729">
                  <c:v>1.7381028332627779E-2</c:v>
                </c:pt>
                <c:pt idx="730">
                  <c:v>8.8400893311557649E-4</c:v>
                </c:pt>
                <c:pt idx="731">
                  <c:v>0</c:v>
                </c:pt>
                <c:pt idx="732">
                  <c:v>0</c:v>
                </c:pt>
                <c:pt idx="733">
                  <c:v>0.11515106556159416</c:v>
                </c:pt>
                <c:pt idx="734">
                  <c:v>5.2837446377037689E-2</c:v>
                </c:pt>
                <c:pt idx="735">
                  <c:v>5.30192523430012E-2</c:v>
                </c:pt>
                <c:pt idx="736">
                  <c:v>0.12374781685475522</c:v>
                </c:pt>
                <c:pt idx="737">
                  <c:v>5.6341130761849212E-2</c:v>
                </c:pt>
                <c:pt idx="738">
                  <c:v>9.9376805615038033E-2</c:v>
                </c:pt>
                <c:pt idx="739">
                  <c:v>0.14692147725194005</c:v>
                </c:pt>
                <c:pt idx="740">
                  <c:v>5.1130184454275529E-2</c:v>
                </c:pt>
                <c:pt idx="741">
                  <c:v>1.6087422258862616E-2</c:v>
                </c:pt>
                <c:pt idx="742">
                  <c:v>3.3445233990194168E-2</c:v>
                </c:pt>
                <c:pt idx="743">
                  <c:v>5.7406300226260365E-3</c:v>
                </c:pt>
                <c:pt idx="744">
                  <c:v>3.9457004970461118E-2</c:v>
                </c:pt>
                <c:pt idx="745">
                  <c:v>8.6523720771271351E-2</c:v>
                </c:pt>
                <c:pt idx="746">
                  <c:v>0.45635528384729585</c:v>
                </c:pt>
                <c:pt idx="747">
                  <c:v>0.43925056348481062</c:v>
                </c:pt>
                <c:pt idx="748">
                  <c:v>0.28373797913402277</c:v>
                </c:pt>
                <c:pt idx="749">
                  <c:v>0.1329229258413207</c:v>
                </c:pt>
                <c:pt idx="750">
                  <c:v>0.10460329749436881</c:v>
                </c:pt>
                <c:pt idx="751">
                  <c:v>0.17812374671074827</c:v>
                </c:pt>
                <c:pt idx="752">
                  <c:v>6.8289031601077466E-2</c:v>
                </c:pt>
                <c:pt idx="753">
                  <c:v>2.9755701124538847E-2</c:v>
                </c:pt>
                <c:pt idx="754">
                  <c:v>3.8173182800971261E-3</c:v>
                </c:pt>
                <c:pt idx="755">
                  <c:v>0</c:v>
                </c:pt>
                <c:pt idx="756">
                  <c:v>9.1148477527794092E-2</c:v>
                </c:pt>
                <c:pt idx="757">
                  <c:v>0.11915755435189579</c:v>
                </c:pt>
                <c:pt idx="758">
                  <c:v>0.23598744637703772</c:v>
                </c:pt>
                <c:pt idx="759">
                  <c:v>0.44568744637703761</c:v>
                </c:pt>
                <c:pt idx="760">
                  <c:v>0.25226879741986508</c:v>
                </c:pt>
                <c:pt idx="761">
                  <c:v>0.28592292584132073</c:v>
                </c:pt>
                <c:pt idx="762">
                  <c:v>0.29675329749436885</c:v>
                </c:pt>
                <c:pt idx="763">
                  <c:v>0.11782374671074836</c:v>
                </c:pt>
                <c:pt idx="764">
                  <c:v>5.6065183687772358E-2</c:v>
                </c:pt>
                <c:pt idx="765">
                  <c:v>2.5017361720626852E-2</c:v>
                </c:pt>
                <c:pt idx="766">
                  <c:v>3.8173182800971261E-3</c:v>
                </c:pt>
                <c:pt idx="767">
                  <c:v>7.4845108140597638E-5</c:v>
                </c:pt>
                <c:pt idx="768">
                  <c:v>2.279506454603808E-2</c:v>
                </c:pt>
                <c:pt idx="769">
                  <c:v>0.19835755435189573</c:v>
                </c:pt>
                <c:pt idx="770">
                  <c:v>0.31653744637703773</c:v>
                </c:pt>
                <c:pt idx="771">
                  <c:v>0.2796374463770378</c:v>
                </c:pt>
                <c:pt idx="772">
                  <c:v>0.28208840528976287</c:v>
                </c:pt>
                <c:pt idx="773">
                  <c:v>0.19277292584132077</c:v>
                </c:pt>
                <c:pt idx="774">
                  <c:v>0.48665329749436881</c:v>
                </c:pt>
                <c:pt idx="775">
                  <c:v>0.19792374671074831</c:v>
                </c:pt>
                <c:pt idx="776">
                  <c:v>8.6289031601077482E-2</c:v>
                </c:pt>
                <c:pt idx="777">
                  <c:v>3.4255701124538795E-2</c:v>
                </c:pt>
                <c:pt idx="778">
                  <c:v>9.2173182800970865E-3</c:v>
                </c:pt>
                <c:pt idx="779">
                  <c:v>2.3924845108140635E-2</c:v>
                </c:pt>
                <c:pt idx="780">
                  <c:v>1.8745064546038082E-2</c:v>
                </c:pt>
                <c:pt idx="781">
                  <c:v>0.35045755435189574</c:v>
                </c:pt>
                <c:pt idx="782">
                  <c:v>0.39303744637703775</c:v>
                </c:pt>
                <c:pt idx="783">
                  <c:v>0.27873744637703768</c:v>
                </c:pt>
                <c:pt idx="784">
                  <c:v>0.21761879741986501</c:v>
                </c:pt>
                <c:pt idx="785">
                  <c:v>0.3538729258413208</c:v>
                </c:pt>
                <c:pt idx="786">
                  <c:v>0.17075329749436874</c:v>
                </c:pt>
                <c:pt idx="787">
                  <c:v>8.7223746710748284E-2</c:v>
                </c:pt>
                <c:pt idx="788">
                  <c:v>4.5308377415356649E-2</c:v>
                </c:pt>
                <c:pt idx="789">
                  <c:v>1.8320550810099201E-2</c:v>
                </c:pt>
                <c:pt idx="790">
                  <c:v>0</c:v>
                </c:pt>
                <c:pt idx="791">
                  <c:v>0</c:v>
                </c:pt>
                <c:pt idx="792">
                  <c:v>2.5090653281757413E-3</c:v>
                </c:pt>
                <c:pt idx="793">
                  <c:v>8.3607554351895708E-2</c:v>
                </c:pt>
                <c:pt idx="794">
                  <c:v>0.10278744637703774</c:v>
                </c:pt>
                <c:pt idx="795">
                  <c:v>0.29611096064674258</c:v>
                </c:pt>
                <c:pt idx="796">
                  <c:v>0.29754226353983504</c:v>
                </c:pt>
                <c:pt idx="797">
                  <c:v>0.70127292584132073</c:v>
                </c:pt>
                <c:pt idx="798">
                  <c:v>0.2729032974943687</c:v>
                </c:pt>
                <c:pt idx="799">
                  <c:v>0.23257374671074837</c:v>
                </c:pt>
                <c:pt idx="800">
                  <c:v>0.11390040790450762</c:v>
                </c:pt>
                <c:pt idx="801">
                  <c:v>5.5456875021214436E-2</c:v>
                </c:pt>
                <c:pt idx="802">
                  <c:v>0.11901731828009721</c:v>
                </c:pt>
                <c:pt idx="803">
                  <c:v>5.9024845108140656E-2</c:v>
                </c:pt>
                <c:pt idx="804">
                  <c:v>5.4295064546038163E-2</c:v>
                </c:pt>
                <c:pt idx="805">
                  <c:v>7.3257554351895737E-2</c:v>
                </c:pt>
                <c:pt idx="806">
                  <c:v>8.6137446377037685E-2</c:v>
                </c:pt>
                <c:pt idx="807">
                  <c:v>0.1120599618336795</c:v>
                </c:pt>
                <c:pt idx="808">
                  <c:v>5.6862995041453535E-2</c:v>
                </c:pt>
                <c:pt idx="809">
                  <c:v>0.71792292584132078</c:v>
                </c:pt>
                <c:pt idx="810">
                  <c:v>0.23420329749436875</c:v>
                </c:pt>
                <c:pt idx="811">
                  <c:v>0.41392374671074827</c:v>
                </c:pt>
                <c:pt idx="812">
                  <c:v>0.20733903160107747</c:v>
                </c:pt>
                <c:pt idx="813">
                  <c:v>8.9605701124538806E-2</c:v>
                </c:pt>
                <c:pt idx="814">
                  <c:v>3.8467318280097196E-2</c:v>
                </c:pt>
                <c:pt idx="815">
                  <c:v>1.4024845108140616E-2</c:v>
                </c:pt>
                <c:pt idx="816">
                  <c:v>0.2806450645460381</c:v>
                </c:pt>
                <c:pt idx="817">
                  <c:v>0.65915755435189582</c:v>
                </c:pt>
                <c:pt idx="818">
                  <c:v>0.51408744637703785</c:v>
                </c:pt>
                <c:pt idx="819">
                  <c:v>0.68148744637703762</c:v>
                </c:pt>
                <c:pt idx="820">
                  <c:v>0.30896879741986505</c:v>
                </c:pt>
                <c:pt idx="821">
                  <c:v>0.27561895294924077</c:v>
                </c:pt>
                <c:pt idx="822">
                  <c:v>0.24500329749436878</c:v>
                </c:pt>
                <c:pt idx="823">
                  <c:v>0.13068428703024704</c:v>
                </c:pt>
                <c:pt idx="824">
                  <c:v>0.11328903160107739</c:v>
                </c:pt>
                <c:pt idx="825">
                  <c:v>0.11255570112453883</c:v>
                </c:pt>
                <c:pt idx="826">
                  <c:v>0.11316731828009718</c:v>
                </c:pt>
                <c:pt idx="827">
                  <c:v>0.21742484510814064</c:v>
                </c:pt>
                <c:pt idx="828">
                  <c:v>0.10244506454603808</c:v>
                </c:pt>
                <c:pt idx="829">
                  <c:v>0.35090755435189569</c:v>
                </c:pt>
                <c:pt idx="830">
                  <c:v>0.22158744637703764</c:v>
                </c:pt>
                <c:pt idx="831">
                  <c:v>0.4992357448195609</c:v>
                </c:pt>
                <c:pt idx="832">
                  <c:v>0.20735687208055853</c:v>
                </c:pt>
                <c:pt idx="833">
                  <c:v>0.15542292584132067</c:v>
                </c:pt>
                <c:pt idx="834">
                  <c:v>0.10820329749436874</c:v>
                </c:pt>
                <c:pt idx="835">
                  <c:v>0.11017374671074831</c:v>
                </c:pt>
                <c:pt idx="836">
                  <c:v>0.40218304232636826</c:v>
                </c:pt>
                <c:pt idx="837">
                  <c:v>7.9150754426492775E-2</c:v>
                </c:pt>
                <c:pt idx="838">
                  <c:v>3.1630532509877018E-2</c:v>
                </c:pt>
                <c:pt idx="839">
                  <c:v>1.1774845108140641E-2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B-45BB-A1D9-E924FB630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Nocedal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TOTALES'!$AD$6:$AD$846</c:f>
              <c:numCache>
                <c:formatCode>0.00</c:formatCode>
                <c:ptCount val="841"/>
                <c:pt idx="0">
                  <c:v>0.41</c:v>
                </c:pt>
                <c:pt idx="1">
                  <c:v>0.41</c:v>
                </c:pt>
                <c:pt idx="2">
                  <c:v>0.41</c:v>
                </c:pt>
                <c:pt idx="3">
                  <c:v>0.41</c:v>
                </c:pt>
                <c:pt idx="4">
                  <c:v>0.41</c:v>
                </c:pt>
                <c:pt idx="5">
                  <c:v>0.41</c:v>
                </c:pt>
                <c:pt idx="6">
                  <c:v>0.41</c:v>
                </c:pt>
                <c:pt idx="7">
                  <c:v>0.41</c:v>
                </c:pt>
                <c:pt idx="8">
                  <c:v>0.41</c:v>
                </c:pt>
                <c:pt idx="9">
                  <c:v>0.41</c:v>
                </c:pt>
                <c:pt idx="10">
                  <c:v>0.41</c:v>
                </c:pt>
                <c:pt idx="11">
                  <c:v>0.41</c:v>
                </c:pt>
                <c:pt idx="12">
                  <c:v>0.41</c:v>
                </c:pt>
                <c:pt idx="13">
                  <c:v>0.41</c:v>
                </c:pt>
                <c:pt idx="14">
                  <c:v>0.41</c:v>
                </c:pt>
                <c:pt idx="15">
                  <c:v>0.41</c:v>
                </c:pt>
                <c:pt idx="16">
                  <c:v>0.41</c:v>
                </c:pt>
                <c:pt idx="17">
                  <c:v>0.41</c:v>
                </c:pt>
                <c:pt idx="18">
                  <c:v>0.41</c:v>
                </c:pt>
                <c:pt idx="19">
                  <c:v>0.41</c:v>
                </c:pt>
                <c:pt idx="20">
                  <c:v>0.41</c:v>
                </c:pt>
                <c:pt idx="21">
                  <c:v>0.41</c:v>
                </c:pt>
                <c:pt idx="22">
                  <c:v>0.41</c:v>
                </c:pt>
                <c:pt idx="23">
                  <c:v>0.41</c:v>
                </c:pt>
                <c:pt idx="24">
                  <c:v>0.41</c:v>
                </c:pt>
                <c:pt idx="25">
                  <c:v>0.41</c:v>
                </c:pt>
                <c:pt idx="26">
                  <c:v>0.41</c:v>
                </c:pt>
                <c:pt idx="27">
                  <c:v>0.41</c:v>
                </c:pt>
                <c:pt idx="28">
                  <c:v>0.41</c:v>
                </c:pt>
                <c:pt idx="29">
                  <c:v>0.41</c:v>
                </c:pt>
                <c:pt idx="30">
                  <c:v>0.41</c:v>
                </c:pt>
                <c:pt idx="31">
                  <c:v>0.41</c:v>
                </c:pt>
                <c:pt idx="32">
                  <c:v>0.41</c:v>
                </c:pt>
                <c:pt idx="33">
                  <c:v>0.41</c:v>
                </c:pt>
                <c:pt idx="34">
                  <c:v>0.41</c:v>
                </c:pt>
                <c:pt idx="35">
                  <c:v>0.41</c:v>
                </c:pt>
                <c:pt idx="36">
                  <c:v>0.41</c:v>
                </c:pt>
                <c:pt idx="37">
                  <c:v>0.41</c:v>
                </c:pt>
                <c:pt idx="38">
                  <c:v>0.41</c:v>
                </c:pt>
                <c:pt idx="39">
                  <c:v>0.41</c:v>
                </c:pt>
                <c:pt idx="40">
                  <c:v>0.41</c:v>
                </c:pt>
                <c:pt idx="41">
                  <c:v>0.41</c:v>
                </c:pt>
                <c:pt idx="42">
                  <c:v>0.41</c:v>
                </c:pt>
                <c:pt idx="43">
                  <c:v>0.41</c:v>
                </c:pt>
                <c:pt idx="44">
                  <c:v>0.41</c:v>
                </c:pt>
                <c:pt idx="45">
                  <c:v>0.41</c:v>
                </c:pt>
                <c:pt idx="46">
                  <c:v>0.41</c:v>
                </c:pt>
                <c:pt idx="47">
                  <c:v>0.41</c:v>
                </c:pt>
                <c:pt idx="48">
                  <c:v>0.41</c:v>
                </c:pt>
                <c:pt idx="49">
                  <c:v>0.41</c:v>
                </c:pt>
                <c:pt idx="50">
                  <c:v>0.41</c:v>
                </c:pt>
                <c:pt idx="51">
                  <c:v>0.41</c:v>
                </c:pt>
                <c:pt idx="52">
                  <c:v>0.41</c:v>
                </c:pt>
                <c:pt idx="53">
                  <c:v>0.41</c:v>
                </c:pt>
                <c:pt idx="54">
                  <c:v>0.41</c:v>
                </c:pt>
                <c:pt idx="55">
                  <c:v>0.41</c:v>
                </c:pt>
                <c:pt idx="56">
                  <c:v>0.41</c:v>
                </c:pt>
                <c:pt idx="57">
                  <c:v>0.41</c:v>
                </c:pt>
                <c:pt idx="58">
                  <c:v>0.41</c:v>
                </c:pt>
                <c:pt idx="59">
                  <c:v>0.41</c:v>
                </c:pt>
                <c:pt idx="60">
                  <c:v>0.41</c:v>
                </c:pt>
                <c:pt idx="61">
                  <c:v>0.41</c:v>
                </c:pt>
                <c:pt idx="62">
                  <c:v>0.41</c:v>
                </c:pt>
                <c:pt idx="63">
                  <c:v>0.41</c:v>
                </c:pt>
                <c:pt idx="64">
                  <c:v>0.41</c:v>
                </c:pt>
                <c:pt idx="65">
                  <c:v>0.41</c:v>
                </c:pt>
                <c:pt idx="66">
                  <c:v>0.41</c:v>
                </c:pt>
                <c:pt idx="67">
                  <c:v>0.41</c:v>
                </c:pt>
                <c:pt idx="68">
                  <c:v>0.41</c:v>
                </c:pt>
                <c:pt idx="69">
                  <c:v>0.41</c:v>
                </c:pt>
                <c:pt idx="70">
                  <c:v>0.41</c:v>
                </c:pt>
                <c:pt idx="71">
                  <c:v>0.41</c:v>
                </c:pt>
                <c:pt idx="72">
                  <c:v>0.41</c:v>
                </c:pt>
                <c:pt idx="73">
                  <c:v>0.41</c:v>
                </c:pt>
                <c:pt idx="74">
                  <c:v>0.41</c:v>
                </c:pt>
                <c:pt idx="75">
                  <c:v>0.41</c:v>
                </c:pt>
                <c:pt idx="76">
                  <c:v>0.41</c:v>
                </c:pt>
                <c:pt idx="77">
                  <c:v>0.41</c:v>
                </c:pt>
                <c:pt idx="78">
                  <c:v>0.41</c:v>
                </c:pt>
                <c:pt idx="79">
                  <c:v>0.41</c:v>
                </c:pt>
                <c:pt idx="80">
                  <c:v>0.41</c:v>
                </c:pt>
                <c:pt idx="81">
                  <c:v>0.41</c:v>
                </c:pt>
                <c:pt idx="82">
                  <c:v>0.41</c:v>
                </c:pt>
                <c:pt idx="83">
                  <c:v>0.41</c:v>
                </c:pt>
                <c:pt idx="84">
                  <c:v>0.41</c:v>
                </c:pt>
                <c:pt idx="85">
                  <c:v>0.41</c:v>
                </c:pt>
                <c:pt idx="86">
                  <c:v>0.41</c:v>
                </c:pt>
                <c:pt idx="87">
                  <c:v>0.41</c:v>
                </c:pt>
                <c:pt idx="88">
                  <c:v>0.41</c:v>
                </c:pt>
                <c:pt idx="89">
                  <c:v>0.41</c:v>
                </c:pt>
                <c:pt idx="90">
                  <c:v>0.41</c:v>
                </c:pt>
                <c:pt idx="91">
                  <c:v>0.41</c:v>
                </c:pt>
                <c:pt idx="92">
                  <c:v>0.41</c:v>
                </c:pt>
                <c:pt idx="93">
                  <c:v>0.41</c:v>
                </c:pt>
                <c:pt idx="94">
                  <c:v>0.41</c:v>
                </c:pt>
                <c:pt idx="95">
                  <c:v>0.41</c:v>
                </c:pt>
                <c:pt idx="96">
                  <c:v>0.41</c:v>
                </c:pt>
                <c:pt idx="97">
                  <c:v>0.41</c:v>
                </c:pt>
                <c:pt idx="98">
                  <c:v>0.41</c:v>
                </c:pt>
                <c:pt idx="99">
                  <c:v>0.41</c:v>
                </c:pt>
                <c:pt idx="100">
                  <c:v>0.41</c:v>
                </c:pt>
                <c:pt idx="101">
                  <c:v>0.41</c:v>
                </c:pt>
                <c:pt idx="102">
                  <c:v>0.41</c:v>
                </c:pt>
                <c:pt idx="103">
                  <c:v>0.41</c:v>
                </c:pt>
                <c:pt idx="104">
                  <c:v>0.41</c:v>
                </c:pt>
                <c:pt idx="105">
                  <c:v>0.41</c:v>
                </c:pt>
                <c:pt idx="106">
                  <c:v>0.41</c:v>
                </c:pt>
                <c:pt idx="107">
                  <c:v>0.41</c:v>
                </c:pt>
                <c:pt idx="108">
                  <c:v>0.41</c:v>
                </c:pt>
                <c:pt idx="109">
                  <c:v>0.41</c:v>
                </c:pt>
                <c:pt idx="110">
                  <c:v>0.41</c:v>
                </c:pt>
                <c:pt idx="111">
                  <c:v>0.41</c:v>
                </c:pt>
                <c:pt idx="112">
                  <c:v>0.41</c:v>
                </c:pt>
                <c:pt idx="113">
                  <c:v>0.41</c:v>
                </c:pt>
                <c:pt idx="114">
                  <c:v>0.41</c:v>
                </c:pt>
                <c:pt idx="115">
                  <c:v>0.41</c:v>
                </c:pt>
                <c:pt idx="116">
                  <c:v>0.41</c:v>
                </c:pt>
                <c:pt idx="117">
                  <c:v>0.41</c:v>
                </c:pt>
                <c:pt idx="118">
                  <c:v>0.41</c:v>
                </c:pt>
                <c:pt idx="119">
                  <c:v>0.41</c:v>
                </c:pt>
                <c:pt idx="120">
                  <c:v>0.41</c:v>
                </c:pt>
                <c:pt idx="121">
                  <c:v>0.41</c:v>
                </c:pt>
                <c:pt idx="122">
                  <c:v>0.41</c:v>
                </c:pt>
                <c:pt idx="123">
                  <c:v>0.41</c:v>
                </c:pt>
                <c:pt idx="124">
                  <c:v>0.41</c:v>
                </c:pt>
                <c:pt idx="125">
                  <c:v>0.41</c:v>
                </c:pt>
                <c:pt idx="126">
                  <c:v>0.41</c:v>
                </c:pt>
                <c:pt idx="127">
                  <c:v>0.41</c:v>
                </c:pt>
                <c:pt idx="128">
                  <c:v>0.41</c:v>
                </c:pt>
                <c:pt idx="129">
                  <c:v>0.41</c:v>
                </c:pt>
                <c:pt idx="130">
                  <c:v>0.41</c:v>
                </c:pt>
                <c:pt idx="131">
                  <c:v>0.41</c:v>
                </c:pt>
                <c:pt idx="132">
                  <c:v>0.41</c:v>
                </c:pt>
                <c:pt idx="133">
                  <c:v>0.41</c:v>
                </c:pt>
                <c:pt idx="134">
                  <c:v>0.41</c:v>
                </c:pt>
                <c:pt idx="135">
                  <c:v>0.41</c:v>
                </c:pt>
                <c:pt idx="136">
                  <c:v>0.41</c:v>
                </c:pt>
                <c:pt idx="137">
                  <c:v>0.41</c:v>
                </c:pt>
                <c:pt idx="138">
                  <c:v>0.41</c:v>
                </c:pt>
                <c:pt idx="139">
                  <c:v>0.41</c:v>
                </c:pt>
                <c:pt idx="140">
                  <c:v>0.41</c:v>
                </c:pt>
                <c:pt idx="141">
                  <c:v>0.41</c:v>
                </c:pt>
                <c:pt idx="142">
                  <c:v>0.41</c:v>
                </c:pt>
                <c:pt idx="143">
                  <c:v>0.41</c:v>
                </c:pt>
                <c:pt idx="144">
                  <c:v>0.41</c:v>
                </c:pt>
                <c:pt idx="145">
                  <c:v>0.41</c:v>
                </c:pt>
                <c:pt idx="146">
                  <c:v>0.41</c:v>
                </c:pt>
                <c:pt idx="147">
                  <c:v>0.41</c:v>
                </c:pt>
                <c:pt idx="148">
                  <c:v>0.41</c:v>
                </c:pt>
                <c:pt idx="149">
                  <c:v>0.41</c:v>
                </c:pt>
                <c:pt idx="150">
                  <c:v>0.41</c:v>
                </c:pt>
                <c:pt idx="151">
                  <c:v>0.41</c:v>
                </c:pt>
                <c:pt idx="152">
                  <c:v>0.41</c:v>
                </c:pt>
                <c:pt idx="153">
                  <c:v>0.41</c:v>
                </c:pt>
                <c:pt idx="154">
                  <c:v>0.41</c:v>
                </c:pt>
                <c:pt idx="155">
                  <c:v>0.41</c:v>
                </c:pt>
                <c:pt idx="156">
                  <c:v>0.41</c:v>
                </c:pt>
                <c:pt idx="157">
                  <c:v>0.41</c:v>
                </c:pt>
                <c:pt idx="158">
                  <c:v>0.41</c:v>
                </c:pt>
                <c:pt idx="159">
                  <c:v>0.41</c:v>
                </c:pt>
                <c:pt idx="160">
                  <c:v>0.41</c:v>
                </c:pt>
                <c:pt idx="161">
                  <c:v>0.41</c:v>
                </c:pt>
                <c:pt idx="162">
                  <c:v>0.41</c:v>
                </c:pt>
                <c:pt idx="163">
                  <c:v>0.41</c:v>
                </c:pt>
                <c:pt idx="164">
                  <c:v>0.41</c:v>
                </c:pt>
                <c:pt idx="165">
                  <c:v>0.41</c:v>
                </c:pt>
                <c:pt idx="166">
                  <c:v>0.41</c:v>
                </c:pt>
                <c:pt idx="167">
                  <c:v>0.41</c:v>
                </c:pt>
                <c:pt idx="168">
                  <c:v>0.41</c:v>
                </c:pt>
                <c:pt idx="169">
                  <c:v>0.41</c:v>
                </c:pt>
                <c:pt idx="170">
                  <c:v>0.41</c:v>
                </c:pt>
                <c:pt idx="171">
                  <c:v>0.41</c:v>
                </c:pt>
                <c:pt idx="172">
                  <c:v>0.41</c:v>
                </c:pt>
                <c:pt idx="173">
                  <c:v>0.41</c:v>
                </c:pt>
                <c:pt idx="174">
                  <c:v>0.41</c:v>
                </c:pt>
                <c:pt idx="175">
                  <c:v>0.41</c:v>
                </c:pt>
                <c:pt idx="176">
                  <c:v>0.41</c:v>
                </c:pt>
                <c:pt idx="177">
                  <c:v>0.41</c:v>
                </c:pt>
                <c:pt idx="178">
                  <c:v>0.41</c:v>
                </c:pt>
                <c:pt idx="179">
                  <c:v>0.41</c:v>
                </c:pt>
                <c:pt idx="180">
                  <c:v>0.41</c:v>
                </c:pt>
                <c:pt idx="181">
                  <c:v>0.41</c:v>
                </c:pt>
                <c:pt idx="182">
                  <c:v>0.41</c:v>
                </c:pt>
                <c:pt idx="183">
                  <c:v>0.41</c:v>
                </c:pt>
                <c:pt idx="184">
                  <c:v>0.41</c:v>
                </c:pt>
                <c:pt idx="185">
                  <c:v>0.41</c:v>
                </c:pt>
                <c:pt idx="186">
                  <c:v>0.41</c:v>
                </c:pt>
                <c:pt idx="187">
                  <c:v>0.41</c:v>
                </c:pt>
                <c:pt idx="188">
                  <c:v>0.41</c:v>
                </c:pt>
                <c:pt idx="189">
                  <c:v>0.41</c:v>
                </c:pt>
                <c:pt idx="190">
                  <c:v>0.41</c:v>
                </c:pt>
                <c:pt idx="191">
                  <c:v>0.41</c:v>
                </c:pt>
                <c:pt idx="192">
                  <c:v>0.41</c:v>
                </c:pt>
                <c:pt idx="193">
                  <c:v>0.41</c:v>
                </c:pt>
                <c:pt idx="194">
                  <c:v>0.41</c:v>
                </c:pt>
                <c:pt idx="195">
                  <c:v>0.41</c:v>
                </c:pt>
                <c:pt idx="196">
                  <c:v>0.41</c:v>
                </c:pt>
                <c:pt idx="197">
                  <c:v>0.41</c:v>
                </c:pt>
                <c:pt idx="198">
                  <c:v>0.41</c:v>
                </c:pt>
                <c:pt idx="199">
                  <c:v>0.41</c:v>
                </c:pt>
                <c:pt idx="200">
                  <c:v>0.41</c:v>
                </c:pt>
                <c:pt idx="201">
                  <c:v>0.41</c:v>
                </c:pt>
                <c:pt idx="202">
                  <c:v>0.41</c:v>
                </c:pt>
                <c:pt idx="203">
                  <c:v>0.41</c:v>
                </c:pt>
                <c:pt idx="204">
                  <c:v>0.41</c:v>
                </c:pt>
                <c:pt idx="205">
                  <c:v>0.41</c:v>
                </c:pt>
                <c:pt idx="206">
                  <c:v>0.41</c:v>
                </c:pt>
                <c:pt idx="207">
                  <c:v>0.41</c:v>
                </c:pt>
                <c:pt idx="208">
                  <c:v>0.41</c:v>
                </c:pt>
                <c:pt idx="209">
                  <c:v>0.41</c:v>
                </c:pt>
                <c:pt idx="210">
                  <c:v>0.41</c:v>
                </c:pt>
                <c:pt idx="211">
                  <c:v>0.41</c:v>
                </c:pt>
                <c:pt idx="212">
                  <c:v>0.41</c:v>
                </c:pt>
                <c:pt idx="213">
                  <c:v>0.41</c:v>
                </c:pt>
                <c:pt idx="214">
                  <c:v>0.41</c:v>
                </c:pt>
                <c:pt idx="215">
                  <c:v>0.41</c:v>
                </c:pt>
                <c:pt idx="216">
                  <c:v>0.41</c:v>
                </c:pt>
                <c:pt idx="217">
                  <c:v>0.41</c:v>
                </c:pt>
                <c:pt idx="218">
                  <c:v>0.41</c:v>
                </c:pt>
                <c:pt idx="219">
                  <c:v>0.41</c:v>
                </c:pt>
                <c:pt idx="220">
                  <c:v>0.41</c:v>
                </c:pt>
                <c:pt idx="221">
                  <c:v>0.41</c:v>
                </c:pt>
                <c:pt idx="222">
                  <c:v>0.41</c:v>
                </c:pt>
                <c:pt idx="223">
                  <c:v>0.41</c:v>
                </c:pt>
                <c:pt idx="224">
                  <c:v>0.41</c:v>
                </c:pt>
                <c:pt idx="225">
                  <c:v>0.41</c:v>
                </c:pt>
                <c:pt idx="226">
                  <c:v>0.41</c:v>
                </c:pt>
                <c:pt idx="227">
                  <c:v>0.41</c:v>
                </c:pt>
                <c:pt idx="228">
                  <c:v>0.41</c:v>
                </c:pt>
                <c:pt idx="229">
                  <c:v>0.41</c:v>
                </c:pt>
                <c:pt idx="230">
                  <c:v>0.41</c:v>
                </c:pt>
                <c:pt idx="231">
                  <c:v>0.41</c:v>
                </c:pt>
                <c:pt idx="232">
                  <c:v>0.41</c:v>
                </c:pt>
                <c:pt idx="233">
                  <c:v>0.41</c:v>
                </c:pt>
                <c:pt idx="234">
                  <c:v>0.41</c:v>
                </c:pt>
                <c:pt idx="235">
                  <c:v>0.41</c:v>
                </c:pt>
                <c:pt idx="236">
                  <c:v>0.41</c:v>
                </c:pt>
                <c:pt idx="237">
                  <c:v>0.41</c:v>
                </c:pt>
                <c:pt idx="238">
                  <c:v>0.41</c:v>
                </c:pt>
                <c:pt idx="239">
                  <c:v>0.41</c:v>
                </c:pt>
                <c:pt idx="240">
                  <c:v>0.41</c:v>
                </c:pt>
                <c:pt idx="241">
                  <c:v>0.41</c:v>
                </c:pt>
                <c:pt idx="242">
                  <c:v>0.41</c:v>
                </c:pt>
                <c:pt idx="243">
                  <c:v>0.41</c:v>
                </c:pt>
                <c:pt idx="244">
                  <c:v>0.41</c:v>
                </c:pt>
                <c:pt idx="245">
                  <c:v>0.41</c:v>
                </c:pt>
                <c:pt idx="246">
                  <c:v>0.41</c:v>
                </c:pt>
                <c:pt idx="247">
                  <c:v>0.41</c:v>
                </c:pt>
                <c:pt idx="248">
                  <c:v>0.41</c:v>
                </c:pt>
                <c:pt idx="249">
                  <c:v>0.41</c:v>
                </c:pt>
                <c:pt idx="250">
                  <c:v>0.41</c:v>
                </c:pt>
                <c:pt idx="251">
                  <c:v>0.41</c:v>
                </c:pt>
                <c:pt idx="252">
                  <c:v>0.41</c:v>
                </c:pt>
                <c:pt idx="253">
                  <c:v>0.41</c:v>
                </c:pt>
                <c:pt idx="254">
                  <c:v>0.41</c:v>
                </c:pt>
                <c:pt idx="255">
                  <c:v>0.41</c:v>
                </c:pt>
                <c:pt idx="256">
                  <c:v>0.41</c:v>
                </c:pt>
                <c:pt idx="257">
                  <c:v>0.41</c:v>
                </c:pt>
                <c:pt idx="258">
                  <c:v>0.41</c:v>
                </c:pt>
                <c:pt idx="259">
                  <c:v>0.41</c:v>
                </c:pt>
                <c:pt idx="260">
                  <c:v>0.41</c:v>
                </c:pt>
                <c:pt idx="261">
                  <c:v>0.41</c:v>
                </c:pt>
                <c:pt idx="262">
                  <c:v>0.41</c:v>
                </c:pt>
                <c:pt idx="263">
                  <c:v>0.41</c:v>
                </c:pt>
                <c:pt idx="264">
                  <c:v>0.41</c:v>
                </c:pt>
                <c:pt idx="265">
                  <c:v>0.41</c:v>
                </c:pt>
                <c:pt idx="266">
                  <c:v>0.41</c:v>
                </c:pt>
                <c:pt idx="267">
                  <c:v>0.41</c:v>
                </c:pt>
                <c:pt idx="268">
                  <c:v>0.41</c:v>
                </c:pt>
                <c:pt idx="269">
                  <c:v>0.41</c:v>
                </c:pt>
                <c:pt idx="270">
                  <c:v>0.41</c:v>
                </c:pt>
                <c:pt idx="271">
                  <c:v>0.41</c:v>
                </c:pt>
                <c:pt idx="272">
                  <c:v>0.41</c:v>
                </c:pt>
                <c:pt idx="273">
                  <c:v>0.41</c:v>
                </c:pt>
                <c:pt idx="274">
                  <c:v>0.41</c:v>
                </c:pt>
                <c:pt idx="275">
                  <c:v>0.41</c:v>
                </c:pt>
                <c:pt idx="276">
                  <c:v>0.41</c:v>
                </c:pt>
                <c:pt idx="277">
                  <c:v>0.41</c:v>
                </c:pt>
                <c:pt idx="278">
                  <c:v>0.41</c:v>
                </c:pt>
                <c:pt idx="279">
                  <c:v>0.41</c:v>
                </c:pt>
                <c:pt idx="280">
                  <c:v>0.41</c:v>
                </c:pt>
                <c:pt idx="281">
                  <c:v>0.41</c:v>
                </c:pt>
                <c:pt idx="282">
                  <c:v>0.41</c:v>
                </c:pt>
                <c:pt idx="283">
                  <c:v>0.41</c:v>
                </c:pt>
                <c:pt idx="284">
                  <c:v>0.41</c:v>
                </c:pt>
                <c:pt idx="285">
                  <c:v>0.41</c:v>
                </c:pt>
                <c:pt idx="286">
                  <c:v>0.41</c:v>
                </c:pt>
                <c:pt idx="287">
                  <c:v>0.41</c:v>
                </c:pt>
                <c:pt idx="288">
                  <c:v>0.41</c:v>
                </c:pt>
                <c:pt idx="289">
                  <c:v>0.41</c:v>
                </c:pt>
                <c:pt idx="290">
                  <c:v>0.41</c:v>
                </c:pt>
                <c:pt idx="291">
                  <c:v>0.41</c:v>
                </c:pt>
                <c:pt idx="292">
                  <c:v>0.41</c:v>
                </c:pt>
                <c:pt idx="293">
                  <c:v>0.41</c:v>
                </c:pt>
                <c:pt idx="294">
                  <c:v>0.41</c:v>
                </c:pt>
                <c:pt idx="295">
                  <c:v>0.41</c:v>
                </c:pt>
                <c:pt idx="296">
                  <c:v>0.41</c:v>
                </c:pt>
                <c:pt idx="297">
                  <c:v>0.41</c:v>
                </c:pt>
                <c:pt idx="298">
                  <c:v>0.41</c:v>
                </c:pt>
                <c:pt idx="299">
                  <c:v>0.41</c:v>
                </c:pt>
                <c:pt idx="300">
                  <c:v>0.41</c:v>
                </c:pt>
                <c:pt idx="301">
                  <c:v>0.41</c:v>
                </c:pt>
                <c:pt idx="302">
                  <c:v>0.41</c:v>
                </c:pt>
                <c:pt idx="303">
                  <c:v>0.41</c:v>
                </c:pt>
                <c:pt idx="304">
                  <c:v>0.41</c:v>
                </c:pt>
                <c:pt idx="305">
                  <c:v>0.41</c:v>
                </c:pt>
                <c:pt idx="306">
                  <c:v>0.41</c:v>
                </c:pt>
                <c:pt idx="307">
                  <c:v>0.41</c:v>
                </c:pt>
                <c:pt idx="308">
                  <c:v>0.41</c:v>
                </c:pt>
                <c:pt idx="309">
                  <c:v>0.41</c:v>
                </c:pt>
                <c:pt idx="310">
                  <c:v>0.41</c:v>
                </c:pt>
                <c:pt idx="311">
                  <c:v>0.41</c:v>
                </c:pt>
                <c:pt idx="312">
                  <c:v>0.41</c:v>
                </c:pt>
                <c:pt idx="313">
                  <c:v>0.41</c:v>
                </c:pt>
                <c:pt idx="314">
                  <c:v>0.41</c:v>
                </c:pt>
                <c:pt idx="315">
                  <c:v>0.41</c:v>
                </c:pt>
                <c:pt idx="316">
                  <c:v>0.41</c:v>
                </c:pt>
                <c:pt idx="317">
                  <c:v>0.41</c:v>
                </c:pt>
                <c:pt idx="318">
                  <c:v>0.41</c:v>
                </c:pt>
                <c:pt idx="319">
                  <c:v>0.41</c:v>
                </c:pt>
                <c:pt idx="320">
                  <c:v>0.41</c:v>
                </c:pt>
                <c:pt idx="321">
                  <c:v>0.41</c:v>
                </c:pt>
                <c:pt idx="322">
                  <c:v>0.41</c:v>
                </c:pt>
                <c:pt idx="323">
                  <c:v>0.41</c:v>
                </c:pt>
                <c:pt idx="324">
                  <c:v>0.41</c:v>
                </c:pt>
                <c:pt idx="325">
                  <c:v>0.41</c:v>
                </c:pt>
                <c:pt idx="326">
                  <c:v>0.41</c:v>
                </c:pt>
                <c:pt idx="327">
                  <c:v>0.41</c:v>
                </c:pt>
                <c:pt idx="328">
                  <c:v>0.41</c:v>
                </c:pt>
                <c:pt idx="329">
                  <c:v>0.41</c:v>
                </c:pt>
                <c:pt idx="330">
                  <c:v>0.41</c:v>
                </c:pt>
                <c:pt idx="331">
                  <c:v>0.41</c:v>
                </c:pt>
                <c:pt idx="332">
                  <c:v>0.41</c:v>
                </c:pt>
                <c:pt idx="333">
                  <c:v>0.41</c:v>
                </c:pt>
                <c:pt idx="334">
                  <c:v>0.41</c:v>
                </c:pt>
                <c:pt idx="335">
                  <c:v>0.41</c:v>
                </c:pt>
                <c:pt idx="336">
                  <c:v>0.41</c:v>
                </c:pt>
                <c:pt idx="337">
                  <c:v>0.41</c:v>
                </c:pt>
                <c:pt idx="338">
                  <c:v>0.41</c:v>
                </c:pt>
                <c:pt idx="339">
                  <c:v>0.41</c:v>
                </c:pt>
                <c:pt idx="340">
                  <c:v>0.41</c:v>
                </c:pt>
                <c:pt idx="341">
                  <c:v>0.41</c:v>
                </c:pt>
                <c:pt idx="342">
                  <c:v>0.41</c:v>
                </c:pt>
                <c:pt idx="343">
                  <c:v>0.41</c:v>
                </c:pt>
                <c:pt idx="344">
                  <c:v>0.41</c:v>
                </c:pt>
                <c:pt idx="345">
                  <c:v>0.41</c:v>
                </c:pt>
                <c:pt idx="346">
                  <c:v>0.41</c:v>
                </c:pt>
                <c:pt idx="347">
                  <c:v>0.41</c:v>
                </c:pt>
                <c:pt idx="348">
                  <c:v>0.41</c:v>
                </c:pt>
                <c:pt idx="349">
                  <c:v>0.41</c:v>
                </c:pt>
                <c:pt idx="350">
                  <c:v>0.41</c:v>
                </c:pt>
                <c:pt idx="351">
                  <c:v>0.41</c:v>
                </c:pt>
                <c:pt idx="352">
                  <c:v>0.41</c:v>
                </c:pt>
                <c:pt idx="353">
                  <c:v>0.41</c:v>
                </c:pt>
                <c:pt idx="354">
                  <c:v>0.41</c:v>
                </c:pt>
                <c:pt idx="355">
                  <c:v>0.41</c:v>
                </c:pt>
                <c:pt idx="356">
                  <c:v>0.41</c:v>
                </c:pt>
                <c:pt idx="357">
                  <c:v>0.41</c:v>
                </c:pt>
                <c:pt idx="358">
                  <c:v>0.41</c:v>
                </c:pt>
                <c:pt idx="359">
                  <c:v>0.41</c:v>
                </c:pt>
                <c:pt idx="360">
                  <c:v>0.41</c:v>
                </c:pt>
                <c:pt idx="361">
                  <c:v>0.41</c:v>
                </c:pt>
                <c:pt idx="362">
                  <c:v>0.41</c:v>
                </c:pt>
                <c:pt idx="363">
                  <c:v>0.41</c:v>
                </c:pt>
                <c:pt idx="364">
                  <c:v>0.41</c:v>
                </c:pt>
                <c:pt idx="365">
                  <c:v>0.41</c:v>
                </c:pt>
                <c:pt idx="366">
                  <c:v>0.41</c:v>
                </c:pt>
                <c:pt idx="367">
                  <c:v>0.41</c:v>
                </c:pt>
                <c:pt idx="368">
                  <c:v>0.41</c:v>
                </c:pt>
                <c:pt idx="369">
                  <c:v>0.41</c:v>
                </c:pt>
                <c:pt idx="370">
                  <c:v>0.41</c:v>
                </c:pt>
                <c:pt idx="371">
                  <c:v>0.41</c:v>
                </c:pt>
                <c:pt idx="372">
                  <c:v>0.41</c:v>
                </c:pt>
                <c:pt idx="373">
                  <c:v>0.41</c:v>
                </c:pt>
                <c:pt idx="374">
                  <c:v>0.41</c:v>
                </c:pt>
                <c:pt idx="375">
                  <c:v>0.41</c:v>
                </c:pt>
                <c:pt idx="376">
                  <c:v>0.41</c:v>
                </c:pt>
                <c:pt idx="377">
                  <c:v>0.41</c:v>
                </c:pt>
                <c:pt idx="378">
                  <c:v>0.41</c:v>
                </c:pt>
                <c:pt idx="379">
                  <c:v>0.41</c:v>
                </c:pt>
                <c:pt idx="380">
                  <c:v>0.41</c:v>
                </c:pt>
                <c:pt idx="381">
                  <c:v>0.41</c:v>
                </c:pt>
                <c:pt idx="382">
                  <c:v>0.41</c:v>
                </c:pt>
                <c:pt idx="383">
                  <c:v>0.41</c:v>
                </c:pt>
                <c:pt idx="384">
                  <c:v>0.41</c:v>
                </c:pt>
                <c:pt idx="385">
                  <c:v>0.41</c:v>
                </c:pt>
                <c:pt idx="386">
                  <c:v>0.41</c:v>
                </c:pt>
                <c:pt idx="387">
                  <c:v>0.41</c:v>
                </c:pt>
                <c:pt idx="388">
                  <c:v>0.41</c:v>
                </c:pt>
                <c:pt idx="389">
                  <c:v>0.41</c:v>
                </c:pt>
                <c:pt idx="390">
                  <c:v>0.41</c:v>
                </c:pt>
                <c:pt idx="391">
                  <c:v>0.41</c:v>
                </c:pt>
                <c:pt idx="392">
                  <c:v>0.41</c:v>
                </c:pt>
                <c:pt idx="393">
                  <c:v>0.41</c:v>
                </c:pt>
                <c:pt idx="394">
                  <c:v>0.41</c:v>
                </c:pt>
                <c:pt idx="395">
                  <c:v>0.41</c:v>
                </c:pt>
                <c:pt idx="396">
                  <c:v>0.41</c:v>
                </c:pt>
                <c:pt idx="397">
                  <c:v>0.41</c:v>
                </c:pt>
                <c:pt idx="398">
                  <c:v>0.41</c:v>
                </c:pt>
                <c:pt idx="399">
                  <c:v>0.41</c:v>
                </c:pt>
                <c:pt idx="400">
                  <c:v>0.41</c:v>
                </c:pt>
                <c:pt idx="401">
                  <c:v>0.41</c:v>
                </c:pt>
                <c:pt idx="402">
                  <c:v>0.41</c:v>
                </c:pt>
                <c:pt idx="403">
                  <c:v>0.41</c:v>
                </c:pt>
                <c:pt idx="404">
                  <c:v>0.41</c:v>
                </c:pt>
                <c:pt idx="405">
                  <c:v>0.41</c:v>
                </c:pt>
                <c:pt idx="406">
                  <c:v>0.41</c:v>
                </c:pt>
                <c:pt idx="407">
                  <c:v>0.41</c:v>
                </c:pt>
                <c:pt idx="408">
                  <c:v>0.41</c:v>
                </c:pt>
                <c:pt idx="409">
                  <c:v>0.41</c:v>
                </c:pt>
                <c:pt idx="410">
                  <c:v>0.41</c:v>
                </c:pt>
                <c:pt idx="411">
                  <c:v>0.41</c:v>
                </c:pt>
                <c:pt idx="412">
                  <c:v>0.41</c:v>
                </c:pt>
                <c:pt idx="413">
                  <c:v>0.41</c:v>
                </c:pt>
                <c:pt idx="414">
                  <c:v>0.41</c:v>
                </c:pt>
                <c:pt idx="415">
                  <c:v>0.41</c:v>
                </c:pt>
                <c:pt idx="416">
                  <c:v>0.41</c:v>
                </c:pt>
                <c:pt idx="417">
                  <c:v>0.41</c:v>
                </c:pt>
                <c:pt idx="418">
                  <c:v>0.41</c:v>
                </c:pt>
                <c:pt idx="419">
                  <c:v>0.41</c:v>
                </c:pt>
                <c:pt idx="420">
                  <c:v>0.41</c:v>
                </c:pt>
                <c:pt idx="421">
                  <c:v>0.41</c:v>
                </c:pt>
                <c:pt idx="422">
                  <c:v>0.41</c:v>
                </c:pt>
                <c:pt idx="423">
                  <c:v>0.41</c:v>
                </c:pt>
                <c:pt idx="424">
                  <c:v>0.41</c:v>
                </c:pt>
                <c:pt idx="425">
                  <c:v>0.41</c:v>
                </c:pt>
                <c:pt idx="426">
                  <c:v>0.41</c:v>
                </c:pt>
                <c:pt idx="427">
                  <c:v>0.41</c:v>
                </c:pt>
                <c:pt idx="428">
                  <c:v>0.41</c:v>
                </c:pt>
                <c:pt idx="429">
                  <c:v>0.41</c:v>
                </c:pt>
                <c:pt idx="430">
                  <c:v>0.41</c:v>
                </c:pt>
                <c:pt idx="431">
                  <c:v>0.41</c:v>
                </c:pt>
                <c:pt idx="432">
                  <c:v>0.41</c:v>
                </c:pt>
                <c:pt idx="433">
                  <c:v>0.41</c:v>
                </c:pt>
                <c:pt idx="434">
                  <c:v>0.41</c:v>
                </c:pt>
                <c:pt idx="435">
                  <c:v>0.41</c:v>
                </c:pt>
                <c:pt idx="436">
                  <c:v>0.41</c:v>
                </c:pt>
                <c:pt idx="437">
                  <c:v>0.41</c:v>
                </c:pt>
                <c:pt idx="438">
                  <c:v>0.41</c:v>
                </c:pt>
                <c:pt idx="439">
                  <c:v>0.41</c:v>
                </c:pt>
                <c:pt idx="440">
                  <c:v>0.41</c:v>
                </c:pt>
                <c:pt idx="441">
                  <c:v>0.41</c:v>
                </c:pt>
                <c:pt idx="442">
                  <c:v>0.41</c:v>
                </c:pt>
                <c:pt idx="443">
                  <c:v>0.41</c:v>
                </c:pt>
                <c:pt idx="444">
                  <c:v>0.41</c:v>
                </c:pt>
                <c:pt idx="445">
                  <c:v>0.41</c:v>
                </c:pt>
                <c:pt idx="446">
                  <c:v>0.41</c:v>
                </c:pt>
                <c:pt idx="447">
                  <c:v>0.41</c:v>
                </c:pt>
                <c:pt idx="448">
                  <c:v>0.41</c:v>
                </c:pt>
                <c:pt idx="449">
                  <c:v>0.41</c:v>
                </c:pt>
                <c:pt idx="450">
                  <c:v>0.41</c:v>
                </c:pt>
                <c:pt idx="451">
                  <c:v>0.41</c:v>
                </c:pt>
                <c:pt idx="452">
                  <c:v>0.41</c:v>
                </c:pt>
                <c:pt idx="453">
                  <c:v>0.41</c:v>
                </c:pt>
                <c:pt idx="454">
                  <c:v>0.41</c:v>
                </c:pt>
                <c:pt idx="455">
                  <c:v>0.41</c:v>
                </c:pt>
                <c:pt idx="456">
                  <c:v>0.41</c:v>
                </c:pt>
                <c:pt idx="457">
                  <c:v>0.41</c:v>
                </c:pt>
                <c:pt idx="458">
                  <c:v>0.41</c:v>
                </c:pt>
                <c:pt idx="459">
                  <c:v>0.41</c:v>
                </c:pt>
                <c:pt idx="460">
                  <c:v>0.41</c:v>
                </c:pt>
                <c:pt idx="461">
                  <c:v>0.41</c:v>
                </c:pt>
                <c:pt idx="462">
                  <c:v>0.41</c:v>
                </c:pt>
                <c:pt idx="463">
                  <c:v>0.41</c:v>
                </c:pt>
                <c:pt idx="464">
                  <c:v>0.41</c:v>
                </c:pt>
                <c:pt idx="465">
                  <c:v>0.41</c:v>
                </c:pt>
                <c:pt idx="466">
                  <c:v>0.41</c:v>
                </c:pt>
                <c:pt idx="467">
                  <c:v>0.41</c:v>
                </c:pt>
                <c:pt idx="468">
                  <c:v>0.41</c:v>
                </c:pt>
                <c:pt idx="469">
                  <c:v>0.41</c:v>
                </c:pt>
                <c:pt idx="470">
                  <c:v>0.41</c:v>
                </c:pt>
                <c:pt idx="471">
                  <c:v>0.41</c:v>
                </c:pt>
                <c:pt idx="472">
                  <c:v>0.41</c:v>
                </c:pt>
                <c:pt idx="473">
                  <c:v>0.41</c:v>
                </c:pt>
                <c:pt idx="474">
                  <c:v>0.41</c:v>
                </c:pt>
                <c:pt idx="475">
                  <c:v>0.41</c:v>
                </c:pt>
                <c:pt idx="476">
                  <c:v>0.41</c:v>
                </c:pt>
                <c:pt idx="477">
                  <c:v>0.41</c:v>
                </c:pt>
                <c:pt idx="478">
                  <c:v>0.41</c:v>
                </c:pt>
                <c:pt idx="479">
                  <c:v>0.41</c:v>
                </c:pt>
                <c:pt idx="480">
                  <c:v>0.41</c:v>
                </c:pt>
                <c:pt idx="481">
                  <c:v>0.41</c:v>
                </c:pt>
                <c:pt idx="482">
                  <c:v>0.41</c:v>
                </c:pt>
                <c:pt idx="483">
                  <c:v>0.41</c:v>
                </c:pt>
                <c:pt idx="484">
                  <c:v>0.41</c:v>
                </c:pt>
                <c:pt idx="485">
                  <c:v>0.41</c:v>
                </c:pt>
                <c:pt idx="486">
                  <c:v>0.41</c:v>
                </c:pt>
                <c:pt idx="487">
                  <c:v>0.41</c:v>
                </c:pt>
                <c:pt idx="488">
                  <c:v>0.41</c:v>
                </c:pt>
                <c:pt idx="489">
                  <c:v>0.41</c:v>
                </c:pt>
                <c:pt idx="490">
                  <c:v>0.41</c:v>
                </c:pt>
                <c:pt idx="491">
                  <c:v>0.41</c:v>
                </c:pt>
                <c:pt idx="492">
                  <c:v>0.41</c:v>
                </c:pt>
                <c:pt idx="493">
                  <c:v>0.41</c:v>
                </c:pt>
                <c:pt idx="494">
                  <c:v>0.41</c:v>
                </c:pt>
                <c:pt idx="495">
                  <c:v>0.41</c:v>
                </c:pt>
                <c:pt idx="496">
                  <c:v>0.41</c:v>
                </c:pt>
                <c:pt idx="497">
                  <c:v>0.41</c:v>
                </c:pt>
                <c:pt idx="498">
                  <c:v>0.41</c:v>
                </c:pt>
                <c:pt idx="499">
                  <c:v>0.41</c:v>
                </c:pt>
                <c:pt idx="500">
                  <c:v>0.41</c:v>
                </c:pt>
                <c:pt idx="501">
                  <c:v>0.41</c:v>
                </c:pt>
                <c:pt idx="502">
                  <c:v>0.41</c:v>
                </c:pt>
                <c:pt idx="503">
                  <c:v>0.41</c:v>
                </c:pt>
                <c:pt idx="504">
                  <c:v>0.41</c:v>
                </c:pt>
                <c:pt idx="505">
                  <c:v>0.41</c:v>
                </c:pt>
                <c:pt idx="506">
                  <c:v>0.41</c:v>
                </c:pt>
                <c:pt idx="507">
                  <c:v>0.41</c:v>
                </c:pt>
                <c:pt idx="508">
                  <c:v>0.41</c:v>
                </c:pt>
                <c:pt idx="509">
                  <c:v>0.41</c:v>
                </c:pt>
                <c:pt idx="510">
                  <c:v>0.41</c:v>
                </c:pt>
                <c:pt idx="511">
                  <c:v>0.41</c:v>
                </c:pt>
                <c:pt idx="512">
                  <c:v>0.41</c:v>
                </c:pt>
                <c:pt idx="513">
                  <c:v>0.41</c:v>
                </c:pt>
                <c:pt idx="514">
                  <c:v>0.41</c:v>
                </c:pt>
                <c:pt idx="515">
                  <c:v>0.41</c:v>
                </c:pt>
                <c:pt idx="516">
                  <c:v>0.41</c:v>
                </c:pt>
                <c:pt idx="517">
                  <c:v>0.41</c:v>
                </c:pt>
                <c:pt idx="518">
                  <c:v>0.41</c:v>
                </c:pt>
                <c:pt idx="519">
                  <c:v>0.41</c:v>
                </c:pt>
                <c:pt idx="520">
                  <c:v>0.41</c:v>
                </c:pt>
                <c:pt idx="521">
                  <c:v>0.41</c:v>
                </c:pt>
                <c:pt idx="522">
                  <c:v>0.41</c:v>
                </c:pt>
                <c:pt idx="523">
                  <c:v>0.41</c:v>
                </c:pt>
                <c:pt idx="524">
                  <c:v>0.41</c:v>
                </c:pt>
                <c:pt idx="525">
                  <c:v>0.41</c:v>
                </c:pt>
                <c:pt idx="526">
                  <c:v>0.41</c:v>
                </c:pt>
                <c:pt idx="527">
                  <c:v>0.41</c:v>
                </c:pt>
                <c:pt idx="528">
                  <c:v>0.41</c:v>
                </c:pt>
                <c:pt idx="529">
                  <c:v>0.41</c:v>
                </c:pt>
                <c:pt idx="530">
                  <c:v>0.41</c:v>
                </c:pt>
                <c:pt idx="531">
                  <c:v>0.41</c:v>
                </c:pt>
                <c:pt idx="532">
                  <c:v>0.41</c:v>
                </c:pt>
                <c:pt idx="533">
                  <c:v>0.41</c:v>
                </c:pt>
                <c:pt idx="534">
                  <c:v>0.41</c:v>
                </c:pt>
                <c:pt idx="535">
                  <c:v>0.41</c:v>
                </c:pt>
                <c:pt idx="536">
                  <c:v>0.41</c:v>
                </c:pt>
                <c:pt idx="537">
                  <c:v>0.41</c:v>
                </c:pt>
                <c:pt idx="538">
                  <c:v>0.41</c:v>
                </c:pt>
                <c:pt idx="539">
                  <c:v>0.41</c:v>
                </c:pt>
                <c:pt idx="540">
                  <c:v>0.41</c:v>
                </c:pt>
                <c:pt idx="541">
                  <c:v>0.41</c:v>
                </c:pt>
                <c:pt idx="542">
                  <c:v>0.41</c:v>
                </c:pt>
                <c:pt idx="543">
                  <c:v>0.41</c:v>
                </c:pt>
                <c:pt idx="544">
                  <c:v>0.41</c:v>
                </c:pt>
                <c:pt idx="545">
                  <c:v>0.41</c:v>
                </c:pt>
                <c:pt idx="546">
                  <c:v>0.41</c:v>
                </c:pt>
                <c:pt idx="547">
                  <c:v>0.41</c:v>
                </c:pt>
                <c:pt idx="548">
                  <c:v>0.41</c:v>
                </c:pt>
                <c:pt idx="549">
                  <c:v>0.41</c:v>
                </c:pt>
                <c:pt idx="550">
                  <c:v>0.41</c:v>
                </c:pt>
                <c:pt idx="551">
                  <c:v>0.41</c:v>
                </c:pt>
                <c:pt idx="552">
                  <c:v>0.41</c:v>
                </c:pt>
                <c:pt idx="553">
                  <c:v>0.41</c:v>
                </c:pt>
                <c:pt idx="554">
                  <c:v>0.41</c:v>
                </c:pt>
                <c:pt idx="555">
                  <c:v>0.41</c:v>
                </c:pt>
                <c:pt idx="556">
                  <c:v>0.41</c:v>
                </c:pt>
                <c:pt idx="557">
                  <c:v>0.41</c:v>
                </c:pt>
                <c:pt idx="558">
                  <c:v>0.41</c:v>
                </c:pt>
                <c:pt idx="559">
                  <c:v>0.41</c:v>
                </c:pt>
                <c:pt idx="560">
                  <c:v>0.41</c:v>
                </c:pt>
                <c:pt idx="561">
                  <c:v>0.41</c:v>
                </c:pt>
                <c:pt idx="562">
                  <c:v>0.41</c:v>
                </c:pt>
                <c:pt idx="563">
                  <c:v>0.41</c:v>
                </c:pt>
                <c:pt idx="564">
                  <c:v>0.41</c:v>
                </c:pt>
                <c:pt idx="565">
                  <c:v>0.41</c:v>
                </c:pt>
                <c:pt idx="566">
                  <c:v>0.41</c:v>
                </c:pt>
                <c:pt idx="567">
                  <c:v>0.41</c:v>
                </c:pt>
                <c:pt idx="568">
                  <c:v>0.41</c:v>
                </c:pt>
                <c:pt idx="569">
                  <c:v>0.41</c:v>
                </c:pt>
                <c:pt idx="570">
                  <c:v>0.41</c:v>
                </c:pt>
                <c:pt idx="571">
                  <c:v>0.41</c:v>
                </c:pt>
                <c:pt idx="572">
                  <c:v>0.41</c:v>
                </c:pt>
                <c:pt idx="573">
                  <c:v>0.41</c:v>
                </c:pt>
                <c:pt idx="574">
                  <c:v>0.41</c:v>
                </c:pt>
                <c:pt idx="575">
                  <c:v>0.41</c:v>
                </c:pt>
                <c:pt idx="576">
                  <c:v>0.41</c:v>
                </c:pt>
                <c:pt idx="577">
                  <c:v>0.41</c:v>
                </c:pt>
                <c:pt idx="578">
                  <c:v>0.41</c:v>
                </c:pt>
                <c:pt idx="579">
                  <c:v>0.41</c:v>
                </c:pt>
                <c:pt idx="580">
                  <c:v>0.41</c:v>
                </c:pt>
                <c:pt idx="581">
                  <c:v>0.41</c:v>
                </c:pt>
                <c:pt idx="582">
                  <c:v>0.41</c:v>
                </c:pt>
                <c:pt idx="583">
                  <c:v>0.41</c:v>
                </c:pt>
                <c:pt idx="584">
                  <c:v>0.41</c:v>
                </c:pt>
                <c:pt idx="585">
                  <c:v>0.41</c:v>
                </c:pt>
                <c:pt idx="586">
                  <c:v>0.41</c:v>
                </c:pt>
                <c:pt idx="587">
                  <c:v>0.41</c:v>
                </c:pt>
                <c:pt idx="588">
                  <c:v>0.41</c:v>
                </c:pt>
                <c:pt idx="589">
                  <c:v>0.40329488728817048</c:v>
                </c:pt>
                <c:pt idx="590">
                  <c:v>0.41</c:v>
                </c:pt>
                <c:pt idx="591">
                  <c:v>0.41</c:v>
                </c:pt>
                <c:pt idx="592">
                  <c:v>0.41</c:v>
                </c:pt>
                <c:pt idx="593">
                  <c:v>0.41</c:v>
                </c:pt>
                <c:pt idx="594">
                  <c:v>0.41</c:v>
                </c:pt>
                <c:pt idx="595">
                  <c:v>0.41</c:v>
                </c:pt>
                <c:pt idx="596">
                  <c:v>0.41</c:v>
                </c:pt>
                <c:pt idx="597">
                  <c:v>0.41</c:v>
                </c:pt>
                <c:pt idx="598">
                  <c:v>0.41</c:v>
                </c:pt>
                <c:pt idx="599">
                  <c:v>0.41</c:v>
                </c:pt>
                <c:pt idx="600">
                  <c:v>0.41</c:v>
                </c:pt>
                <c:pt idx="601">
                  <c:v>0.41</c:v>
                </c:pt>
                <c:pt idx="602">
                  <c:v>0.41</c:v>
                </c:pt>
                <c:pt idx="603">
                  <c:v>0.41</c:v>
                </c:pt>
                <c:pt idx="604">
                  <c:v>0.41</c:v>
                </c:pt>
                <c:pt idx="605">
                  <c:v>0.41</c:v>
                </c:pt>
                <c:pt idx="606">
                  <c:v>0.41</c:v>
                </c:pt>
                <c:pt idx="607">
                  <c:v>0.41</c:v>
                </c:pt>
                <c:pt idx="608">
                  <c:v>0.41</c:v>
                </c:pt>
                <c:pt idx="609">
                  <c:v>0.41</c:v>
                </c:pt>
                <c:pt idx="610">
                  <c:v>0.41</c:v>
                </c:pt>
                <c:pt idx="611">
                  <c:v>0.41</c:v>
                </c:pt>
                <c:pt idx="612">
                  <c:v>0.41</c:v>
                </c:pt>
                <c:pt idx="613">
                  <c:v>0.41</c:v>
                </c:pt>
                <c:pt idx="614">
                  <c:v>0.41</c:v>
                </c:pt>
                <c:pt idx="615">
                  <c:v>0.41</c:v>
                </c:pt>
                <c:pt idx="616">
                  <c:v>0.41</c:v>
                </c:pt>
                <c:pt idx="617">
                  <c:v>0.41</c:v>
                </c:pt>
                <c:pt idx="618">
                  <c:v>0.41</c:v>
                </c:pt>
                <c:pt idx="619">
                  <c:v>0.41</c:v>
                </c:pt>
                <c:pt idx="620">
                  <c:v>0.41</c:v>
                </c:pt>
                <c:pt idx="621">
                  <c:v>0.41</c:v>
                </c:pt>
                <c:pt idx="622">
                  <c:v>0.41</c:v>
                </c:pt>
                <c:pt idx="623">
                  <c:v>0.41</c:v>
                </c:pt>
                <c:pt idx="624">
                  <c:v>0.41</c:v>
                </c:pt>
                <c:pt idx="625">
                  <c:v>0.41</c:v>
                </c:pt>
                <c:pt idx="626">
                  <c:v>0.41</c:v>
                </c:pt>
                <c:pt idx="627">
                  <c:v>0.41</c:v>
                </c:pt>
                <c:pt idx="628">
                  <c:v>0.41</c:v>
                </c:pt>
                <c:pt idx="629">
                  <c:v>0.41</c:v>
                </c:pt>
                <c:pt idx="630">
                  <c:v>0.41</c:v>
                </c:pt>
                <c:pt idx="631">
                  <c:v>0.41</c:v>
                </c:pt>
                <c:pt idx="632">
                  <c:v>0.41</c:v>
                </c:pt>
                <c:pt idx="633">
                  <c:v>0.41</c:v>
                </c:pt>
                <c:pt idx="634">
                  <c:v>0.41</c:v>
                </c:pt>
                <c:pt idx="635">
                  <c:v>0.41</c:v>
                </c:pt>
                <c:pt idx="636">
                  <c:v>0.41</c:v>
                </c:pt>
                <c:pt idx="637">
                  <c:v>0.41</c:v>
                </c:pt>
                <c:pt idx="638">
                  <c:v>0.41</c:v>
                </c:pt>
                <c:pt idx="639">
                  <c:v>0.41</c:v>
                </c:pt>
                <c:pt idx="640">
                  <c:v>0.41</c:v>
                </c:pt>
                <c:pt idx="641">
                  <c:v>0.41</c:v>
                </c:pt>
                <c:pt idx="642">
                  <c:v>0.41</c:v>
                </c:pt>
                <c:pt idx="643">
                  <c:v>0.41</c:v>
                </c:pt>
                <c:pt idx="644">
                  <c:v>0.41</c:v>
                </c:pt>
                <c:pt idx="645">
                  <c:v>0.41</c:v>
                </c:pt>
                <c:pt idx="646">
                  <c:v>0.41</c:v>
                </c:pt>
                <c:pt idx="647">
                  <c:v>0.41</c:v>
                </c:pt>
                <c:pt idx="648">
                  <c:v>0.41</c:v>
                </c:pt>
                <c:pt idx="649">
                  <c:v>0.41</c:v>
                </c:pt>
                <c:pt idx="650">
                  <c:v>0.41</c:v>
                </c:pt>
                <c:pt idx="651">
                  <c:v>0.41</c:v>
                </c:pt>
                <c:pt idx="652">
                  <c:v>0.41</c:v>
                </c:pt>
                <c:pt idx="653">
                  <c:v>0.41</c:v>
                </c:pt>
                <c:pt idx="654">
                  <c:v>0.41</c:v>
                </c:pt>
                <c:pt idx="655">
                  <c:v>0.41</c:v>
                </c:pt>
                <c:pt idx="656">
                  <c:v>0.41</c:v>
                </c:pt>
                <c:pt idx="657">
                  <c:v>0.41</c:v>
                </c:pt>
                <c:pt idx="658">
                  <c:v>0.41</c:v>
                </c:pt>
                <c:pt idx="659">
                  <c:v>0.41</c:v>
                </c:pt>
                <c:pt idx="660">
                  <c:v>0.41</c:v>
                </c:pt>
                <c:pt idx="661">
                  <c:v>0.41</c:v>
                </c:pt>
                <c:pt idx="662">
                  <c:v>0.41</c:v>
                </c:pt>
                <c:pt idx="663">
                  <c:v>0.41</c:v>
                </c:pt>
                <c:pt idx="664">
                  <c:v>0.41</c:v>
                </c:pt>
                <c:pt idx="665">
                  <c:v>0.41</c:v>
                </c:pt>
                <c:pt idx="666">
                  <c:v>0.41</c:v>
                </c:pt>
                <c:pt idx="667">
                  <c:v>0.41</c:v>
                </c:pt>
                <c:pt idx="668">
                  <c:v>0.41</c:v>
                </c:pt>
                <c:pt idx="669">
                  <c:v>0.41</c:v>
                </c:pt>
                <c:pt idx="670">
                  <c:v>0.41</c:v>
                </c:pt>
                <c:pt idx="671">
                  <c:v>0.41</c:v>
                </c:pt>
                <c:pt idx="672">
                  <c:v>0.41</c:v>
                </c:pt>
                <c:pt idx="673">
                  <c:v>0.41</c:v>
                </c:pt>
                <c:pt idx="674">
                  <c:v>0.41</c:v>
                </c:pt>
                <c:pt idx="675">
                  <c:v>0.41</c:v>
                </c:pt>
                <c:pt idx="676">
                  <c:v>0.41</c:v>
                </c:pt>
                <c:pt idx="677">
                  <c:v>0.41</c:v>
                </c:pt>
                <c:pt idx="678">
                  <c:v>0.41</c:v>
                </c:pt>
                <c:pt idx="679">
                  <c:v>0.41</c:v>
                </c:pt>
                <c:pt idx="680">
                  <c:v>0.41</c:v>
                </c:pt>
                <c:pt idx="681">
                  <c:v>0.41</c:v>
                </c:pt>
                <c:pt idx="682">
                  <c:v>0.41</c:v>
                </c:pt>
                <c:pt idx="683">
                  <c:v>0.41</c:v>
                </c:pt>
                <c:pt idx="684">
                  <c:v>0.41</c:v>
                </c:pt>
                <c:pt idx="685">
                  <c:v>0.41</c:v>
                </c:pt>
                <c:pt idx="686">
                  <c:v>0.41</c:v>
                </c:pt>
                <c:pt idx="687">
                  <c:v>0.41</c:v>
                </c:pt>
                <c:pt idx="688">
                  <c:v>0.41</c:v>
                </c:pt>
                <c:pt idx="689">
                  <c:v>0.41</c:v>
                </c:pt>
                <c:pt idx="690">
                  <c:v>0.41</c:v>
                </c:pt>
                <c:pt idx="691">
                  <c:v>0.41</c:v>
                </c:pt>
                <c:pt idx="692">
                  <c:v>0.41</c:v>
                </c:pt>
                <c:pt idx="693">
                  <c:v>0.41</c:v>
                </c:pt>
                <c:pt idx="694">
                  <c:v>0.41</c:v>
                </c:pt>
                <c:pt idx="695">
                  <c:v>0.41</c:v>
                </c:pt>
                <c:pt idx="696">
                  <c:v>0.41</c:v>
                </c:pt>
                <c:pt idx="697">
                  <c:v>0.41</c:v>
                </c:pt>
                <c:pt idx="698">
                  <c:v>0.41</c:v>
                </c:pt>
                <c:pt idx="699">
                  <c:v>0.41</c:v>
                </c:pt>
                <c:pt idx="700">
                  <c:v>0.41</c:v>
                </c:pt>
                <c:pt idx="701">
                  <c:v>0.41</c:v>
                </c:pt>
                <c:pt idx="702">
                  <c:v>0.41</c:v>
                </c:pt>
                <c:pt idx="703">
                  <c:v>0.41</c:v>
                </c:pt>
                <c:pt idx="704">
                  <c:v>0.41</c:v>
                </c:pt>
                <c:pt idx="705">
                  <c:v>0.41</c:v>
                </c:pt>
                <c:pt idx="706">
                  <c:v>0.41</c:v>
                </c:pt>
                <c:pt idx="707">
                  <c:v>0.41</c:v>
                </c:pt>
                <c:pt idx="708">
                  <c:v>0.41</c:v>
                </c:pt>
                <c:pt idx="709">
                  <c:v>0.41</c:v>
                </c:pt>
                <c:pt idx="710">
                  <c:v>0.41</c:v>
                </c:pt>
                <c:pt idx="711">
                  <c:v>0.41</c:v>
                </c:pt>
                <c:pt idx="712">
                  <c:v>0.41</c:v>
                </c:pt>
                <c:pt idx="713">
                  <c:v>0.41</c:v>
                </c:pt>
                <c:pt idx="714">
                  <c:v>0.41</c:v>
                </c:pt>
                <c:pt idx="715">
                  <c:v>0.41</c:v>
                </c:pt>
                <c:pt idx="716">
                  <c:v>0.41</c:v>
                </c:pt>
                <c:pt idx="717">
                  <c:v>0.41</c:v>
                </c:pt>
                <c:pt idx="718">
                  <c:v>0.41</c:v>
                </c:pt>
                <c:pt idx="719">
                  <c:v>0.41</c:v>
                </c:pt>
                <c:pt idx="720">
                  <c:v>0.41</c:v>
                </c:pt>
                <c:pt idx="721">
                  <c:v>0.41</c:v>
                </c:pt>
                <c:pt idx="722">
                  <c:v>0.41</c:v>
                </c:pt>
                <c:pt idx="723">
                  <c:v>0.41</c:v>
                </c:pt>
                <c:pt idx="724">
                  <c:v>0.41</c:v>
                </c:pt>
                <c:pt idx="725">
                  <c:v>0.41</c:v>
                </c:pt>
                <c:pt idx="726">
                  <c:v>0.41</c:v>
                </c:pt>
                <c:pt idx="727">
                  <c:v>0.41</c:v>
                </c:pt>
                <c:pt idx="728">
                  <c:v>0.41</c:v>
                </c:pt>
                <c:pt idx="729">
                  <c:v>0.41</c:v>
                </c:pt>
                <c:pt idx="730">
                  <c:v>0.41</c:v>
                </c:pt>
                <c:pt idx="731">
                  <c:v>0.41</c:v>
                </c:pt>
                <c:pt idx="732">
                  <c:v>0.41</c:v>
                </c:pt>
                <c:pt idx="733">
                  <c:v>0.41</c:v>
                </c:pt>
                <c:pt idx="734">
                  <c:v>0.41</c:v>
                </c:pt>
                <c:pt idx="735">
                  <c:v>0.41</c:v>
                </c:pt>
                <c:pt idx="736">
                  <c:v>0.41</c:v>
                </c:pt>
                <c:pt idx="737">
                  <c:v>0.41</c:v>
                </c:pt>
                <c:pt idx="738">
                  <c:v>0.41</c:v>
                </c:pt>
                <c:pt idx="739">
                  <c:v>0.41</c:v>
                </c:pt>
                <c:pt idx="740">
                  <c:v>0.41</c:v>
                </c:pt>
                <c:pt idx="741">
                  <c:v>0.41</c:v>
                </c:pt>
                <c:pt idx="742">
                  <c:v>0.41</c:v>
                </c:pt>
                <c:pt idx="743">
                  <c:v>0.41</c:v>
                </c:pt>
                <c:pt idx="744">
                  <c:v>0.41</c:v>
                </c:pt>
                <c:pt idx="745">
                  <c:v>0.41</c:v>
                </c:pt>
                <c:pt idx="746">
                  <c:v>0.41</c:v>
                </c:pt>
                <c:pt idx="747">
                  <c:v>0.41</c:v>
                </c:pt>
                <c:pt idx="748">
                  <c:v>0.41</c:v>
                </c:pt>
                <c:pt idx="749">
                  <c:v>0.41</c:v>
                </c:pt>
                <c:pt idx="750">
                  <c:v>0.41</c:v>
                </c:pt>
                <c:pt idx="751">
                  <c:v>0.41</c:v>
                </c:pt>
                <c:pt idx="752">
                  <c:v>0.41</c:v>
                </c:pt>
                <c:pt idx="753">
                  <c:v>0.41</c:v>
                </c:pt>
                <c:pt idx="754">
                  <c:v>0.41</c:v>
                </c:pt>
                <c:pt idx="755">
                  <c:v>0.41</c:v>
                </c:pt>
                <c:pt idx="756">
                  <c:v>0.41</c:v>
                </c:pt>
                <c:pt idx="757">
                  <c:v>0.41</c:v>
                </c:pt>
                <c:pt idx="758">
                  <c:v>0.41</c:v>
                </c:pt>
                <c:pt idx="759">
                  <c:v>0.41</c:v>
                </c:pt>
                <c:pt idx="760">
                  <c:v>0.41</c:v>
                </c:pt>
                <c:pt idx="761">
                  <c:v>0.41</c:v>
                </c:pt>
                <c:pt idx="762">
                  <c:v>0.41</c:v>
                </c:pt>
                <c:pt idx="763">
                  <c:v>0.41</c:v>
                </c:pt>
                <c:pt idx="764">
                  <c:v>0.41</c:v>
                </c:pt>
                <c:pt idx="765">
                  <c:v>0.41</c:v>
                </c:pt>
                <c:pt idx="766">
                  <c:v>0.41</c:v>
                </c:pt>
                <c:pt idx="767">
                  <c:v>0.41</c:v>
                </c:pt>
                <c:pt idx="768">
                  <c:v>0.41</c:v>
                </c:pt>
                <c:pt idx="769">
                  <c:v>0.41</c:v>
                </c:pt>
                <c:pt idx="770">
                  <c:v>0.41</c:v>
                </c:pt>
                <c:pt idx="771">
                  <c:v>0.41</c:v>
                </c:pt>
                <c:pt idx="772">
                  <c:v>0.41</c:v>
                </c:pt>
                <c:pt idx="773">
                  <c:v>0.41</c:v>
                </c:pt>
                <c:pt idx="774">
                  <c:v>0.41</c:v>
                </c:pt>
                <c:pt idx="775">
                  <c:v>0.41</c:v>
                </c:pt>
                <c:pt idx="776">
                  <c:v>0.41</c:v>
                </c:pt>
                <c:pt idx="777">
                  <c:v>0.41</c:v>
                </c:pt>
                <c:pt idx="778">
                  <c:v>0.41</c:v>
                </c:pt>
                <c:pt idx="779">
                  <c:v>0.41</c:v>
                </c:pt>
                <c:pt idx="780">
                  <c:v>0.41</c:v>
                </c:pt>
                <c:pt idx="781">
                  <c:v>0.41</c:v>
                </c:pt>
                <c:pt idx="782">
                  <c:v>0.41</c:v>
                </c:pt>
                <c:pt idx="783">
                  <c:v>0.41</c:v>
                </c:pt>
                <c:pt idx="784">
                  <c:v>0.41</c:v>
                </c:pt>
                <c:pt idx="785">
                  <c:v>0.41</c:v>
                </c:pt>
                <c:pt idx="786">
                  <c:v>0.41</c:v>
                </c:pt>
                <c:pt idx="787">
                  <c:v>0.41</c:v>
                </c:pt>
                <c:pt idx="788">
                  <c:v>0.41</c:v>
                </c:pt>
                <c:pt idx="789">
                  <c:v>0.41</c:v>
                </c:pt>
                <c:pt idx="790">
                  <c:v>0.41</c:v>
                </c:pt>
                <c:pt idx="791">
                  <c:v>0.41</c:v>
                </c:pt>
                <c:pt idx="792">
                  <c:v>0.41</c:v>
                </c:pt>
                <c:pt idx="793">
                  <c:v>0.41</c:v>
                </c:pt>
                <c:pt idx="794">
                  <c:v>0.41</c:v>
                </c:pt>
                <c:pt idx="795">
                  <c:v>0.41</c:v>
                </c:pt>
                <c:pt idx="796">
                  <c:v>0.41</c:v>
                </c:pt>
                <c:pt idx="797">
                  <c:v>0.41</c:v>
                </c:pt>
                <c:pt idx="798">
                  <c:v>0.41</c:v>
                </c:pt>
                <c:pt idx="799">
                  <c:v>0.41</c:v>
                </c:pt>
                <c:pt idx="800">
                  <c:v>0.41</c:v>
                </c:pt>
                <c:pt idx="801">
                  <c:v>0.41</c:v>
                </c:pt>
                <c:pt idx="802">
                  <c:v>0.41</c:v>
                </c:pt>
                <c:pt idx="803">
                  <c:v>0.41</c:v>
                </c:pt>
                <c:pt idx="804">
                  <c:v>0.41</c:v>
                </c:pt>
                <c:pt idx="805">
                  <c:v>0.41</c:v>
                </c:pt>
                <c:pt idx="806">
                  <c:v>0.41</c:v>
                </c:pt>
                <c:pt idx="807">
                  <c:v>0.41</c:v>
                </c:pt>
                <c:pt idx="808">
                  <c:v>0.41</c:v>
                </c:pt>
                <c:pt idx="809">
                  <c:v>0.41</c:v>
                </c:pt>
                <c:pt idx="810">
                  <c:v>0.41</c:v>
                </c:pt>
                <c:pt idx="811">
                  <c:v>0.41</c:v>
                </c:pt>
                <c:pt idx="812">
                  <c:v>0.41</c:v>
                </c:pt>
                <c:pt idx="813">
                  <c:v>0.41</c:v>
                </c:pt>
                <c:pt idx="814">
                  <c:v>0.41</c:v>
                </c:pt>
                <c:pt idx="815">
                  <c:v>0.41</c:v>
                </c:pt>
                <c:pt idx="816">
                  <c:v>0.41</c:v>
                </c:pt>
                <c:pt idx="817">
                  <c:v>0.41</c:v>
                </c:pt>
                <c:pt idx="818">
                  <c:v>0.41</c:v>
                </c:pt>
                <c:pt idx="819">
                  <c:v>0.41</c:v>
                </c:pt>
                <c:pt idx="820">
                  <c:v>0.41</c:v>
                </c:pt>
                <c:pt idx="821">
                  <c:v>0.41</c:v>
                </c:pt>
                <c:pt idx="822">
                  <c:v>0.41</c:v>
                </c:pt>
                <c:pt idx="823">
                  <c:v>0.41</c:v>
                </c:pt>
                <c:pt idx="824">
                  <c:v>0.41</c:v>
                </c:pt>
                <c:pt idx="825">
                  <c:v>0.41</c:v>
                </c:pt>
                <c:pt idx="826">
                  <c:v>0.41</c:v>
                </c:pt>
                <c:pt idx="827">
                  <c:v>0.41</c:v>
                </c:pt>
                <c:pt idx="828">
                  <c:v>0.41</c:v>
                </c:pt>
                <c:pt idx="829">
                  <c:v>0.41</c:v>
                </c:pt>
                <c:pt idx="830">
                  <c:v>0.41</c:v>
                </c:pt>
                <c:pt idx="831">
                  <c:v>0.41</c:v>
                </c:pt>
                <c:pt idx="832">
                  <c:v>0.41</c:v>
                </c:pt>
                <c:pt idx="833">
                  <c:v>0.41</c:v>
                </c:pt>
                <c:pt idx="834">
                  <c:v>0.41</c:v>
                </c:pt>
                <c:pt idx="835">
                  <c:v>0.41</c:v>
                </c:pt>
                <c:pt idx="836">
                  <c:v>0.41</c:v>
                </c:pt>
                <c:pt idx="837">
                  <c:v>0.41</c:v>
                </c:pt>
                <c:pt idx="838">
                  <c:v>0.41</c:v>
                </c:pt>
                <c:pt idx="839">
                  <c:v>0.41</c:v>
                </c:pt>
                <c:pt idx="840">
                  <c:v>0.41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F-449D-A41A-EB31F0FE0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Nocedal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TOTALES'!$AF$7:$AF$846</c:f>
              <c:numCache>
                <c:formatCode>0.00</c:formatCode>
                <c:ptCount val="840"/>
                <c:pt idx="0">
                  <c:v>0.40780651879323876</c:v>
                </c:pt>
                <c:pt idx="1">
                  <c:v>0.22451042011040762</c:v>
                </c:pt>
                <c:pt idx="2">
                  <c:v>0.59292144572637007</c:v>
                </c:pt>
                <c:pt idx="3">
                  <c:v>0.48779260949318254</c:v>
                </c:pt>
                <c:pt idx="4">
                  <c:v>0.59269439853241113</c:v>
                </c:pt>
                <c:pt idx="5">
                  <c:v>0.28893355124853798</c:v>
                </c:pt>
                <c:pt idx="6">
                  <c:v>0.26520309066561393</c:v>
                </c:pt>
                <c:pt idx="7">
                  <c:v>0.45013590625913674</c:v>
                </c:pt>
                <c:pt idx="8">
                  <c:v>0.27295749118542362</c:v>
                </c:pt>
                <c:pt idx="9">
                  <c:v>0.13372705594709439</c:v>
                </c:pt>
                <c:pt idx="10">
                  <c:v>0.13939989152159543</c:v>
                </c:pt>
                <c:pt idx="11">
                  <c:v>0.10732167184864089</c:v>
                </c:pt>
                <c:pt idx="12">
                  <c:v>7.1646518793238745E-2</c:v>
                </c:pt>
                <c:pt idx="13">
                  <c:v>0.11095868407258563</c:v>
                </c:pt>
                <c:pt idx="14">
                  <c:v>0.23724363882172489</c:v>
                </c:pt>
                <c:pt idx="15">
                  <c:v>0.91644090335982487</c:v>
                </c:pt>
                <c:pt idx="16">
                  <c:v>0.46064317239239522</c:v>
                </c:pt>
                <c:pt idx="17">
                  <c:v>0.20654706248135962</c:v>
                </c:pt>
                <c:pt idx="18">
                  <c:v>0.48168309066561393</c:v>
                </c:pt>
                <c:pt idx="19">
                  <c:v>0.1380292395924701</c:v>
                </c:pt>
                <c:pt idx="20">
                  <c:v>8.6356537194713034E-2</c:v>
                </c:pt>
                <c:pt idx="21">
                  <c:v>5.1157138216292586E-2</c:v>
                </c:pt>
                <c:pt idx="22">
                  <c:v>6.7096544678667935E-2</c:v>
                </c:pt>
                <c:pt idx="23">
                  <c:v>0.15484167184864089</c:v>
                </c:pt>
                <c:pt idx="24">
                  <c:v>6.5193185459905378E-2</c:v>
                </c:pt>
                <c:pt idx="25">
                  <c:v>3.5278684072585664E-2</c:v>
                </c:pt>
                <c:pt idx="26">
                  <c:v>7.1803638821724802E-2</c:v>
                </c:pt>
                <c:pt idx="27">
                  <c:v>0.29338877244553391</c:v>
                </c:pt>
                <c:pt idx="28">
                  <c:v>0.34427942939164907</c:v>
                </c:pt>
                <c:pt idx="29">
                  <c:v>0.20443250462994006</c:v>
                </c:pt>
                <c:pt idx="30">
                  <c:v>0.20203301177558625</c:v>
                </c:pt>
                <c:pt idx="31">
                  <c:v>0.16206758379739611</c:v>
                </c:pt>
                <c:pt idx="32">
                  <c:v>8.2284955799751869E-2</c:v>
                </c:pt>
                <c:pt idx="33">
                  <c:v>6.2363697294849252E-2</c:v>
                </c:pt>
                <c:pt idx="34">
                  <c:v>3.2046050837056639E-2</c:v>
                </c:pt>
                <c:pt idx="35">
                  <c:v>0.1219107296168746</c:v>
                </c:pt>
                <c:pt idx="36">
                  <c:v>5.9175091198677809E-2</c:v>
                </c:pt>
                <c:pt idx="37">
                  <c:v>0.61753337513247097</c:v>
                </c:pt>
                <c:pt idx="38">
                  <c:v>0.45231586786781469</c:v>
                </c:pt>
                <c:pt idx="39">
                  <c:v>0.16376835838936804</c:v>
                </c:pt>
                <c:pt idx="40">
                  <c:v>0.70445322750850914</c:v>
                </c:pt>
                <c:pt idx="41">
                  <c:v>0.32955970110221905</c:v>
                </c:pt>
                <c:pt idx="42">
                  <c:v>0.35366224478422809</c:v>
                </c:pt>
                <c:pt idx="43">
                  <c:v>0.15539239657141141</c:v>
                </c:pt>
                <c:pt idx="44">
                  <c:v>8.4408178806415324E-2</c:v>
                </c:pt>
                <c:pt idx="45">
                  <c:v>4.2204604803316559E-2</c:v>
                </c:pt>
                <c:pt idx="46">
                  <c:v>2.9464288825218066E-2</c:v>
                </c:pt>
                <c:pt idx="47">
                  <c:v>1.8424134555171057E-2</c:v>
                </c:pt>
                <c:pt idx="48">
                  <c:v>0.48012318230195655</c:v>
                </c:pt>
                <c:pt idx="49">
                  <c:v>0.39754243069172673</c:v>
                </c:pt>
                <c:pt idx="50">
                  <c:v>1.3865236388217248</c:v>
                </c:pt>
                <c:pt idx="51">
                  <c:v>1.4874303054883915</c:v>
                </c:pt>
                <c:pt idx="52">
                  <c:v>0.26490815345706781</c:v>
                </c:pt>
                <c:pt idx="53">
                  <c:v>0.36754688458187129</c:v>
                </c:pt>
                <c:pt idx="54">
                  <c:v>0.1842430906656139</c:v>
                </c:pt>
                <c:pt idx="55">
                  <c:v>0.1237934211296256</c:v>
                </c:pt>
                <c:pt idx="56">
                  <c:v>6.3918131310498172E-2</c:v>
                </c:pt>
                <c:pt idx="57">
                  <c:v>3.4576987919979318E-2</c:v>
                </c:pt>
                <c:pt idx="58">
                  <c:v>0.13440893116074742</c:v>
                </c:pt>
                <c:pt idx="59">
                  <c:v>5.5695005181974289E-2</c:v>
                </c:pt>
                <c:pt idx="60">
                  <c:v>5.1113185459905397E-2</c:v>
                </c:pt>
                <c:pt idx="61">
                  <c:v>3.3518684072585681E-2</c:v>
                </c:pt>
                <c:pt idx="62">
                  <c:v>0.8819903054883913</c:v>
                </c:pt>
                <c:pt idx="63">
                  <c:v>0.17095030548839146</c:v>
                </c:pt>
                <c:pt idx="64">
                  <c:v>0.10624089205866433</c:v>
                </c:pt>
                <c:pt idx="65">
                  <c:v>0.17578632306878422</c:v>
                </c:pt>
                <c:pt idx="66">
                  <c:v>0.50542404373603955</c:v>
                </c:pt>
                <c:pt idx="67">
                  <c:v>0.4638988478347072</c:v>
                </c:pt>
                <c:pt idx="68">
                  <c:v>0.17664981972335153</c:v>
                </c:pt>
                <c:pt idx="69">
                  <c:v>9.5194137666258449E-2</c:v>
                </c:pt>
                <c:pt idx="70">
                  <c:v>4.9039862320652661E-2</c:v>
                </c:pt>
                <c:pt idx="71">
                  <c:v>2.2172600265029596E-2</c:v>
                </c:pt>
                <c:pt idx="72">
                  <c:v>2.2146628106127386E-2</c:v>
                </c:pt>
                <c:pt idx="73">
                  <c:v>0.16630765560209765</c:v>
                </c:pt>
                <c:pt idx="74">
                  <c:v>2.0816692128391652</c:v>
                </c:pt>
                <c:pt idx="75">
                  <c:v>0.3151690854011226</c:v>
                </c:pt>
                <c:pt idx="76">
                  <c:v>0.5725926022169503</c:v>
                </c:pt>
                <c:pt idx="77">
                  <c:v>0.22987210178351308</c:v>
                </c:pt>
                <c:pt idx="78">
                  <c:v>0.12072264610954991</c:v>
                </c:pt>
                <c:pt idx="79">
                  <c:v>0.17530425061304905</c:v>
                </c:pt>
                <c:pt idx="80">
                  <c:v>7.612132261385518E-2</c:v>
                </c:pt>
                <c:pt idx="81">
                  <c:v>3.3903334062592549E-2</c:v>
                </c:pt>
                <c:pt idx="82">
                  <c:v>6.2805569827329322E-2</c:v>
                </c:pt>
                <c:pt idx="83">
                  <c:v>0.12925495738708154</c:v>
                </c:pt>
                <c:pt idx="84">
                  <c:v>9.2343936937310633E-2</c:v>
                </c:pt>
                <c:pt idx="85">
                  <c:v>0.22247954554002086</c:v>
                </c:pt>
                <c:pt idx="86">
                  <c:v>0.71642533133498909</c:v>
                </c:pt>
                <c:pt idx="87">
                  <c:v>0.88551030548839127</c:v>
                </c:pt>
                <c:pt idx="88">
                  <c:v>0.22794815345706781</c:v>
                </c:pt>
                <c:pt idx="89">
                  <c:v>0.12760021791520465</c:v>
                </c:pt>
                <c:pt idx="90">
                  <c:v>0.26930975733228063</c:v>
                </c:pt>
                <c:pt idx="91">
                  <c:v>0.19998065810889981</c:v>
                </c:pt>
                <c:pt idx="92">
                  <c:v>0.10193310991815691</c:v>
                </c:pt>
                <c:pt idx="93">
                  <c:v>4.8554634699294497E-2</c:v>
                </c:pt>
                <c:pt idx="94">
                  <c:v>3.3213224854928725E-2</c:v>
                </c:pt>
                <c:pt idx="95">
                  <c:v>8.6788338515307595E-2</c:v>
                </c:pt>
                <c:pt idx="96">
                  <c:v>7.3406518793238729E-2</c:v>
                </c:pt>
                <c:pt idx="97">
                  <c:v>4.1732017405918975E-2</c:v>
                </c:pt>
                <c:pt idx="98">
                  <c:v>2.54569721550581E-2</c:v>
                </c:pt>
                <c:pt idx="99">
                  <c:v>0.29396963919434288</c:v>
                </c:pt>
                <c:pt idx="100">
                  <c:v>7.3267272119999394E-2</c:v>
                </c:pt>
                <c:pt idx="101">
                  <c:v>0.77343070001321279</c:v>
                </c:pt>
                <c:pt idx="102">
                  <c:v>0.25566020109407811</c:v>
                </c:pt>
                <c:pt idx="103">
                  <c:v>0.39474250399373617</c:v>
                </c:pt>
                <c:pt idx="104">
                  <c:v>0.12910346561636482</c:v>
                </c:pt>
                <c:pt idx="105">
                  <c:v>6.2871423668856508E-2</c:v>
                </c:pt>
                <c:pt idx="106">
                  <c:v>3.0192512929575199E-2</c:v>
                </c:pt>
                <c:pt idx="107">
                  <c:v>0.28080614018715094</c:v>
                </c:pt>
                <c:pt idx="108">
                  <c:v>0.11151333731220442</c:v>
                </c:pt>
                <c:pt idx="109">
                  <c:v>0.60654913804728317</c:v>
                </c:pt>
                <c:pt idx="110">
                  <c:v>0.77521697215505836</c:v>
                </c:pt>
                <c:pt idx="111">
                  <c:v>0.31879030548839155</c:v>
                </c:pt>
                <c:pt idx="112">
                  <c:v>0.45381482012373436</c:v>
                </c:pt>
                <c:pt idx="113">
                  <c:v>0.28893355124853798</c:v>
                </c:pt>
                <c:pt idx="114">
                  <c:v>0.74802975733228072</c:v>
                </c:pt>
                <c:pt idx="115">
                  <c:v>0.27120257292580346</c:v>
                </c:pt>
                <c:pt idx="116">
                  <c:v>0.14917082451875702</c:v>
                </c:pt>
                <c:pt idx="117">
                  <c:v>7.5060389280427742E-2</c:v>
                </c:pt>
                <c:pt idx="118">
                  <c:v>5.9026558188262024E-2</c:v>
                </c:pt>
                <c:pt idx="119">
                  <c:v>3.8095005181974284E-2</c:v>
                </c:pt>
                <c:pt idx="120">
                  <c:v>0.13324651879323873</c:v>
                </c:pt>
                <c:pt idx="121">
                  <c:v>0.13266535073925229</c:v>
                </c:pt>
                <c:pt idx="122">
                  <c:v>1.8247636388217245</c:v>
                </c:pt>
                <c:pt idx="123">
                  <c:v>0.7271103054883914</c:v>
                </c:pt>
                <c:pt idx="124">
                  <c:v>0.73893482012373446</c:v>
                </c:pt>
                <c:pt idx="125">
                  <c:v>0.45202688458187129</c:v>
                </c:pt>
                <c:pt idx="126">
                  <c:v>0.27458975733228058</c:v>
                </c:pt>
                <c:pt idx="127">
                  <c:v>0.47184257292580351</c:v>
                </c:pt>
                <c:pt idx="128">
                  <c:v>0.23189082451875692</c:v>
                </c:pt>
                <c:pt idx="129">
                  <c:v>0.12140705594709439</c:v>
                </c:pt>
                <c:pt idx="130">
                  <c:v>0.10830655818826201</c:v>
                </c:pt>
                <c:pt idx="131">
                  <c:v>6.4495005181974263E-2</c:v>
                </c:pt>
                <c:pt idx="132">
                  <c:v>0.16609985212657202</c:v>
                </c:pt>
                <c:pt idx="133">
                  <c:v>0.21245201740591896</c:v>
                </c:pt>
                <c:pt idx="134">
                  <c:v>0.22609697215505814</c:v>
                </c:pt>
                <c:pt idx="135">
                  <c:v>0.89196363882172469</c:v>
                </c:pt>
                <c:pt idx="136">
                  <c:v>0.53536148679040108</c:v>
                </c:pt>
                <c:pt idx="137">
                  <c:v>0.32589355124853786</c:v>
                </c:pt>
                <c:pt idx="138">
                  <c:v>0.50514975733228074</c:v>
                </c:pt>
                <c:pt idx="139">
                  <c:v>0.17322923959247011</c:v>
                </c:pt>
                <c:pt idx="140">
                  <c:v>0.10458415785209035</c:v>
                </c:pt>
                <c:pt idx="141">
                  <c:v>0.10263372261376108</c:v>
                </c:pt>
                <c:pt idx="142">
                  <c:v>5.5506558188262056E-2</c:v>
                </c:pt>
                <c:pt idx="143">
                  <c:v>3.8095005181974284E-2</c:v>
                </c:pt>
                <c:pt idx="144">
                  <c:v>0.27345985212657203</c:v>
                </c:pt>
                <c:pt idx="145">
                  <c:v>0.44242535073925232</c:v>
                </c:pt>
                <c:pt idx="146">
                  <c:v>0.7722836388217249</c:v>
                </c:pt>
                <c:pt idx="147">
                  <c:v>0.56929697215505803</c:v>
                </c:pt>
                <c:pt idx="148">
                  <c:v>0.86037482012373445</c:v>
                </c:pt>
                <c:pt idx="149">
                  <c:v>0.21442688458187126</c:v>
                </c:pt>
                <c:pt idx="150">
                  <c:v>0.28866975733228067</c:v>
                </c:pt>
                <c:pt idx="151">
                  <c:v>0.19493590625913676</c:v>
                </c:pt>
                <c:pt idx="152">
                  <c:v>0.43209299180407273</c:v>
                </c:pt>
                <c:pt idx="153">
                  <c:v>0.1371505889733074</c:v>
                </c:pt>
                <c:pt idx="154">
                  <c:v>7.3106558188262061E-2</c:v>
                </c:pt>
                <c:pt idx="155">
                  <c:v>0.22934833851530761</c:v>
                </c:pt>
                <c:pt idx="156">
                  <c:v>0.40956651879323874</c:v>
                </c:pt>
                <c:pt idx="157">
                  <c:v>0.15671868407258566</c:v>
                </c:pt>
                <c:pt idx="158">
                  <c:v>0.18737697215505816</c:v>
                </c:pt>
                <c:pt idx="159">
                  <c:v>1.0860795266589451</c:v>
                </c:pt>
                <c:pt idx="160">
                  <c:v>0.95306815345706797</c:v>
                </c:pt>
                <c:pt idx="161">
                  <c:v>0.41976021791520463</c:v>
                </c:pt>
                <c:pt idx="162">
                  <c:v>0.26402975733228057</c:v>
                </c:pt>
                <c:pt idx="163">
                  <c:v>0.39850923959247003</c:v>
                </c:pt>
                <c:pt idx="164">
                  <c:v>0.21839749118542356</c:v>
                </c:pt>
                <c:pt idx="165">
                  <c:v>0.13607372261376111</c:v>
                </c:pt>
                <c:pt idx="166">
                  <c:v>0.17049322485492874</c:v>
                </c:pt>
                <c:pt idx="167">
                  <c:v>0.204121671848641</c:v>
                </c:pt>
                <c:pt idx="168">
                  <c:v>8.6313185459905406E-2</c:v>
                </c:pt>
                <c:pt idx="169">
                  <c:v>0.1432253507392523</c:v>
                </c:pt>
                <c:pt idx="170">
                  <c:v>0.22785697215505812</c:v>
                </c:pt>
                <c:pt idx="171">
                  <c:v>0.54759030548839149</c:v>
                </c:pt>
                <c:pt idx="172">
                  <c:v>0.41503929383446886</c:v>
                </c:pt>
                <c:pt idx="173">
                  <c:v>0.23947478542205619</c:v>
                </c:pt>
                <c:pt idx="174">
                  <c:v>0.1210034253249051</c:v>
                </c:pt>
                <c:pt idx="175">
                  <c:v>6.6565225545175966E-2</c:v>
                </c:pt>
                <c:pt idx="176">
                  <c:v>3.9520174930192054E-2</c:v>
                </c:pt>
                <c:pt idx="177">
                  <c:v>1.8395183911953383E-2</c:v>
                </c:pt>
                <c:pt idx="178">
                  <c:v>3.8379706815837578E-3</c:v>
                </c:pt>
                <c:pt idx="179">
                  <c:v>5.1402356126857562E-2</c:v>
                </c:pt>
                <c:pt idx="180">
                  <c:v>0.14145985212657214</c:v>
                </c:pt>
                <c:pt idx="181">
                  <c:v>6.4025350739252307E-2</c:v>
                </c:pt>
                <c:pt idx="182">
                  <c:v>5.5963638821724782E-2</c:v>
                </c:pt>
                <c:pt idx="183">
                  <c:v>0.3210837044196681</c:v>
                </c:pt>
                <c:pt idx="184">
                  <c:v>0.43309010535841125</c:v>
                </c:pt>
                <c:pt idx="185">
                  <c:v>0.15235831184203169</c:v>
                </c:pt>
                <c:pt idx="186">
                  <c:v>0.54667679652211487</c:v>
                </c:pt>
                <c:pt idx="187">
                  <c:v>0.26885590625913686</c:v>
                </c:pt>
                <c:pt idx="188">
                  <c:v>0.14330415785209033</c:v>
                </c:pt>
                <c:pt idx="189">
                  <c:v>8.3860389280427716E-2</c:v>
                </c:pt>
                <c:pt idx="190">
                  <c:v>4.4946558188262042E-2</c:v>
                </c:pt>
                <c:pt idx="191">
                  <c:v>2.1668338515307584E-2</c:v>
                </c:pt>
                <c:pt idx="192">
                  <c:v>0.10743318545990538</c:v>
                </c:pt>
                <c:pt idx="193">
                  <c:v>0.37085201740591905</c:v>
                </c:pt>
                <c:pt idx="194">
                  <c:v>0.17505697215505817</c:v>
                </c:pt>
                <c:pt idx="195">
                  <c:v>0.2313769721550582</c:v>
                </c:pt>
                <c:pt idx="196">
                  <c:v>0.11941482012373444</c:v>
                </c:pt>
                <c:pt idx="197">
                  <c:v>8.7120217915204634E-2</c:v>
                </c:pt>
                <c:pt idx="198">
                  <c:v>7.688309066561394E-2</c:v>
                </c:pt>
                <c:pt idx="199">
                  <c:v>0.12893629524605604</c:v>
                </c:pt>
                <c:pt idx="200">
                  <c:v>0.16693081590649111</c:v>
                </c:pt>
                <c:pt idx="201">
                  <c:v>9.3074343803902726E-2</c:v>
                </c:pt>
                <c:pt idx="202">
                  <c:v>4.6119891521595402E-2</c:v>
                </c:pt>
                <c:pt idx="203">
                  <c:v>3.1641671848640918E-2</c:v>
                </c:pt>
                <c:pt idx="204">
                  <c:v>1.5913185459905388E-2</c:v>
                </c:pt>
                <c:pt idx="205">
                  <c:v>0.10039811330156395</c:v>
                </c:pt>
                <c:pt idx="206">
                  <c:v>0.22903030548839148</c:v>
                </c:pt>
                <c:pt idx="207">
                  <c:v>0.44958639313093202</c:v>
                </c:pt>
                <c:pt idx="208">
                  <c:v>0.19788825437825414</c:v>
                </c:pt>
                <c:pt idx="209">
                  <c:v>0.61477473936403815</c:v>
                </c:pt>
                <c:pt idx="210">
                  <c:v>0.40053934444465494</c:v>
                </c:pt>
                <c:pt idx="211">
                  <c:v>0.19904257292580346</c:v>
                </c:pt>
                <c:pt idx="212">
                  <c:v>0.14428547154058263</c:v>
                </c:pt>
                <c:pt idx="213">
                  <c:v>8.2687055947094412E-2</c:v>
                </c:pt>
                <c:pt idx="214">
                  <c:v>4.3186558188262059E-2</c:v>
                </c:pt>
                <c:pt idx="215">
                  <c:v>2.1081671848640904E-2</c:v>
                </c:pt>
                <c:pt idx="216">
                  <c:v>2.6473185459905402E-2</c:v>
                </c:pt>
                <c:pt idx="217">
                  <c:v>0.23239868407258574</c:v>
                </c:pt>
                <c:pt idx="218">
                  <c:v>0.37980363882172469</c:v>
                </c:pt>
                <c:pt idx="219">
                  <c:v>0.29180363882172483</c:v>
                </c:pt>
                <c:pt idx="220">
                  <c:v>0.14874815345706777</c:v>
                </c:pt>
                <c:pt idx="221">
                  <c:v>0.30527681358981834</c:v>
                </c:pt>
                <c:pt idx="222">
                  <c:v>0.1596030906656139</c:v>
                </c:pt>
                <c:pt idx="223">
                  <c:v>0.13861590625913683</c:v>
                </c:pt>
                <c:pt idx="224">
                  <c:v>0.11514415785209037</c:v>
                </c:pt>
                <c:pt idx="225">
                  <c:v>6.3327055947094424E-2</c:v>
                </c:pt>
                <c:pt idx="226">
                  <c:v>3.1453224854928685E-2</c:v>
                </c:pt>
                <c:pt idx="227">
                  <c:v>0.11436167184864093</c:v>
                </c:pt>
                <c:pt idx="228">
                  <c:v>0.16844651879323874</c:v>
                </c:pt>
                <c:pt idx="229">
                  <c:v>0.32802535073925226</c:v>
                </c:pt>
                <c:pt idx="230">
                  <c:v>0.525296972155058</c:v>
                </c:pt>
                <c:pt idx="231">
                  <c:v>0.50828363882172489</c:v>
                </c:pt>
                <c:pt idx="232">
                  <c:v>0.20976148679040113</c:v>
                </c:pt>
                <c:pt idx="233">
                  <c:v>0.26840021791520469</c:v>
                </c:pt>
                <c:pt idx="234">
                  <c:v>0.14669642399894728</c:v>
                </c:pt>
                <c:pt idx="235">
                  <c:v>9.9895906259136746E-2</c:v>
                </c:pt>
                <c:pt idx="236">
                  <c:v>7.403183801148322E-2</c:v>
                </c:pt>
                <c:pt idx="237">
                  <c:v>4.1773695238570607E-2</c:v>
                </c:pt>
                <c:pt idx="238">
                  <c:v>2.1924407978702765E-2</c:v>
                </c:pt>
                <c:pt idx="239">
                  <c:v>4.2788338515307611E-2</c:v>
                </c:pt>
                <c:pt idx="240">
                  <c:v>0.20129985212657203</c:v>
                </c:pt>
                <c:pt idx="241">
                  <c:v>0.13031868407258568</c:v>
                </c:pt>
                <c:pt idx="242">
                  <c:v>1.1207636388217248</c:v>
                </c:pt>
                <c:pt idx="243">
                  <c:v>0.76700363882172495</c:v>
                </c:pt>
                <c:pt idx="244">
                  <c:v>0.22501482012373447</c:v>
                </c:pt>
                <c:pt idx="245">
                  <c:v>0.13112021791520462</c:v>
                </c:pt>
                <c:pt idx="246">
                  <c:v>0.30216309066561403</c:v>
                </c:pt>
                <c:pt idx="247">
                  <c:v>0.14037590625913682</c:v>
                </c:pt>
                <c:pt idx="248">
                  <c:v>0.10062750416815253</c:v>
                </c:pt>
                <c:pt idx="249">
                  <c:v>5.5475824703601906E-2</c:v>
                </c:pt>
                <c:pt idx="250">
                  <c:v>2.5586558188262054E-2</c:v>
                </c:pt>
                <c:pt idx="251">
                  <c:v>4.6308338515307634E-2</c:v>
                </c:pt>
                <c:pt idx="252">
                  <c:v>0.15612651879323874</c:v>
                </c:pt>
                <c:pt idx="253">
                  <c:v>0.46530535073925233</c:v>
                </c:pt>
                <c:pt idx="254">
                  <c:v>0.17447030548839143</c:v>
                </c:pt>
                <c:pt idx="255">
                  <c:v>0.34049697215505809</c:v>
                </c:pt>
                <c:pt idx="256">
                  <c:v>0.3863481534570678</c:v>
                </c:pt>
                <c:pt idx="257">
                  <c:v>0.23730688458187127</c:v>
                </c:pt>
                <c:pt idx="258">
                  <c:v>0.37256309066561405</c:v>
                </c:pt>
                <c:pt idx="259">
                  <c:v>0.23834923959247017</c:v>
                </c:pt>
                <c:pt idx="260">
                  <c:v>0.13215749118542369</c:v>
                </c:pt>
                <c:pt idx="261">
                  <c:v>6.7433722613761071E-2</c:v>
                </c:pt>
                <c:pt idx="262">
                  <c:v>3.2626558188262045E-2</c:v>
                </c:pt>
                <c:pt idx="263">
                  <c:v>1.2868338515307609E-2</c:v>
                </c:pt>
                <c:pt idx="264">
                  <c:v>1.5912493011175755E-2</c:v>
                </c:pt>
                <c:pt idx="265">
                  <c:v>0.24119739338529272</c:v>
                </c:pt>
                <c:pt idx="266">
                  <c:v>0.49420363882172486</c:v>
                </c:pt>
                <c:pt idx="267">
                  <c:v>0.17623030548839141</c:v>
                </c:pt>
                <c:pt idx="268">
                  <c:v>0.3993556610611621</c:v>
                </c:pt>
                <c:pt idx="269">
                  <c:v>0.4461602179152046</c:v>
                </c:pt>
                <c:pt idx="270">
                  <c:v>0.23586975733228061</c:v>
                </c:pt>
                <c:pt idx="271">
                  <c:v>0.14037590625913682</c:v>
                </c:pt>
                <c:pt idx="272">
                  <c:v>0.10173402340617804</c:v>
                </c:pt>
                <c:pt idx="273">
                  <c:v>6.5392694697869458E-2</c:v>
                </c:pt>
                <c:pt idx="274">
                  <c:v>0.11593322485492868</c:v>
                </c:pt>
                <c:pt idx="275">
                  <c:v>0.28273500518197431</c:v>
                </c:pt>
                <c:pt idx="276">
                  <c:v>0.10449985212657203</c:v>
                </c:pt>
                <c:pt idx="277">
                  <c:v>8.8665350739252358E-2</c:v>
                </c:pt>
                <c:pt idx="278">
                  <c:v>9.8203638821724837E-2</c:v>
                </c:pt>
                <c:pt idx="279">
                  <c:v>7.1127050831895355E-2</c:v>
                </c:pt>
                <c:pt idx="280">
                  <c:v>0.12487950963145172</c:v>
                </c:pt>
                <c:pt idx="281">
                  <c:v>0.16220867923905696</c:v>
                </c:pt>
                <c:pt idx="282">
                  <c:v>0.3412640946866487</c:v>
                </c:pt>
                <c:pt idx="283">
                  <c:v>0.21040111817859847</c:v>
                </c:pt>
                <c:pt idx="284">
                  <c:v>9.0098455781633724E-2</c:v>
                </c:pt>
                <c:pt idx="285">
                  <c:v>4.1993220932177611E-2</c:v>
                </c:pt>
                <c:pt idx="286">
                  <c:v>1.9801021108186823E-2</c:v>
                </c:pt>
                <c:pt idx="287">
                  <c:v>7.5340399296853766E-3</c:v>
                </c:pt>
                <c:pt idx="288">
                  <c:v>8.3378360771594884E-2</c:v>
                </c:pt>
                <c:pt idx="289">
                  <c:v>0.10098535073925236</c:v>
                </c:pt>
                <c:pt idx="290">
                  <c:v>0.34871030548839149</c:v>
                </c:pt>
                <c:pt idx="291">
                  <c:v>0.3962303054883915</c:v>
                </c:pt>
                <c:pt idx="292">
                  <c:v>0.19098815345706782</c:v>
                </c:pt>
                <c:pt idx="293">
                  <c:v>0.24396925398125441</c:v>
                </c:pt>
                <c:pt idx="294">
                  <c:v>0.59080309066561409</c:v>
                </c:pt>
                <c:pt idx="295">
                  <c:v>0.19610923959247012</c:v>
                </c:pt>
                <c:pt idx="296">
                  <c:v>0.11279545374443006</c:v>
                </c:pt>
                <c:pt idx="297">
                  <c:v>5.4731469008037048E-2</c:v>
                </c:pt>
                <c:pt idx="298">
                  <c:v>2.8435322162353005E-2</c:v>
                </c:pt>
                <c:pt idx="299">
                  <c:v>5.8041671848640952E-2</c:v>
                </c:pt>
                <c:pt idx="300">
                  <c:v>4.2899852126572047E-2</c:v>
                </c:pt>
                <c:pt idx="301">
                  <c:v>0.16258535073925234</c:v>
                </c:pt>
                <c:pt idx="302">
                  <c:v>0.59863030548839169</c:v>
                </c:pt>
                <c:pt idx="303">
                  <c:v>0.17388363882172481</c:v>
                </c:pt>
                <c:pt idx="304">
                  <c:v>0.24616153573367544</c:v>
                </c:pt>
                <c:pt idx="305">
                  <c:v>0.19266052146864526</c:v>
                </c:pt>
                <c:pt idx="306">
                  <c:v>0.14493642399894718</c:v>
                </c:pt>
                <c:pt idx="307">
                  <c:v>0.18261032917365888</c:v>
                </c:pt>
                <c:pt idx="308">
                  <c:v>0.18779577891275728</c:v>
                </c:pt>
                <c:pt idx="309">
                  <c:v>0.11612705594709444</c:v>
                </c:pt>
                <c:pt idx="310">
                  <c:v>6.1959891521595367E-2</c:v>
                </c:pt>
                <c:pt idx="311">
                  <c:v>2.8708338515307574E-2</c:v>
                </c:pt>
                <c:pt idx="312">
                  <c:v>0.14673985212657209</c:v>
                </c:pt>
                <c:pt idx="313">
                  <c:v>0.65010535073925246</c:v>
                </c:pt>
                <c:pt idx="314">
                  <c:v>0.38684363882172484</c:v>
                </c:pt>
                <c:pt idx="315">
                  <c:v>0.27127030548839154</c:v>
                </c:pt>
                <c:pt idx="316">
                  <c:v>0.15637482012373444</c:v>
                </c:pt>
                <c:pt idx="317">
                  <c:v>0.14261371663420114</c:v>
                </c:pt>
                <c:pt idx="318">
                  <c:v>0.15666138007777647</c:v>
                </c:pt>
                <c:pt idx="319">
                  <c:v>0.16424224893424971</c:v>
                </c:pt>
                <c:pt idx="320">
                  <c:v>9.4238898778119806E-2</c:v>
                </c:pt>
                <c:pt idx="321">
                  <c:v>4.8503868557108198E-2</c:v>
                </c:pt>
                <c:pt idx="322">
                  <c:v>2.1068014110891653E-2</c:v>
                </c:pt>
                <c:pt idx="323">
                  <c:v>1.9965659131783497E-2</c:v>
                </c:pt>
                <c:pt idx="324">
                  <c:v>1.6419813787231452E-2</c:v>
                </c:pt>
                <c:pt idx="325">
                  <c:v>0.22301107162838568</c:v>
                </c:pt>
                <c:pt idx="326">
                  <c:v>0.62444363882172493</c:v>
                </c:pt>
                <c:pt idx="327">
                  <c:v>0.56343030548839135</c:v>
                </c:pt>
                <c:pt idx="328">
                  <c:v>0.24906815345706773</c:v>
                </c:pt>
                <c:pt idx="329">
                  <c:v>0.27016021791520467</c:v>
                </c:pt>
                <c:pt idx="330">
                  <c:v>0.20360309066561394</c:v>
                </c:pt>
                <c:pt idx="331">
                  <c:v>0.20432257292580353</c:v>
                </c:pt>
                <c:pt idx="332">
                  <c:v>0.12687749118542363</c:v>
                </c:pt>
                <c:pt idx="333">
                  <c:v>6.7433722613761071E-2</c:v>
                </c:pt>
                <c:pt idx="334">
                  <c:v>5.6093224854928736E-2</c:v>
                </c:pt>
                <c:pt idx="335">
                  <c:v>4.8655005181974242E-2</c:v>
                </c:pt>
                <c:pt idx="336">
                  <c:v>2.1779852126572075E-2</c:v>
                </c:pt>
                <c:pt idx="337">
                  <c:v>1.9438665075398376E-2</c:v>
                </c:pt>
                <c:pt idx="338">
                  <c:v>0.23782991463299802</c:v>
                </c:pt>
                <c:pt idx="339">
                  <c:v>9.5856972155058118E-2</c:v>
                </c:pt>
                <c:pt idx="340">
                  <c:v>0.13610954151664939</c:v>
                </c:pt>
                <c:pt idx="341">
                  <c:v>0.27251145535416338</c:v>
                </c:pt>
                <c:pt idx="342">
                  <c:v>0.41868303230791487</c:v>
                </c:pt>
                <c:pt idx="343">
                  <c:v>0.19886052523400449</c:v>
                </c:pt>
                <c:pt idx="344">
                  <c:v>0.11972357750282586</c:v>
                </c:pt>
                <c:pt idx="345">
                  <c:v>5.8178068617262046E-2</c:v>
                </c:pt>
                <c:pt idx="346">
                  <c:v>2.9599989775545787E-2</c:v>
                </c:pt>
                <c:pt idx="347">
                  <c:v>0.1042105505754321</c:v>
                </c:pt>
                <c:pt idx="348">
                  <c:v>4.5013768619129091E-2</c:v>
                </c:pt>
                <c:pt idx="349">
                  <c:v>3.6052246842493585E-2</c:v>
                </c:pt>
                <c:pt idx="350">
                  <c:v>0.65191708225552003</c:v>
                </c:pt>
                <c:pt idx="351">
                  <c:v>0.27948363882172472</c:v>
                </c:pt>
                <c:pt idx="352">
                  <c:v>0.43914815345706776</c:v>
                </c:pt>
                <c:pt idx="353">
                  <c:v>0.38280021791520452</c:v>
                </c:pt>
                <c:pt idx="354">
                  <c:v>0.4212564239989473</c:v>
                </c:pt>
                <c:pt idx="355">
                  <c:v>0.17309671702944956</c:v>
                </c:pt>
                <c:pt idx="356">
                  <c:v>0.12101082451875694</c:v>
                </c:pt>
                <c:pt idx="357">
                  <c:v>6.6260389280427767E-2</c:v>
                </c:pt>
                <c:pt idx="358">
                  <c:v>5.785322485492872E-2</c:v>
                </c:pt>
                <c:pt idx="359">
                  <c:v>3.1055005181974293E-2</c:v>
                </c:pt>
                <c:pt idx="360">
                  <c:v>5.6393185459905404E-2</c:v>
                </c:pt>
                <c:pt idx="361">
                  <c:v>8.5145350739252335E-2</c:v>
                </c:pt>
                <c:pt idx="362">
                  <c:v>0.13692363882172481</c:v>
                </c:pt>
                <c:pt idx="363">
                  <c:v>0.14379322177456005</c:v>
                </c:pt>
                <c:pt idx="364">
                  <c:v>0.16056704830245511</c:v>
                </c:pt>
                <c:pt idx="365">
                  <c:v>0.36090218623840503</c:v>
                </c:pt>
                <c:pt idx="366">
                  <c:v>0.28412458187481743</c:v>
                </c:pt>
                <c:pt idx="367">
                  <c:v>0.34806498388682522</c:v>
                </c:pt>
                <c:pt idx="368">
                  <c:v>0.1997488025512188</c:v>
                </c:pt>
                <c:pt idx="369">
                  <c:v>0.11479155497010735</c:v>
                </c:pt>
                <c:pt idx="370">
                  <c:v>6.2793728112730762E-2</c:v>
                </c:pt>
                <c:pt idx="371">
                  <c:v>3.1227594890069599E-2</c:v>
                </c:pt>
                <c:pt idx="372">
                  <c:v>1.8296328139223106E-2</c:v>
                </c:pt>
                <c:pt idx="373">
                  <c:v>0.62121219337808342</c:v>
                </c:pt>
                <c:pt idx="374">
                  <c:v>0.29638777939091826</c:v>
                </c:pt>
                <c:pt idx="375">
                  <c:v>0.64188233110107085</c:v>
                </c:pt>
                <c:pt idx="376">
                  <c:v>0.57114815345706771</c:v>
                </c:pt>
                <c:pt idx="377">
                  <c:v>0.28365355124853803</c:v>
                </c:pt>
                <c:pt idx="378">
                  <c:v>0.58610975733228066</c:v>
                </c:pt>
                <c:pt idx="379">
                  <c:v>0.39674923959247005</c:v>
                </c:pt>
                <c:pt idx="380">
                  <c:v>0.23071749118542367</c:v>
                </c:pt>
                <c:pt idx="381">
                  <c:v>0.12316705594709437</c:v>
                </c:pt>
                <c:pt idx="382">
                  <c:v>8.3079891521595395E-2</c:v>
                </c:pt>
                <c:pt idx="383">
                  <c:v>9.4415005181974265E-2</c:v>
                </c:pt>
                <c:pt idx="384">
                  <c:v>5.0526518793238717E-2</c:v>
                </c:pt>
                <c:pt idx="385">
                  <c:v>2.8238684072585674E-2</c:v>
                </c:pt>
                <c:pt idx="386">
                  <c:v>8.295030548839144E-2</c:v>
                </c:pt>
                <c:pt idx="387">
                  <c:v>0.27580844571919244</c:v>
                </c:pt>
                <c:pt idx="388">
                  <c:v>0.71095440534211751</c:v>
                </c:pt>
                <c:pt idx="389">
                  <c:v>0.20459500041742645</c:v>
                </c:pt>
                <c:pt idx="390">
                  <c:v>0.34534959103297086</c:v>
                </c:pt>
                <c:pt idx="391">
                  <c:v>0.15812456336313424</c:v>
                </c:pt>
                <c:pt idx="392">
                  <c:v>0.13170194202919799</c:v>
                </c:pt>
                <c:pt idx="393">
                  <c:v>7.0731004551421783E-2</c:v>
                </c:pt>
                <c:pt idx="394">
                  <c:v>4.5651540598965534E-2</c:v>
                </c:pt>
                <c:pt idx="395">
                  <c:v>9.3253025412977142E-2</c:v>
                </c:pt>
                <c:pt idx="396">
                  <c:v>4.7490033193913872E-2</c:v>
                </c:pt>
                <c:pt idx="397">
                  <c:v>4.5838684072585678E-2</c:v>
                </c:pt>
                <c:pt idx="398">
                  <c:v>0.30177697215505822</c:v>
                </c:pt>
                <c:pt idx="399">
                  <c:v>0.20965811484825564</c:v>
                </c:pt>
                <c:pt idx="400">
                  <c:v>0.43884687039651643</c:v>
                </c:pt>
                <c:pt idx="401">
                  <c:v>0.46396242814120986</c:v>
                </c:pt>
                <c:pt idx="402">
                  <c:v>0.28627314080103966</c:v>
                </c:pt>
                <c:pt idx="403">
                  <c:v>0.17454620157737738</c:v>
                </c:pt>
                <c:pt idx="404">
                  <c:v>9.4750178550624564E-2</c:v>
                </c:pt>
                <c:pt idx="405">
                  <c:v>4.9602199525070445E-2</c:v>
                </c:pt>
                <c:pt idx="406">
                  <c:v>3.2161455594235555E-2</c:v>
                </c:pt>
                <c:pt idx="407">
                  <c:v>5.0435173883727202E-2</c:v>
                </c:pt>
                <c:pt idx="408">
                  <c:v>0.83772667557277947</c:v>
                </c:pt>
                <c:pt idx="409">
                  <c:v>0.46031081455850092</c:v>
                </c:pt>
                <c:pt idx="410">
                  <c:v>0.25543030548839146</c:v>
                </c:pt>
                <c:pt idx="411">
                  <c:v>0.31292363882172486</c:v>
                </c:pt>
                <c:pt idx="412">
                  <c:v>0.1411214867904011</c:v>
                </c:pt>
                <c:pt idx="413">
                  <c:v>0.73218174849961448</c:v>
                </c:pt>
                <c:pt idx="414">
                  <c:v>0.56909642399894733</c:v>
                </c:pt>
                <c:pt idx="415">
                  <c:v>0.26768257292580339</c:v>
                </c:pt>
                <c:pt idx="416">
                  <c:v>0.1953127824921766</c:v>
                </c:pt>
                <c:pt idx="417">
                  <c:v>0.10146038928042772</c:v>
                </c:pt>
                <c:pt idx="418">
                  <c:v>5.1986558188262033E-2</c:v>
                </c:pt>
                <c:pt idx="419">
                  <c:v>5.1001671848640961E-2</c:v>
                </c:pt>
                <c:pt idx="420">
                  <c:v>6.9299852126572081E-2</c:v>
                </c:pt>
                <c:pt idx="421">
                  <c:v>0.61901201740591905</c:v>
                </c:pt>
                <c:pt idx="422">
                  <c:v>0.25484363882172473</c:v>
                </c:pt>
                <c:pt idx="423">
                  <c:v>0.41430425682042332</c:v>
                </c:pt>
                <c:pt idx="424">
                  <c:v>0.27925384354670441</c:v>
                </c:pt>
                <c:pt idx="425">
                  <c:v>0.22381355124853791</c:v>
                </c:pt>
                <c:pt idx="426">
                  <c:v>0.5872830906656139</c:v>
                </c:pt>
                <c:pt idx="427">
                  <c:v>0.16032257292580349</c:v>
                </c:pt>
                <c:pt idx="428">
                  <c:v>8.0500661110675165E-2</c:v>
                </c:pt>
                <c:pt idx="429">
                  <c:v>4.9401376811072262E-2</c:v>
                </c:pt>
                <c:pt idx="430">
                  <c:v>3.3663494853850007E-2</c:v>
                </c:pt>
                <c:pt idx="431">
                  <c:v>3.1055005181974293E-2</c:v>
                </c:pt>
                <c:pt idx="432">
                  <c:v>0.11623318545990541</c:v>
                </c:pt>
                <c:pt idx="433">
                  <c:v>0.12151868407258565</c:v>
                </c:pt>
                <c:pt idx="434">
                  <c:v>0.21377697215505814</c:v>
                </c:pt>
                <c:pt idx="435">
                  <c:v>0.1884788578226087</c:v>
                </c:pt>
                <c:pt idx="436">
                  <c:v>0.12841217658580278</c:v>
                </c:pt>
                <c:pt idx="437">
                  <c:v>0.15974415012913851</c:v>
                </c:pt>
                <c:pt idx="438">
                  <c:v>0.23355696264280551</c:v>
                </c:pt>
                <c:pt idx="439">
                  <c:v>0.55910234883240428</c:v>
                </c:pt>
                <c:pt idx="440">
                  <c:v>0.37872325099800069</c:v>
                </c:pt>
                <c:pt idx="441">
                  <c:v>0.31207372261376104</c:v>
                </c:pt>
                <c:pt idx="442">
                  <c:v>0.16873322485492875</c:v>
                </c:pt>
                <c:pt idx="443">
                  <c:v>9.2068338515307546E-2</c:v>
                </c:pt>
                <c:pt idx="444">
                  <c:v>4.7593185459905374E-2</c:v>
                </c:pt>
                <c:pt idx="445">
                  <c:v>0.11154535073925237</c:v>
                </c:pt>
                <c:pt idx="446">
                  <c:v>0.18033697215505812</c:v>
                </c:pt>
                <c:pt idx="447">
                  <c:v>1.0684330264935002</c:v>
                </c:pt>
                <c:pt idx="448">
                  <c:v>0.40688148679040109</c:v>
                </c:pt>
                <c:pt idx="449">
                  <c:v>0.40392021791520455</c:v>
                </c:pt>
                <c:pt idx="450">
                  <c:v>0.78968309066561404</c:v>
                </c:pt>
                <c:pt idx="451">
                  <c:v>0.41317590625913686</c:v>
                </c:pt>
                <c:pt idx="452">
                  <c:v>0.19962415785209026</c:v>
                </c:pt>
                <c:pt idx="453">
                  <c:v>0.11084705594709438</c:v>
                </c:pt>
                <c:pt idx="454">
                  <c:v>5.4333224854928697E-2</c:v>
                </c:pt>
                <c:pt idx="455">
                  <c:v>2.6361671848640966E-2</c:v>
                </c:pt>
                <c:pt idx="456">
                  <c:v>5.7566518793238763E-2</c:v>
                </c:pt>
                <c:pt idx="457">
                  <c:v>9.0425350739252341E-2</c:v>
                </c:pt>
                <c:pt idx="458">
                  <c:v>0.11287030548839144</c:v>
                </c:pt>
                <c:pt idx="459">
                  <c:v>0.61841612269738655</c:v>
                </c:pt>
                <c:pt idx="460">
                  <c:v>0.39554355336625852</c:v>
                </c:pt>
                <c:pt idx="461">
                  <c:v>0.43853355124853793</c:v>
                </c:pt>
                <c:pt idx="462">
                  <c:v>0.62541642399894726</c:v>
                </c:pt>
                <c:pt idx="463">
                  <c:v>0.2594692395924702</c:v>
                </c:pt>
                <c:pt idx="464">
                  <c:v>0.13712772418455715</c:v>
                </c:pt>
                <c:pt idx="465">
                  <c:v>7.2028653419267619E-2</c:v>
                </c:pt>
                <c:pt idx="466">
                  <c:v>4.4946558188262042E-2</c:v>
                </c:pt>
                <c:pt idx="467">
                  <c:v>7.2708338515307613E-2</c:v>
                </c:pt>
                <c:pt idx="468">
                  <c:v>0.16727318545990538</c:v>
                </c:pt>
                <c:pt idx="469">
                  <c:v>0.37613201740591901</c:v>
                </c:pt>
                <c:pt idx="470">
                  <c:v>0.43788363882172482</c:v>
                </c:pt>
                <c:pt idx="471">
                  <c:v>0.33815030548839137</c:v>
                </c:pt>
                <c:pt idx="472">
                  <c:v>0.15637482012373444</c:v>
                </c:pt>
                <c:pt idx="473">
                  <c:v>0.25874838080123269</c:v>
                </c:pt>
                <c:pt idx="474">
                  <c:v>0.20184309066561396</c:v>
                </c:pt>
                <c:pt idx="475">
                  <c:v>0.28880257292580341</c:v>
                </c:pt>
                <c:pt idx="476">
                  <c:v>0.15679749118542369</c:v>
                </c:pt>
                <c:pt idx="477">
                  <c:v>8.6207055947094435E-2</c:v>
                </c:pt>
                <c:pt idx="478">
                  <c:v>4.4359891521595363E-2</c:v>
                </c:pt>
                <c:pt idx="479">
                  <c:v>1.8148338515307616E-2</c:v>
                </c:pt>
                <c:pt idx="480">
                  <c:v>0.29223294351343759</c:v>
                </c:pt>
                <c:pt idx="481">
                  <c:v>0.25997201740591896</c:v>
                </c:pt>
                <c:pt idx="482">
                  <c:v>0.52647030548839147</c:v>
                </c:pt>
                <c:pt idx="483">
                  <c:v>0.74236363882172474</c:v>
                </c:pt>
                <c:pt idx="484">
                  <c:v>0.42330815345706779</c:v>
                </c:pt>
                <c:pt idx="485">
                  <c:v>0.40040021791520458</c:v>
                </c:pt>
                <c:pt idx="486">
                  <c:v>0.37432309066561403</c:v>
                </c:pt>
                <c:pt idx="487">
                  <c:v>0.18613590625913684</c:v>
                </c:pt>
                <c:pt idx="488">
                  <c:v>9.8717491185423667E-2</c:v>
                </c:pt>
                <c:pt idx="489">
                  <c:v>5.1007055947094426E-2</c:v>
                </c:pt>
                <c:pt idx="490">
                  <c:v>2.2653224854928711E-2</c:v>
                </c:pt>
                <c:pt idx="491">
                  <c:v>1.5801671848640952E-2</c:v>
                </c:pt>
                <c:pt idx="492">
                  <c:v>7.4579409959018905E-2</c:v>
                </c:pt>
                <c:pt idx="493">
                  <c:v>2.530535073925233E-2</c:v>
                </c:pt>
                <c:pt idx="494">
                  <c:v>0.28183030548839144</c:v>
                </c:pt>
                <c:pt idx="495">
                  <c:v>0.38860363882172483</c:v>
                </c:pt>
                <c:pt idx="496">
                  <c:v>0.37090018005254982</c:v>
                </c:pt>
                <c:pt idx="497">
                  <c:v>0.43173187153826881</c:v>
                </c:pt>
                <c:pt idx="498">
                  <c:v>0.15138975733228061</c:v>
                </c:pt>
                <c:pt idx="499">
                  <c:v>9.8503436027453428E-2</c:v>
                </c:pt>
                <c:pt idx="500">
                  <c:v>6.2653546998909293E-2</c:v>
                </c:pt>
                <c:pt idx="501">
                  <c:v>3.0375241547839826E-2</c:v>
                </c:pt>
                <c:pt idx="502">
                  <c:v>1.5811481937028804E-2</c:v>
                </c:pt>
                <c:pt idx="503">
                  <c:v>9.4056716553343467E-3</c:v>
                </c:pt>
                <c:pt idx="504">
                  <c:v>0.21009836135214549</c:v>
                </c:pt>
                <c:pt idx="505">
                  <c:v>0.3104253507392522</c:v>
                </c:pt>
                <c:pt idx="506">
                  <c:v>0.69132363882172476</c:v>
                </c:pt>
                <c:pt idx="507">
                  <c:v>0.24311030548839146</c:v>
                </c:pt>
                <c:pt idx="508">
                  <c:v>0.50828017823662086</c:v>
                </c:pt>
                <c:pt idx="509">
                  <c:v>0.44088021791520465</c:v>
                </c:pt>
                <c:pt idx="510">
                  <c:v>0.38781642399894728</c:v>
                </c:pt>
                <c:pt idx="511">
                  <c:v>0.20901590625913685</c:v>
                </c:pt>
                <c:pt idx="512">
                  <c:v>0.10516111437880232</c:v>
                </c:pt>
                <c:pt idx="513">
                  <c:v>5.8820457998550235E-2</c:v>
                </c:pt>
                <c:pt idx="514">
                  <c:v>0.25780960385848822</c:v>
                </c:pt>
                <c:pt idx="515">
                  <c:v>8.5615005181974291E-2</c:v>
                </c:pt>
                <c:pt idx="516">
                  <c:v>4.5246518793238766E-2</c:v>
                </c:pt>
                <c:pt idx="517">
                  <c:v>1.709201740591898E-2</c:v>
                </c:pt>
                <c:pt idx="518">
                  <c:v>4.8923027889293258E-2</c:v>
                </c:pt>
                <c:pt idx="519">
                  <c:v>0.65360706016955405</c:v>
                </c:pt>
                <c:pt idx="520">
                  <c:v>0.48988732080308856</c:v>
                </c:pt>
                <c:pt idx="521">
                  <c:v>0.21442688458187126</c:v>
                </c:pt>
                <c:pt idx="522">
                  <c:v>0.16722975733228057</c:v>
                </c:pt>
                <c:pt idx="523">
                  <c:v>0.39844150692977859</c:v>
                </c:pt>
                <c:pt idx="524">
                  <c:v>0.150930824518757</c:v>
                </c:pt>
                <c:pt idx="525">
                  <c:v>7.5647055947094421E-2</c:v>
                </c:pt>
                <c:pt idx="526">
                  <c:v>4.1426558188262075E-2</c:v>
                </c:pt>
                <c:pt idx="527">
                  <c:v>0.10732167184864089</c:v>
                </c:pt>
                <c:pt idx="528">
                  <c:v>0.13089985212657201</c:v>
                </c:pt>
                <c:pt idx="529">
                  <c:v>0.2934120174059191</c:v>
                </c:pt>
                <c:pt idx="530">
                  <c:v>0.34401697215505805</c:v>
                </c:pt>
                <c:pt idx="531">
                  <c:v>0.5352478579202482</c:v>
                </c:pt>
                <c:pt idx="532">
                  <c:v>0.20976148679040113</c:v>
                </c:pt>
                <c:pt idx="533">
                  <c:v>0.52491437969854604</c:v>
                </c:pt>
                <c:pt idx="534">
                  <c:v>0.22472309066561386</c:v>
                </c:pt>
                <c:pt idx="535">
                  <c:v>0.41943776365825086</c:v>
                </c:pt>
                <c:pt idx="536">
                  <c:v>0.15210415785209025</c:v>
                </c:pt>
                <c:pt idx="537">
                  <c:v>8.0927055947094428E-2</c:v>
                </c:pt>
                <c:pt idx="538">
                  <c:v>4.2013224854928699E-2</c:v>
                </c:pt>
                <c:pt idx="539">
                  <c:v>1.5801671848640952E-2</c:v>
                </c:pt>
                <c:pt idx="540">
                  <c:v>3.0060766256855276E-3</c:v>
                </c:pt>
                <c:pt idx="541">
                  <c:v>0.2306353114853818</c:v>
                </c:pt>
                <c:pt idx="542">
                  <c:v>0.1304703054883915</c:v>
                </c:pt>
                <c:pt idx="543">
                  <c:v>1.0062110037300458</c:v>
                </c:pt>
                <c:pt idx="544">
                  <c:v>0.46546549813551236</c:v>
                </c:pt>
                <c:pt idx="545">
                  <c:v>0.32061355124853791</c:v>
                </c:pt>
                <c:pt idx="546">
                  <c:v>0.52392309066561404</c:v>
                </c:pt>
                <c:pt idx="547">
                  <c:v>0.18730923959247009</c:v>
                </c:pt>
                <c:pt idx="548">
                  <c:v>0.11219393509379699</c:v>
                </c:pt>
                <c:pt idx="549">
                  <c:v>5.2361782507463039E-2</c:v>
                </c:pt>
                <c:pt idx="550">
                  <c:v>2.1956049602861905E-2</c:v>
                </c:pt>
                <c:pt idx="551">
                  <c:v>4.2788338515307611E-2</c:v>
                </c:pt>
                <c:pt idx="552">
                  <c:v>2.8819852126572065E-2</c:v>
                </c:pt>
                <c:pt idx="553">
                  <c:v>3.4692017405918985E-2</c:v>
                </c:pt>
                <c:pt idx="554">
                  <c:v>0.21025697215505817</c:v>
                </c:pt>
                <c:pt idx="555">
                  <c:v>0.47364039317135881</c:v>
                </c:pt>
                <c:pt idx="556">
                  <c:v>0.51107497173933436</c:v>
                </c:pt>
                <c:pt idx="557">
                  <c:v>0.32580391310830453</c:v>
                </c:pt>
                <c:pt idx="558">
                  <c:v>0.17509098968967934</c:v>
                </c:pt>
                <c:pt idx="559">
                  <c:v>0.10341590625913682</c:v>
                </c:pt>
                <c:pt idx="560">
                  <c:v>9.3382834015322047E-2</c:v>
                </c:pt>
                <c:pt idx="561">
                  <c:v>4.8803747050913449E-2</c:v>
                </c:pt>
                <c:pt idx="562">
                  <c:v>2.3093682588760434E-2</c:v>
                </c:pt>
                <c:pt idx="563">
                  <c:v>7.0016718486409224E-3</c:v>
                </c:pt>
                <c:pt idx="564">
                  <c:v>7.5751675129813456E-2</c:v>
                </c:pt>
                <c:pt idx="565">
                  <c:v>0.47938535073925231</c:v>
                </c:pt>
                <c:pt idx="566">
                  <c:v>0.15745697215505811</c:v>
                </c:pt>
                <c:pt idx="567">
                  <c:v>0.48996155673653913</c:v>
                </c:pt>
                <c:pt idx="568">
                  <c:v>0.54033164233328823</c:v>
                </c:pt>
                <c:pt idx="569">
                  <c:v>0.41934101424888021</c:v>
                </c:pt>
                <c:pt idx="570">
                  <c:v>0.54973642399894729</c:v>
                </c:pt>
                <c:pt idx="571">
                  <c:v>0.29760257292580355</c:v>
                </c:pt>
                <c:pt idx="572">
                  <c:v>0.20427574079634919</c:v>
                </c:pt>
                <c:pt idx="573">
                  <c:v>0.18418038928042774</c:v>
                </c:pt>
                <c:pt idx="574">
                  <c:v>0.11769322485492867</c:v>
                </c:pt>
                <c:pt idx="575">
                  <c:v>9.2655005181974281E-2</c:v>
                </c:pt>
                <c:pt idx="576">
                  <c:v>4.9353185459905413E-2</c:v>
                </c:pt>
                <c:pt idx="577">
                  <c:v>1.767868407258566E-2</c:v>
                </c:pt>
                <c:pt idx="578">
                  <c:v>9.4683087754022621E-2</c:v>
                </c:pt>
                <c:pt idx="579">
                  <c:v>9.6294203423410607E-2</c:v>
                </c:pt>
                <c:pt idx="580">
                  <c:v>0.21335504471084515</c:v>
                </c:pt>
                <c:pt idx="581">
                  <c:v>0.13324502161022705</c:v>
                </c:pt>
                <c:pt idx="582">
                  <c:v>0.65935916671688832</c:v>
                </c:pt>
                <c:pt idx="583">
                  <c:v>0.16789996201714802</c:v>
                </c:pt>
                <c:pt idx="584">
                  <c:v>8.6343840261500993E-2</c:v>
                </c:pt>
                <c:pt idx="585">
                  <c:v>3.7676091887551499E-2</c:v>
                </c:pt>
                <c:pt idx="586">
                  <c:v>1.5546804368956779E-2</c:v>
                </c:pt>
                <c:pt idx="587">
                  <c:v>2.7258807584253919E-3</c:v>
                </c:pt>
                <c:pt idx="588">
                  <c:v>0</c:v>
                </c:pt>
                <c:pt idx="589">
                  <c:v>0.12760953966703453</c:v>
                </c:pt>
                <c:pt idx="590">
                  <c:v>5.2829748185341474E-2</c:v>
                </c:pt>
                <c:pt idx="591">
                  <c:v>0.16174180080668282</c:v>
                </c:pt>
                <c:pt idx="592">
                  <c:v>6.5851751030866601E-2</c:v>
                </c:pt>
                <c:pt idx="593">
                  <c:v>4.7846824184034187E-2</c:v>
                </c:pt>
                <c:pt idx="594">
                  <c:v>0.61146389013940827</c:v>
                </c:pt>
                <c:pt idx="595">
                  <c:v>0.14002589245275882</c:v>
                </c:pt>
                <c:pt idx="596">
                  <c:v>9.0124962690812216E-2</c:v>
                </c:pt>
                <c:pt idx="597">
                  <c:v>3.9704671561834159E-2</c:v>
                </c:pt>
                <c:pt idx="598">
                  <c:v>1.4660208875039549E-2</c:v>
                </c:pt>
                <c:pt idx="599">
                  <c:v>9.4759728235813689E-3</c:v>
                </c:pt>
                <c:pt idx="600">
                  <c:v>9.5684450452570291E-2</c:v>
                </c:pt>
                <c:pt idx="601">
                  <c:v>0.28838163945983458</c:v>
                </c:pt>
                <c:pt idx="602">
                  <c:v>0.34215173061200937</c:v>
                </c:pt>
                <c:pt idx="603">
                  <c:v>0.36847293665519548</c:v>
                </c:pt>
                <c:pt idx="604">
                  <c:v>0.20404971089436302</c:v>
                </c:pt>
                <c:pt idx="605">
                  <c:v>0.52286562766858102</c:v>
                </c:pt>
                <c:pt idx="606">
                  <c:v>0.47190432251380193</c:v>
                </c:pt>
                <c:pt idx="607">
                  <c:v>0.62874048653860171</c:v>
                </c:pt>
                <c:pt idx="608">
                  <c:v>0.18441122013972161</c:v>
                </c:pt>
                <c:pt idx="609">
                  <c:v>9.1830286346567924E-2</c:v>
                </c:pt>
                <c:pt idx="610">
                  <c:v>4.160478931257211E-2</c:v>
                </c:pt>
                <c:pt idx="611">
                  <c:v>9.1593527664316332E-2</c:v>
                </c:pt>
                <c:pt idx="612">
                  <c:v>0.15616270469931409</c:v>
                </c:pt>
                <c:pt idx="613">
                  <c:v>0.48165062812603282</c:v>
                </c:pt>
                <c:pt idx="614">
                  <c:v>0.15150907220744164</c:v>
                </c:pt>
                <c:pt idx="615">
                  <c:v>0.13962642353834637</c:v>
                </c:pt>
                <c:pt idx="616">
                  <c:v>6.778305009290686E-2</c:v>
                </c:pt>
                <c:pt idx="617">
                  <c:v>0.37126115911268925</c:v>
                </c:pt>
                <c:pt idx="618">
                  <c:v>0.24401120154234318</c:v>
                </c:pt>
                <c:pt idx="619">
                  <c:v>0.16603097079714763</c:v>
                </c:pt>
                <c:pt idx="620">
                  <c:v>0.25979756872710907</c:v>
                </c:pt>
                <c:pt idx="621">
                  <c:v>0.12083499785994484</c:v>
                </c:pt>
                <c:pt idx="622">
                  <c:v>8.6966358403186506E-2</c:v>
                </c:pt>
                <c:pt idx="623">
                  <c:v>7.062878211014062E-2</c:v>
                </c:pt>
                <c:pt idx="624">
                  <c:v>0.93815318545990545</c:v>
                </c:pt>
                <c:pt idx="625">
                  <c:v>0.24882535073925233</c:v>
                </c:pt>
                <c:pt idx="626">
                  <c:v>0.48657697215505818</c:v>
                </c:pt>
                <c:pt idx="627">
                  <c:v>0.16801697215505812</c:v>
                </c:pt>
                <c:pt idx="628">
                  <c:v>0.19185721952672879</c:v>
                </c:pt>
                <c:pt idx="629">
                  <c:v>0.16456357269884164</c:v>
                </c:pt>
                <c:pt idx="630">
                  <c:v>0.48224865861029692</c:v>
                </c:pt>
                <c:pt idx="631">
                  <c:v>0.18670195640099457</c:v>
                </c:pt>
                <c:pt idx="632">
                  <c:v>0.14856637199277017</c:v>
                </c:pt>
                <c:pt idx="633">
                  <c:v>9.6180389280427769E-2</c:v>
                </c:pt>
                <c:pt idx="634">
                  <c:v>9.0706558188262065E-2</c:v>
                </c:pt>
                <c:pt idx="635">
                  <c:v>8.8548338515307579E-2</c:v>
                </c:pt>
                <c:pt idx="636">
                  <c:v>0.18135318545990536</c:v>
                </c:pt>
                <c:pt idx="637">
                  <c:v>0.14909201740591899</c:v>
                </c:pt>
                <c:pt idx="638">
                  <c:v>0.53996363882172482</c:v>
                </c:pt>
                <c:pt idx="639">
                  <c:v>0.42263030548839148</c:v>
                </c:pt>
                <c:pt idx="640">
                  <c:v>0.29013482012373454</c:v>
                </c:pt>
                <c:pt idx="641">
                  <c:v>0.17277355124853794</c:v>
                </c:pt>
                <c:pt idx="642">
                  <c:v>0.58527986345990923</c:v>
                </c:pt>
                <c:pt idx="643">
                  <c:v>0.25242923959247016</c:v>
                </c:pt>
                <c:pt idx="644">
                  <c:v>0.14154222002156575</c:v>
                </c:pt>
                <c:pt idx="645">
                  <c:v>8.114180818622041E-2</c:v>
                </c:pt>
                <c:pt idx="646">
                  <c:v>4.1947895570150551E-2</c:v>
                </c:pt>
                <c:pt idx="647">
                  <c:v>0.15542833851530763</c:v>
                </c:pt>
                <c:pt idx="648">
                  <c:v>0.1572998521265721</c:v>
                </c:pt>
                <c:pt idx="649">
                  <c:v>0.13735868407258572</c:v>
                </c:pt>
                <c:pt idx="650">
                  <c:v>0.29708363882172478</c:v>
                </c:pt>
                <c:pt idx="651">
                  <c:v>0.95410731938252402</c:v>
                </c:pt>
                <c:pt idx="652">
                  <c:v>0.50711072395355639</c:v>
                </c:pt>
                <c:pt idx="653">
                  <c:v>0.44700114555926235</c:v>
                </c:pt>
                <c:pt idx="654">
                  <c:v>0.22002975733228064</c:v>
                </c:pt>
                <c:pt idx="655">
                  <c:v>0.18184277606503746</c:v>
                </c:pt>
                <c:pt idx="656">
                  <c:v>8.5012731340999736E-2</c:v>
                </c:pt>
                <c:pt idx="657">
                  <c:v>4.5120597550364128E-2</c:v>
                </c:pt>
                <c:pt idx="658">
                  <c:v>2.1772198775413754E-2</c:v>
                </c:pt>
                <c:pt idx="659">
                  <c:v>2.0650662068317394E-2</c:v>
                </c:pt>
                <c:pt idx="660">
                  <c:v>6.526455790525465E-3</c:v>
                </c:pt>
                <c:pt idx="661">
                  <c:v>5.2289989640984968E-2</c:v>
                </c:pt>
                <c:pt idx="662">
                  <c:v>0.10641697215505813</c:v>
                </c:pt>
                <c:pt idx="663">
                  <c:v>0.14557665647649382</c:v>
                </c:pt>
                <c:pt idx="664">
                  <c:v>0.65162512464677858</c:v>
                </c:pt>
                <c:pt idx="665">
                  <c:v>0.18926093808426919</c:v>
                </c:pt>
                <c:pt idx="666">
                  <c:v>0.17804841641839747</c:v>
                </c:pt>
                <c:pt idx="667">
                  <c:v>0.13046300533039062</c:v>
                </c:pt>
                <c:pt idx="668">
                  <c:v>7.9967365792344425E-2</c:v>
                </c:pt>
                <c:pt idx="669">
                  <c:v>5.8285690897182829E-2</c:v>
                </c:pt>
                <c:pt idx="670">
                  <c:v>3.5586247586093911E-2</c:v>
                </c:pt>
                <c:pt idx="671">
                  <c:v>5.3290205022324511E-2</c:v>
                </c:pt>
                <c:pt idx="672">
                  <c:v>7.6766308719062037E-2</c:v>
                </c:pt>
                <c:pt idx="673">
                  <c:v>0.58235582658953322</c:v>
                </c:pt>
                <c:pt idx="674">
                  <c:v>0.4851938101712398</c:v>
                </c:pt>
                <c:pt idx="675">
                  <c:v>0.73169292423846</c:v>
                </c:pt>
                <c:pt idx="676">
                  <c:v>0.20213482012373446</c:v>
                </c:pt>
                <c:pt idx="677">
                  <c:v>0.11352021791520456</c:v>
                </c:pt>
                <c:pt idx="678">
                  <c:v>8.4391374122986806E-2</c:v>
                </c:pt>
                <c:pt idx="679">
                  <c:v>0.12475250222920214</c:v>
                </c:pt>
                <c:pt idx="680">
                  <c:v>0.10361141946570757</c:v>
                </c:pt>
                <c:pt idx="681">
                  <c:v>0.1218185519989457</c:v>
                </c:pt>
                <c:pt idx="682">
                  <c:v>7.5047735078346778E-2</c:v>
                </c:pt>
                <c:pt idx="683">
                  <c:v>4.8140565851674588E-2</c:v>
                </c:pt>
                <c:pt idx="684">
                  <c:v>2.9993185459905425E-2</c:v>
                </c:pt>
                <c:pt idx="685">
                  <c:v>0.24999868407258569</c:v>
                </c:pt>
                <c:pt idx="686">
                  <c:v>0.31820363882172481</c:v>
                </c:pt>
                <c:pt idx="687">
                  <c:v>0.25248890860777568</c:v>
                </c:pt>
                <c:pt idx="688">
                  <c:v>0.16077332899558266</c:v>
                </c:pt>
                <c:pt idx="689">
                  <c:v>0.14226349703488833</c:v>
                </c:pt>
                <c:pt idx="690">
                  <c:v>0.53582925421333516</c:v>
                </c:pt>
                <c:pt idx="691">
                  <c:v>0.23374461880207803</c:v>
                </c:pt>
                <c:pt idx="692">
                  <c:v>0.1174667168079811</c:v>
                </c:pt>
                <c:pt idx="693">
                  <c:v>5.8823853459165465E-2</c:v>
                </c:pt>
                <c:pt idx="694">
                  <c:v>2.668975524801559E-2</c:v>
                </c:pt>
                <c:pt idx="695">
                  <c:v>6.9579996335703997E-2</c:v>
                </c:pt>
                <c:pt idx="696">
                  <c:v>0.46558398184502842</c:v>
                </c:pt>
                <c:pt idx="697">
                  <c:v>0.46237201740591888</c:v>
                </c:pt>
                <c:pt idx="698">
                  <c:v>0.26833697215505808</c:v>
                </c:pt>
                <c:pt idx="699">
                  <c:v>0.45072968867922597</c:v>
                </c:pt>
                <c:pt idx="700">
                  <c:v>0.54859547312486301</c:v>
                </c:pt>
                <c:pt idx="701">
                  <c:v>0.42562688458187131</c:v>
                </c:pt>
                <c:pt idx="702">
                  <c:v>0.27048309066561388</c:v>
                </c:pt>
                <c:pt idx="703">
                  <c:v>0.21370923959247018</c:v>
                </c:pt>
                <c:pt idx="704">
                  <c:v>0.10896685010076507</c:v>
                </c:pt>
                <c:pt idx="705">
                  <c:v>5.26528469012425E-2</c:v>
                </c:pt>
                <c:pt idx="706">
                  <c:v>2.3239891521595391E-2</c:v>
                </c:pt>
                <c:pt idx="707">
                  <c:v>1.5801671848640952E-2</c:v>
                </c:pt>
                <c:pt idx="708">
                  <c:v>7.6994099590189102E-3</c:v>
                </c:pt>
                <c:pt idx="709">
                  <c:v>0.18546324544043119</c:v>
                </c:pt>
                <c:pt idx="710">
                  <c:v>0.30705697215505817</c:v>
                </c:pt>
                <c:pt idx="711">
                  <c:v>0.16916079317895533</c:v>
                </c:pt>
                <c:pt idx="712">
                  <c:v>0.19709020283422124</c:v>
                </c:pt>
                <c:pt idx="713">
                  <c:v>0.19268009319722429</c:v>
                </c:pt>
                <c:pt idx="714">
                  <c:v>0.3586406011706606</c:v>
                </c:pt>
                <c:pt idx="715">
                  <c:v>0.16037024564831887</c:v>
                </c:pt>
                <c:pt idx="716">
                  <c:v>8.7597961572958849E-2</c:v>
                </c:pt>
                <c:pt idx="717">
                  <c:v>6.4742916043814214E-2</c:v>
                </c:pt>
                <c:pt idx="718">
                  <c:v>3.3249301449475743E-2</c:v>
                </c:pt>
                <c:pt idx="719">
                  <c:v>2.3377321438101117E-2</c:v>
                </c:pt>
                <c:pt idx="720">
                  <c:v>0.1641512567699967</c:v>
                </c:pt>
                <c:pt idx="721">
                  <c:v>0.26148546981216597</c:v>
                </c:pt>
                <c:pt idx="722">
                  <c:v>0.21044314738492736</c:v>
                </c:pt>
                <c:pt idx="723">
                  <c:v>0.62863594706509973</c:v>
                </c:pt>
                <c:pt idx="724">
                  <c:v>0.23234457432472427</c:v>
                </c:pt>
                <c:pt idx="725">
                  <c:v>0.2823366162125997</c:v>
                </c:pt>
                <c:pt idx="726">
                  <c:v>0.30509642399894726</c:v>
                </c:pt>
                <c:pt idx="727">
                  <c:v>0.13392257292580351</c:v>
                </c:pt>
                <c:pt idx="728">
                  <c:v>7.1685971346425459E-2</c:v>
                </c:pt>
                <c:pt idx="729">
                  <c:v>4.3513587349252592E-2</c:v>
                </c:pt>
                <c:pt idx="730">
                  <c:v>2.190974370914317E-2</c:v>
                </c:pt>
                <c:pt idx="731">
                  <c:v>7.5883385153076022E-3</c:v>
                </c:pt>
                <c:pt idx="732">
                  <c:v>5.3518188204493833E-3</c:v>
                </c:pt>
                <c:pt idx="733">
                  <c:v>0.20071498364409807</c:v>
                </c:pt>
                <c:pt idx="734">
                  <c:v>9.2923638821724774E-2</c:v>
                </c:pt>
                <c:pt idx="735">
                  <c:v>9.333004392453087E-2</c:v>
                </c:pt>
                <c:pt idx="736">
                  <c:v>0.1857737238969121</c:v>
                </c:pt>
                <c:pt idx="737">
                  <c:v>9.8120650730641745E-2</c:v>
                </c:pt>
                <c:pt idx="738">
                  <c:v>0.15433020268114578</c:v>
                </c:pt>
                <c:pt idx="739">
                  <c:v>0.21641246831687772</c:v>
                </c:pt>
                <c:pt idx="740">
                  <c:v>9.1491927256152461E-2</c:v>
                </c:pt>
                <c:pt idx="741">
                  <c:v>4.5770398567432202E-2</c:v>
                </c:pt>
                <c:pt idx="742">
                  <c:v>6.8237015195594997E-2</c:v>
                </c:pt>
                <c:pt idx="743">
                  <c:v>3.19950136217651E-2</c:v>
                </c:pt>
                <c:pt idx="744">
                  <c:v>7.5972413176867315E-2</c:v>
                </c:pt>
                <c:pt idx="745">
                  <c:v>0.13744922215773975</c:v>
                </c:pt>
                <c:pt idx="746">
                  <c:v>0.61964322356949397</c:v>
                </c:pt>
                <c:pt idx="747">
                  <c:v>0.59706250988323339</c:v>
                </c:pt>
                <c:pt idx="748">
                  <c:v>0.39420181111193892</c:v>
                </c:pt>
                <c:pt idx="749">
                  <c:v>0.19506688458187121</c:v>
                </c:pt>
                <c:pt idx="750">
                  <c:v>0.15784309066561392</c:v>
                </c:pt>
                <c:pt idx="751">
                  <c:v>0.25301590625913678</c:v>
                </c:pt>
                <c:pt idx="752">
                  <c:v>0.10927749118542368</c:v>
                </c:pt>
                <c:pt idx="753">
                  <c:v>5.9220389280427777E-2</c:v>
                </c:pt>
                <c:pt idx="754">
                  <c:v>2.5586558188262054E-2</c:v>
                </c:pt>
                <c:pt idx="755">
                  <c:v>1.3455005181974289E-2</c:v>
                </c:pt>
                <c:pt idx="756">
                  <c:v>0.14791254306783946</c:v>
                </c:pt>
                <c:pt idx="757">
                  <c:v>0.17842535073925231</c:v>
                </c:pt>
                <c:pt idx="758">
                  <c:v>0.33169697215505817</c:v>
                </c:pt>
                <c:pt idx="759">
                  <c:v>0.60508363882172467</c:v>
                </c:pt>
                <c:pt idx="760">
                  <c:v>0.35173482012373442</c:v>
                </c:pt>
                <c:pt idx="761">
                  <c:v>0.39453355124853789</c:v>
                </c:pt>
                <c:pt idx="762">
                  <c:v>0.40834975733228068</c:v>
                </c:pt>
                <c:pt idx="763">
                  <c:v>0.17440257292580347</c:v>
                </c:pt>
                <c:pt idx="764">
                  <c:v>9.367206335298367E-2</c:v>
                </c:pt>
                <c:pt idx="765">
                  <c:v>5.319352727670551E-2</c:v>
                </c:pt>
                <c:pt idx="766">
                  <c:v>2.5586558188262054E-2</c:v>
                </c:pt>
                <c:pt idx="767">
                  <c:v>2.1081671848640904E-2</c:v>
                </c:pt>
                <c:pt idx="768">
                  <c:v>5.1699852126572077E-2</c:v>
                </c:pt>
                <c:pt idx="769">
                  <c:v>0.28167868407258573</c:v>
                </c:pt>
                <c:pt idx="770">
                  <c:v>0.43671030548839157</c:v>
                </c:pt>
                <c:pt idx="771">
                  <c:v>0.38860363882172483</c:v>
                </c:pt>
                <c:pt idx="772">
                  <c:v>0.39110362759913025</c:v>
                </c:pt>
                <c:pt idx="773">
                  <c:v>0.2730935512485379</c:v>
                </c:pt>
                <c:pt idx="774">
                  <c:v>0.65592309066561394</c:v>
                </c:pt>
                <c:pt idx="775">
                  <c:v>0.27882923959247014</c:v>
                </c:pt>
                <c:pt idx="776">
                  <c:v>0.13274415785209032</c:v>
                </c:pt>
                <c:pt idx="777">
                  <c:v>6.5087055947094408E-2</c:v>
                </c:pt>
                <c:pt idx="778">
                  <c:v>3.2626558188262045E-2</c:v>
                </c:pt>
                <c:pt idx="779">
                  <c:v>5.2175005181974266E-2</c:v>
                </c:pt>
                <c:pt idx="780">
                  <c:v>4.641985212657207E-2</c:v>
                </c:pt>
                <c:pt idx="781">
                  <c:v>0.47997201740591905</c:v>
                </c:pt>
                <c:pt idx="782">
                  <c:v>0.53644363882172486</c:v>
                </c:pt>
                <c:pt idx="783">
                  <c:v>0.38743030548839136</c:v>
                </c:pt>
                <c:pt idx="784">
                  <c:v>0.30656148679040113</c:v>
                </c:pt>
                <c:pt idx="785">
                  <c:v>0.48312021791520471</c:v>
                </c:pt>
                <c:pt idx="786">
                  <c:v>0.2440830906656139</c:v>
                </c:pt>
                <c:pt idx="787">
                  <c:v>0.13450923959247013</c:v>
                </c:pt>
                <c:pt idx="788">
                  <c:v>7.9905302852944615E-2</c:v>
                </c:pt>
                <c:pt idx="789">
                  <c:v>4.4713484970722361E-2</c:v>
                </c:pt>
                <c:pt idx="790">
                  <c:v>1.9000903928059643E-2</c:v>
                </c:pt>
                <c:pt idx="791">
                  <c:v>1.6974870414812659E-2</c:v>
                </c:pt>
                <c:pt idx="792">
                  <c:v>3.0579370211130608E-2</c:v>
                </c:pt>
                <c:pt idx="793">
                  <c:v>0.13207868407258566</c:v>
                </c:pt>
                <c:pt idx="794">
                  <c:v>0.15804363882172484</c:v>
                </c:pt>
                <c:pt idx="795">
                  <c:v>0.41019168393196365</c:v>
                </c:pt>
                <c:pt idx="796">
                  <c:v>0.41143791483824982</c:v>
                </c:pt>
                <c:pt idx="797">
                  <c:v>0.93602688458187133</c:v>
                </c:pt>
                <c:pt idx="798">
                  <c:v>0.37725642399894727</c:v>
                </c:pt>
                <c:pt idx="799">
                  <c:v>0.32400257292580353</c:v>
                </c:pt>
                <c:pt idx="800">
                  <c:v>0.16920770585931383</c:v>
                </c:pt>
                <c:pt idx="801">
                  <c:v>9.2978992500597546E-2</c:v>
                </c:pt>
                <c:pt idx="802">
                  <c:v>0.1757732248549288</c:v>
                </c:pt>
                <c:pt idx="803">
                  <c:v>9.7935005181974233E-2</c:v>
                </c:pt>
                <c:pt idx="804">
                  <c:v>9.2766518793238772E-2</c:v>
                </c:pt>
                <c:pt idx="805">
                  <c:v>0.1185853507392523</c:v>
                </c:pt>
                <c:pt idx="806">
                  <c:v>0.13633697215505819</c:v>
                </c:pt>
                <c:pt idx="807">
                  <c:v>0.17024434593192667</c:v>
                </c:pt>
                <c:pt idx="808">
                  <c:v>9.8471411967752942E-2</c:v>
                </c:pt>
                <c:pt idx="809">
                  <c:v>0.9577335512485381</c:v>
                </c:pt>
                <c:pt idx="810">
                  <c:v>0.32680309066561392</c:v>
                </c:pt>
                <c:pt idx="811">
                  <c:v>0.56042923959247015</c:v>
                </c:pt>
                <c:pt idx="812">
                  <c:v>0.29055749118542368</c:v>
                </c:pt>
                <c:pt idx="813">
                  <c:v>0.13724705594709447</c:v>
                </c:pt>
                <c:pt idx="814">
                  <c:v>7.0759891521595397E-2</c:v>
                </c:pt>
                <c:pt idx="815">
                  <c:v>3.9268338515307588E-2</c:v>
                </c:pt>
                <c:pt idx="816">
                  <c:v>0.38785985212657209</c:v>
                </c:pt>
                <c:pt idx="817">
                  <c:v>0.88242535073925255</c:v>
                </c:pt>
                <c:pt idx="818">
                  <c:v>0.69425697215505822</c:v>
                </c:pt>
                <c:pt idx="819">
                  <c:v>0.91249697215505798</c:v>
                </c:pt>
                <c:pt idx="820">
                  <c:v>0.4256548201237344</c:v>
                </c:pt>
                <c:pt idx="821">
                  <c:v>0.38192377711888853</c:v>
                </c:pt>
                <c:pt idx="822">
                  <c:v>0.3408830906656139</c:v>
                </c:pt>
                <c:pt idx="823">
                  <c:v>0.19185697980721522</c:v>
                </c:pt>
                <c:pt idx="824">
                  <c:v>0.16794415785209033</c:v>
                </c:pt>
                <c:pt idx="825">
                  <c:v>0.16716705594709441</c:v>
                </c:pt>
                <c:pt idx="826">
                  <c:v>0.16814655818826202</c:v>
                </c:pt>
                <c:pt idx="827">
                  <c:v>0.30444167184864096</c:v>
                </c:pt>
                <c:pt idx="828">
                  <c:v>0.15553985212657201</c:v>
                </c:pt>
                <c:pt idx="829">
                  <c:v>0.48055868407258567</c:v>
                </c:pt>
                <c:pt idx="830">
                  <c:v>0.31292363882172486</c:v>
                </c:pt>
                <c:pt idx="831">
                  <c:v>0.67489582848527863</c:v>
                </c:pt>
                <c:pt idx="832">
                  <c:v>0.29426418178092179</c:v>
                </c:pt>
                <c:pt idx="833">
                  <c:v>0.22440021791520465</c:v>
                </c:pt>
                <c:pt idx="834">
                  <c:v>0.16253642399894724</c:v>
                </c:pt>
                <c:pt idx="835">
                  <c:v>0.16442923959247019</c:v>
                </c:pt>
                <c:pt idx="836">
                  <c:v>0.54514854757455344</c:v>
                </c:pt>
                <c:pt idx="837">
                  <c:v>0.12396739231944603</c:v>
                </c:pt>
                <c:pt idx="838">
                  <c:v>6.190156010226705E-2</c:v>
                </c:pt>
                <c:pt idx="839">
                  <c:v>3.6335005181974245E-2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F-4101-8142-91A7A3867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Zollo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TOTALES'!$AI$6:$AI$846</c:f>
              <c:numCache>
                <c:formatCode>0.00</c:formatCode>
                <c:ptCount val="841"/>
                <c:pt idx="0">
                  <c:v>0.32</c:v>
                </c:pt>
                <c:pt idx="1">
                  <c:v>0.32</c:v>
                </c:pt>
                <c:pt idx="2">
                  <c:v>0.32</c:v>
                </c:pt>
                <c:pt idx="3">
                  <c:v>0.32</c:v>
                </c:pt>
                <c:pt idx="4">
                  <c:v>0.32</c:v>
                </c:pt>
                <c:pt idx="5">
                  <c:v>0.32</c:v>
                </c:pt>
                <c:pt idx="6">
                  <c:v>0.32</c:v>
                </c:pt>
                <c:pt idx="7">
                  <c:v>0.32</c:v>
                </c:pt>
                <c:pt idx="8">
                  <c:v>0.32</c:v>
                </c:pt>
                <c:pt idx="9">
                  <c:v>0.32</c:v>
                </c:pt>
                <c:pt idx="10">
                  <c:v>0.32</c:v>
                </c:pt>
                <c:pt idx="11">
                  <c:v>0.32</c:v>
                </c:pt>
                <c:pt idx="12">
                  <c:v>0.32</c:v>
                </c:pt>
                <c:pt idx="13">
                  <c:v>0.32</c:v>
                </c:pt>
                <c:pt idx="14">
                  <c:v>0.32</c:v>
                </c:pt>
                <c:pt idx="15">
                  <c:v>0.32</c:v>
                </c:pt>
                <c:pt idx="16">
                  <c:v>0.32</c:v>
                </c:pt>
                <c:pt idx="17">
                  <c:v>0.32</c:v>
                </c:pt>
                <c:pt idx="18">
                  <c:v>0.32</c:v>
                </c:pt>
                <c:pt idx="19">
                  <c:v>0.32</c:v>
                </c:pt>
                <c:pt idx="20">
                  <c:v>0.32</c:v>
                </c:pt>
                <c:pt idx="21">
                  <c:v>0.32</c:v>
                </c:pt>
                <c:pt idx="22">
                  <c:v>0.32</c:v>
                </c:pt>
                <c:pt idx="23">
                  <c:v>0.32</c:v>
                </c:pt>
                <c:pt idx="24">
                  <c:v>0.32</c:v>
                </c:pt>
                <c:pt idx="25">
                  <c:v>0.32</c:v>
                </c:pt>
                <c:pt idx="26">
                  <c:v>0.32</c:v>
                </c:pt>
                <c:pt idx="27">
                  <c:v>0.32</c:v>
                </c:pt>
                <c:pt idx="28">
                  <c:v>0.32</c:v>
                </c:pt>
                <c:pt idx="29">
                  <c:v>0.32</c:v>
                </c:pt>
                <c:pt idx="30">
                  <c:v>0.32</c:v>
                </c:pt>
                <c:pt idx="31">
                  <c:v>0.32</c:v>
                </c:pt>
                <c:pt idx="32">
                  <c:v>0.32</c:v>
                </c:pt>
                <c:pt idx="33">
                  <c:v>0.32</c:v>
                </c:pt>
                <c:pt idx="34">
                  <c:v>0.32</c:v>
                </c:pt>
                <c:pt idx="35">
                  <c:v>0.32</c:v>
                </c:pt>
                <c:pt idx="36">
                  <c:v>0.32</c:v>
                </c:pt>
                <c:pt idx="37">
                  <c:v>0.32</c:v>
                </c:pt>
                <c:pt idx="38">
                  <c:v>0.32</c:v>
                </c:pt>
                <c:pt idx="39">
                  <c:v>0.32</c:v>
                </c:pt>
                <c:pt idx="40">
                  <c:v>0.32</c:v>
                </c:pt>
                <c:pt idx="41">
                  <c:v>0.32</c:v>
                </c:pt>
                <c:pt idx="42">
                  <c:v>0.32</c:v>
                </c:pt>
                <c:pt idx="43">
                  <c:v>0.32</c:v>
                </c:pt>
                <c:pt idx="44">
                  <c:v>0.32</c:v>
                </c:pt>
                <c:pt idx="45">
                  <c:v>0.32</c:v>
                </c:pt>
                <c:pt idx="46">
                  <c:v>0.32</c:v>
                </c:pt>
                <c:pt idx="47">
                  <c:v>0.32</c:v>
                </c:pt>
                <c:pt idx="48">
                  <c:v>0.32</c:v>
                </c:pt>
                <c:pt idx="49">
                  <c:v>0.32</c:v>
                </c:pt>
                <c:pt idx="50">
                  <c:v>0.32</c:v>
                </c:pt>
                <c:pt idx="51">
                  <c:v>0.32</c:v>
                </c:pt>
                <c:pt idx="52">
                  <c:v>0.32</c:v>
                </c:pt>
                <c:pt idx="53">
                  <c:v>0.32</c:v>
                </c:pt>
                <c:pt idx="54">
                  <c:v>0.32</c:v>
                </c:pt>
                <c:pt idx="55">
                  <c:v>0.32</c:v>
                </c:pt>
                <c:pt idx="56">
                  <c:v>0.32</c:v>
                </c:pt>
                <c:pt idx="57">
                  <c:v>0.32</c:v>
                </c:pt>
                <c:pt idx="58">
                  <c:v>0.32</c:v>
                </c:pt>
                <c:pt idx="59">
                  <c:v>0.32</c:v>
                </c:pt>
                <c:pt idx="60">
                  <c:v>0.32</c:v>
                </c:pt>
                <c:pt idx="61">
                  <c:v>0.32</c:v>
                </c:pt>
                <c:pt idx="62">
                  <c:v>0.32</c:v>
                </c:pt>
                <c:pt idx="63">
                  <c:v>0.32</c:v>
                </c:pt>
                <c:pt idx="64">
                  <c:v>0.32</c:v>
                </c:pt>
                <c:pt idx="65">
                  <c:v>0.32</c:v>
                </c:pt>
                <c:pt idx="66">
                  <c:v>0.32</c:v>
                </c:pt>
                <c:pt idx="67">
                  <c:v>0.32</c:v>
                </c:pt>
                <c:pt idx="68">
                  <c:v>0.32</c:v>
                </c:pt>
                <c:pt idx="69">
                  <c:v>0.32</c:v>
                </c:pt>
                <c:pt idx="70">
                  <c:v>0.32</c:v>
                </c:pt>
                <c:pt idx="71">
                  <c:v>0.32</c:v>
                </c:pt>
                <c:pt idx="72">
                  <c:v>0.32</c:v>
                </c:pt>
                <c:pt idx="73">
                  <c:v>0.32</c:v>
                </c:pt>
                <c:pt idx="74">
                  <c:v>0.32</c:v>
                </c:pt>
                <c:pt idx="75">
                  <c:v>0.32</c:v>
                </c:pt>
                <c:pt idx="76">
                  <c:v>0.32</c:v>
                </c:pt>
                <c:pt idx="77">
                  <c:v>0.32</c:v>
                </c:pt>
                <c:pt idx="78">
                  <c:v>0.32</c:v>
                </c:pt>
                <c:pt idx="79">
                  <c:v>0.32</c:v>
                </c:pt>
                <c:pt idx="80">
                  <c:v>0.32</c:v>
                </c:pt>
                <c:pt idx="81">
                  <c:v>0.32</c:v>
                </c:pt>
                <c:pt idx="82">
                  <c:v>0.32</c:v>
                </c:pt>
                <c:pt idx="83">
                  <c:v>0.32</c:v>
                </c:pt>
                <c:pt idx="84">
                  <c:v>0.32</c:v>
                </c:pt>
                <c:pt idx="85">
                  <c:v>0.32</c:v>
                </c:pt>
                <c:pt idx="86">
                  <c:v>0.32</c:v>
                </c:pt>
                <c:pt idx="87">
                  <c:v>0.32</c:v>
                </c:pt>
                <c:pt idx="88">
                  <c:v>0.32</c:v>
                </c:pt>
                <c:pt idx="89">
                  <c:v>0.32</c:v>
                </c:pt>
                <c:pt idx="90">
                  <c:v>0.32</c:v>
                </c:pt>
                <c:pt idx="91">
                  <c:v>0.32</c:v>
                </c:pt>
                <c:pt idx="92">
                  <c:v>0.32</c:v>
                </c:pt>
                <c:pt idx="93">
                  <c:v>0.32</c:v>
                </c:pt>
                <c:pt idx="94">
                  <c:v>0.32</c:v>
                </c:pt>
                <c:pt idx="95">
                  <c:v>0.32</c:v>
                </c:pt>
                <c:pt idx="96">
                  <c:v>0.32</c:v>
                </c:pt>
                <c:pt idx="97">
                  <c:v>0.32</c:v>
                </c:pt>
                <c:pt idx="98">
                  <c:v>0.32</c:v>
                </c:pt>
                <c:pt idx="99">
                  <c:v>0.32</c:v>
                </c:pt>
                <c:pt idx="100">
                  <c:v>0.32</c:v>
                </c:pt>
                <c:pt idx="101">
                  <c:v>0.32</c:v>
                </c:pt>
                <c:pt idx="102">
                  <c:v>0.32</c:v>
                </c:pt>
                <c:pt idx="103">
                  <c:v>0.32</c:v>
                </c:pt>
                <c:pt idx="104">
                  <c:v>0.32</c:v>
                </c:pt>
                <c:pt idx="105">
                  <c:v>0.32</c:v>
                </c:pt>
                <c:pt idx="106">
                  <c:v>0.32</c:v>
                </c:pt>
                <c:pt idx="107">
                  <c:v>0.32</c:v>
                </c:pt>
                <c:pt idx="108">
                  <c:v>0.32</c:v>
                </c:pt>
                <c:pt idx="109">
                  <c:v>0.32</c:v>
                </c:pt>
                <c:pt idx="110">
                  <c:v>0.32</c:v>
                </c:pt>
                <c:pt idx="111">
                  <c:v>0.32</c:v>
                </c:pt>
                <c:pt idx="112">
                  <c:v>0.32</c:v>
                </c:pt>
                <c:pt idx="113">
                  <c:v>0.32</c:v>
                </c:pt>
                <c:pt idx="114">
                  <c:v>0.32</c:v>
                </c:pt>
                <c:pt idx="115">
                  <c:v>0.32</c:v>
                </c:pt>
                <c:pt idx="116">
                  <c:v>0.32</c:v>
                </c:pt>
                <c:pt idx="117">
                  <c:v>0.32</c:v>
                </c:pt>
                <c:pt idx="118">
                  <c:v>0.32</c:v>
                </c:pt>
                <c:pt idx="119">
                  <c:v>0.32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0.32</c:v>
                </c:pt>
                <c:pt idx="124">
                  <c:v>0.32</c:v>
                </c:pt>
                <c:pt idx="125">
                  <c:v>0.32</c:v>
                </c:pt>
                <c:pt idx="126">
                  <c:v>0.32</c:v>
                </c:pt>
                <c:pt idx="127">
                  <c:v>0.32</c:v>
                </c:pt>
                <c:pt idx="128">
                  <c:v>0.32</c:v>
                </c:pt>
                <c:pt idx="129">
                  <c:v>0.32</c:v>
                </c:pt>
                <c:pt idx="130">
                  <c:v>0.32</c:v>
                </c:pt>
                <c:pt idx="131">
                  <c:v>0.32</c:v>
                </c:pt>
                <c:pt idx="132">
                  <c:v>0.32</c:v>
                </c:pt>
                <c:pt idx="133">
                  <c:v>0.32</c:v>
                </c:pt>
                <c:pt idx="134">
                  <c:v>0.32</c:v>
                </c:pt>
                <c:pt idx="135">
                  <c:v>0.32</c:v>
                </c:pt>
                <c:pt idx="136">
                  <c:v>0.32</c:v>
                </c:pt>
                <c:pt idx="137">
                  <c:v>0.32</c:v>
                </c:pt>
                <c:pt idx="138">
                  <c:v>0.32</c:v>
                </c:pt>
                <c:pt idx="139">
                  <c:v>0.32</c:v>
                </c:pt>
                <c:pt idx="140">
                  <c:v>0.32</c:v>
                </c:pt>
                <c:pt idx="141">
                  <c:v>0.32</c:v>
                </c:pt>
                <c:pt idx="142">
                  <c:v>0.32</c:v>
                </c:pt>
                <c:pt idx="143">
                  <c:v>0.32</c:v>
                </c:pt>
                <c:pt idx="144">
                  <c:v>0.32</c:v>
                </c:pt>
                <c:pt idx="145">
                  <c:v>0.32</c:v>
                </c:pt>
                <c:pt idx="146">
                  <c:v>0.32</c:v>
                </c:pt>
                <c:pt idx="147">
                  <c:v>0.32</c:v>
                </c:pt>
                <c:pt idx="148">
                  <c:v>0.32</c:v>
                </c:pt>
                <c:pt idx="149">
                  <c:v>0.32</c:v>
                </c:pt>
                <c:pt idx="150">
                  <c:v>0.32</c:v>
                </c:pt>
                <c:pt idx="151">
                  <c:v>0.32</c:v>
                </c:pt>
                <c:pt idx="152">
                  <c:v>0.32</c:v>
                </c:pt>
                <c:pt idx="153">
                  <c:v>0.32</c:v>
                </c:pt>
                <c:pt idx="154">
                  <c:v>0.32</c:v>
                </c:pt>
                <c:pt idx="155">
                  <c:v>0.32</c:v>
                </c:pt>
                <c:pt idx="156">
                  <c:v>0.32</c:v>
                </c:pt>
                <c:pt idx="157">
                  <c:v>0.32</c:v>
                </c:pt>
                <c:pt idx="158">
                  <c:v>0.32</c:v>
                </c:pt>
                <c:pt idx="159">
                  <c:v>0.32</c:v>
                </c:pt>
                <c:pt idx="160">
                  <c:v>0.32</c:v>
                </c:pt>
                <c:pt idx="161">
                  <c:v>0.32</c:v>
                </c:pt>
                <c:pt idx="162">
                  <c:v>0.32</c:v>
                </c:pt>
                <c:pt idx="163">
                  <c:v>0.32</c:v>
                </c:pt>
                <c:pt idx="164">
                  <c:v>0.32</c:v>
                </c:pt>
                <c:pt idx="165">
                  <c:v>0.32</c:v>
                </c:pt>
                <c:pt idx="166">
                  <c:v>0.32</c:v>
                </c:pt>
                <c:pt idx="167">
                  <c:v>0.32</c:v>
                </c:pt>
                <c:pt idx="168">
                  <c:v>0.32</c:v>
                </c:pt>
                <c:pt idx="169">
                  <c:v>0.32</c:v>
                </c:pt>
                <c:pt idx="170">
                  <c:v>0.32</c:v>
                </c:pt>
                <c:pt idx="171">
                  <c:v>0.32</c:v>
                </c:pt>
                <c:pt idx="172">
                  <c:v>0.32</c:v>
                </c:pt>
                <c:pt idx="173">
                  <c:v>0.32</c:v>
                </c:pt>
                <c:pt idx="174">
                  <c:v>0.32</c:v>
                </c:pt>
                <c:pt idx="175">
                  <c:v>0.32</c:v>
                </c:pt>
                <c:pt idx="176">
                  <c:v>0.32</c:v>
                </c:pt>
                <c:pt idx="177">
                  <c:v>0.32</c:v>
                </c:pt>
                <c:pt idx="178">
                  <c:v>0.32</c:v>
                </c:pt>
                <c:pt idx="179">
                  <c:v>0.32</c:v>
                </c:pt>
                <c:pt idx="180">
                  <c:v>0.32</c:v>
                </c:pt>
                <c:pt idx="181">
                  <c:v>0.32</c:v>
                </c:pt>
                <c:pt idx="182">
                  <c:v>0.32</c:v>
                </c:pt>
                <c:pt idx="183">
                  <c:v>0.32</c:v>
                </c:pt>
                <c:pt idx="184">
                  <c:v>0.32</c:v>
                </c:pt>
                <c:pt idx="185">
                  <c:v>0.32</c:v>
                </c:pt>
                <c:pt idx="186">
                  <c:v>0.32</c:v>
                </c:pt>
                <c:pt idx="187">
                  <c:v>0.32</c:v>
                </c:pt>
                <c:pt idx="188">
                  <c:v>0.32</c:v>
                </c:pt>
                <c:pt idx="189">
                  <c:v>0.32</c:v>
                </c:pt>
                <c:pt idx="190">
                  <c:v>0.32</c:v>
                </c:pt>
                <c:pt idx="191">
                  <c:v>0.32</c:v>
                </c:pt>
                <c:pt idx="192">
                  <c:v>0.32</c:v>
                </c:pt>
                <c:pt idx="193">
                  <c:v>0.32</c:v>
                </c:pt>
                <c:pt idx="194">
                  <c:v>0.32</c:v>
                </c:pt>
                <c:pt idx="195">
                  <c:v>0.32</c:v>
                </c:pt>
                <c:pt idx="196">
                  <c:v>0.32</c:v>
                </c:pt>
                <c:pt idx="197">
                  <c:v>0.32</c:v>
                </c:pt>
                <c:pt idx="198">
                  <c:v>0.32</c:v>
                </c:pt>
                <c:pt idx="199">
                  <c:v>0.32</c:v>
                </c:pt>
                <c:pt idx="200">
                  <c:v>0.32</c:v>
                </c:pt>
                <c:pt idx="201">
                  <c:v>0.32</c:v>
                </c:pt>
                <c:pt idx="202">
                  <c:v>0.32</c:v>
                </c:pt>
                <c:pt idx="203">
                  <c:v>0.32</c:v>
                </c:pt>
                <c:pt idx="204">
                  <c:v>0.32</c:v>
                </c:pt>
                <c:pt idx="205">
                  <c:v>0.32</c:v>
                </c:pt>
                <c:pt idx="206">
                  <c:v>0.32</c:v>
                </c:pt>
                <c:pt idx="207">
                  <c:v>0.32</c:v>
                </c:pt>
                <c:pt idx="208">
                  <c:v>0.32</c:v>
                </c:pt>
                <c:pt idx="209">
                  <c:v>0.32</c:v>
                </c:pt>
                <c:pt idx="210">
                  <c:v>0.32</c:v>
                </c:pt>
                <c:pt idx="211">
                  <c:v>0.32</c:v>
                </c:pt>
                <c:pt idx="212">
                  <c:v>0.32</c:v>
                </c:pt>
                <c:pt idx="213">
                  <c:v>0.32</c:v>
                </c:pt>
                <c:pt idx="214">
                  <c:v>0.32</c:v>
                </c:pt>
                <c:pt idx="215">
                  <c:v>0.32</c:v>
                </c:pt>
                <c:pt idx="216">
                  <c:v>0.32</c:v>
                </c:pt>
                <c:pt idx="217">
                  <c:v>0.32</c:v>
                </c:pt>
                <c:pt idx="218">
                  <c:v>0.32</c:v>
                </c:pt>
                <c:pt idx="219">
                  <c:v>0.32</c:v>
                </c:pt>
                <c:pt idx="220">
                  <c:v>0.32</c:v>
                </c:pt>
                <c:pt idx="221">
                  <c:v>0.32</c:v>
                </c:pt>
                <c:pt idx="222">
                  <c:v>0.32</c:v>
                </c:pt>
                <c:pt idx="223">
                  <c:v>0.32</c:v>
                </c:pt>
                <c:pt idx="224">
                  <c:v>0.32</c:v>
                </c:pt>
                <c:pt idx="225">
                  <c:v>0.32</c:v>
                </c:pt>
                <c:pt idx="226">
                  <c:v>0.32</c:v>
                </c:pt>
                <c:pt idx="227">
                  <c:v>0.32</c:v>
                </c:pt>
                <c:pt idx="228">
                  <c:v>0.32</c:v>
                </c:pt>
                <c:pt idx="229">
                  <c:v>0.32</c:v>
                </c:pt>
                <c:pt idx="230">
                  <c:v>0.32</c:v>
                </c:pt>
                <c:pt idx="231">
                  <c:v>0.32</c:v>
                </c:pt>
                <c:pt idx="232">
                  <c:v>0.32</c:v>
                </c:pt>
                <c:pt idx="233">
                  <c:v>0.32</c:v>
                </c:pt>
                <c:pt idx="234">
                  <c:v>0.32</c:v>
                </c:pt>
                <c:pt idx="235">
                  <c:v>0.32</c:v>
                </c:pt>
                <c:pt idx="236">
                  <c:v>0.32</c:v>
                </c:pt>
                <c:pt idx="237">
                  <c:v>0.32</c:v>
                </c:pt>
                <c:pt idx="238">
                  <c:v>0.32</c:v>
                </c:pt>
                <c:pt idx="239">
                  <c:v>0.32</c:v>
                </c:pt>
                <c:pt idx="240">
                  <c:v>0.32</c:v>
                </c:pt>
                <c:pt idx="241">
                  <c:v>0.32</c:v>
                </c:pt>
                <c:pt idx="242">
                  <c:v>0.32</c:v>
                </c:pt>
                <c:pt idx="243">
                  <c:v>0.32</c:v>
                </c:pt>
                <c:pt idx="244">
                  <c:v>0.32</c:v>
                </c:pt>
                <c:pt idx="245">
                  <c:v>0.32</c:v>
                </c:pt>
                <c:pt idx="246">
                  <c:v>0.32</c:v>
                </c:pt>
                <c:pt idx="247">
                  <c:v>0.32</c:v>
                </c:pt>
                <c:pt idx="248">
                  <c:v>0.32</c:v>
                </c:pt>
                <c:pt idx="249">
                  <c:v>0.32</c:v>
                </c:pt>
                <c:pt idx="250">
                  <c:v>0.32</c:v>
                </c:pt>
                <c:pt idx="251">
                  <c:v>0.32</c:v>
                </c:pt>
                <c:pt idx="252">
                  <c:v>0.32</c:v>
                </c:pt>
                <c:pt idx="253">
                  <c:v>0.32</c:v>
                </c:pt>
                <c:pt idx="254">
                  <c:v>0.32</c:v>
                </c:pt>
                <c:pt idx="255">
                  <c:v>0.32</c:v>
                </c:pt>
                <c:pt idx="256">
                  <c:v>0.32</c:v>
                </c:pt>
                <c:pt idx="257">
                  <c:v>0.32</c:v>
                </c:pt>
                <c:pt idx="258">
                  <c:v>0.32</c:v>
                </c:pt>
                <c:pt idx="259">
                  <c:v>0.32</c:v>
                </c:pt>
                <c:pt idx="260">
                  <c:v>0.32</c:v>
                </c:pt>
                <c:pt idx="261">
                  <c:v>0.32</c:v>
                </c:pt>
                <c:pt idx="262">
                  <c:v>0.32</c:v>
                </c:pt>
                <c:pt idx="263">
                  <c:v>0.32</c:v>
                </c:pt>
                <c:pt idx="264">
                  <c:v>0.32</c:v>
                </c:pt>
                <c:pt idx="265">
                  <c:v>0.32</c:v>
                </c:pt>
                <c:pt idx="266">
                  <c:v>0.32</c:v>
                </c:pt>
                <c:pt idx="267">
                  <c:v>0.32</c:v>
                </c:pt>
                <c:pt idx="268">
                  <c:v>0.32</c:v>
                </c:pt>
                <c:pt idx="269">
                  <c:v>0.32</c:v>
                </c:pt>
                <c:pt idx="270">
                  <c:v>0.32</c:v>
                </c:pt>
                <c:pt idx="271">
                  <c:v>0.32</c:v>
                </c:pt>
                <c:pt idx="272">
                  <c:v>0.32</c:v>
                </c:pt>
                <c:pt idx="273">
                  <c:v>0.32</c:v>
                </c:pt>
                <c:pt idx="274">
                  <c:v>0.32</c:v>
                </c:pt>
                <c:pt idx="275">
                  <c:v>0.32</c:v>
                </c:pt>
                <c:pt idx="276">
                  <c:v>0.32</c:v>
                </c:pt>
                <c:pt idx="277">
                  <c:v>0.32</c:v>
                </c:pt>
                <c:pt idx="278">
                  <c:v>0.32</c:v>
                </c:pt>
                <c:pt idx="279">
                  <c:v>0.32</c:v>
                </c:pt>
                <c:pt idx="280">
                  <c:v>0.32</c:v>
                </c:pt>
                <c:pt idx="281">
                  <c:v>0.32</c:v>
                </c:pt>
                <c:pt idx="282">
                  <c:v>0.32</c:v>
                </c:pt>
                <c:pt idx="283">
                  <c:v>0.32</c:v>
                </c:pt>
                <c:pt idx="284">
                  <c:v>0.32</c:v>
                </c:pt>
                <c:pt idx="285">
                  <c:v>0.32</c:v>
                </c:pt>
                <c:pt idx="286">
                  <c:v>0.32</c:v>
                </c:pt>
                <c:pt idx="287">
                  <c:v>0.32</c:v>
                </c:pt>
                <c:pt idx="288">
                  <c:v>0.32</c:v>
                </c:pt>
                <c:pt idx="289">
                  <c:v>0.32</c:v>
                </c:pt>
                <c:pt idx="290">
                  <c:v>0.32</c:v>
                </c:pt>
                <c:pt idx="291">
                  <c:v>0.32</c:v>
                </c:pt>
                <c:pt idx="292">
                  <c:v>0.32</c:v>
                </c:pt>
                <c:pt idx="293">
                  <c:v>0.32</c:v>
                </c:pt>
                <c:pt idx="294">
                  <c:v>0.32</c:v>
                </c:pt>
                <c:pt idx="295">
                  <c:v>0.32</c:v>
                </c:pt>
                <c:pt idx="296">
                  <c:v>0.32</c:v>
                </c:pt>
                <c:pt idx="297">
                  <c:v>0.32</c:v>
                </c:pt>
                <c:pt idx="298">
                  <c:v>0.32</c:v>
                </c:pt>
                <c:pt idx="299">
                  <c:v>0.32</c:v>
                </c:pt>
                <c:pt idx="300">
                  <c:v>0.32</c:v>
                </c:pt>
                <c:pt idx="301">
                  <c:v>0.32</c:v>
                </c:pt>
                <c:pt idx="302">
                  <c:v>0.32</c:v>
                </c:pt>
                <c:pt idx="303">
                  <c:v>0.32</c:v>
                </c:pt>
                <c:pt idx="304">
                  <c:v>0.32</c:v>
                </c:pt>
                <c:pt idx="305">
                  <c:v>0.32</c:v>
                </c:pt>
                <c:pt idx="306">
                  <c:v>0.32</c:v>
                </c:pt>
                <c:pt idx="307">
                  <c:v>0.32</c:v>
                </c:pt>
                <c:pt idx="308">
                  <c:v>0.32</c:v>
                </c:pt>
                <c:pt idx="309">
                  <c:v>0.32</c:v>
                </c:pt>
                <c:pt idx="310">
                  <c:v>0.32</c:v>
                </c:pt>
                <c:pt idx="311">
                  <c:v>0.32</c:v>
                </c:pt>
                <c:pt idx="312">
                  <c:v>0.32</c:v>
                </c:pt>
                <c:pt idx="313">
                  <c:v>0.32</c:v>
                </c:pt>
                <c:pt idx="314">
                  <c:v>0.32</c:v>
                </c:pt>
                <c:pt idx="315">
                  <c:v>0.32</c:v>
                </c:pt>
                <c:pt idx="316">
                  <c:v>0.32</c:v>
                </c:pt>
                <c:pt idx="317">
                  <c:v>0.32</c:v>
                </c:pt>
                <c:pt idx="318">
                  <c:v>0.32</c:v>
                </c:pt>
                <c:pt idx="319">
                  <c:v>0.32</c:v>
                </c:pt>
                <c:pt idx="320">
                  <c:v>0.32</c:v>
                </c:pt>
                <c:pt idx="321">
                  <c:v>0.32</c:v>
                </c:pt>
                <c:pt idx="322">
                  <c:v>0.32</c:v>
                </c:pt>
                <c:pt idx="323">
                  <c:v>0.32</c:v>
                </c:pt>
                <c:pt idx="324">
                  <c:v>0.32</c:v>
                </c:pt>
                <c:pt idx="325">
                  <c:v>0.32</c:v>
                </c:pt>
                <c:pt idx="326">
                  <c:v>0.32</c:v>
                </c:pt>
                <c:pt idx="327">
                  <c:v>0.32</c:v>
                </c:pt>
                <c:pt idx="328">
                  <c:v>0.32</c:v>
                </c:pt>
                <c:pt idx="329">
                  <c:v>0.32</c:v>
                </c:pt>
                <c:pt idx="330">
                  <c:v>0.32</c:v>
                </c:pt>
                <c:pt idx="331">
                  <c:v>0.32</c:v>
                </c:pt>
                <c:pt idx="332">
                  <c:v>0.32</c:v>
                </c:pt>
                <c:pt idx="333">
                  <c:v>0.32</c:v>
                </c:pt>
                <c:pt idx="334">
                  <c:v>0.32</c:v>
                </c:pt>
                <c:pt idx="335">
                  <c:v>0.32</c:v>
                </c:pt>
                <c:pt idx="336">
                  <c:v>0.32</c:v>
                </c:pt>
                <c:pt idx="337">
                  <c:v>0.32</c:v>
                </c:pt>
                <c:pt idx="338">
                  <c:v>0.32</c:v>
                </c:pt>
                <c:pt idx="339">
                  <c:v>0.32</c:v>
                </c:pt>
                <c:pt idx="340">
                  <c:v>0.32</c:v>
                </c:pt>
                <c:pt idx="341">
                  <c:v>0.32</c:v>
                </c:pt>
                <c:pt idx="342">
                  <c:v>0.32</c:v>
                </c:pt>
                <c:pt idx="343">
                  <c:v>0.32</c:v>
                </c:pt>
                <c:pt idx="344">
                  <c:v>0.32</c:v>
                </c:pt>
                <c:pt idx="345">
                  <c:v>0.32</c:v>
                </c:pt>
                <c:pt idx="346">
                  <c:v>0.32</c:v>
                </c:pt>
                <c:pt idx="347">
                  <c:v>0.32</c:v>
                </c:pt>
                <c:pt idx="348">
                  <c:v>0.32</c:v>
                </c:pt>
                <c:pt idx="349">
                  <c:v>0.32</c:v>
                </c:pt>
                <c:pt idx="350">
                  <c:v>0.32</c:v>
                </c:pt>
                <c:pt idx="351">
                  <c:v>0.32</c:v>
                </c:pt>
                <c:pt idx="352">
                  <c:v>0.32</c:v>
                </c:pt>
                <c:pt idx="353">
                  <c:v>0.32</c:v>
                </c:pt>
                <c:pt idx="354">
                  <c:v>0.32</c:v>
                </c:pt>
                <c:pt idx="355">
                  <c:v>0.32</c:v>
                </c:pt>
                <c:pt idx="356">
                  <c:v>0.32</c:v>
                </c:pt>
                <c:pt idx="357">
                  <c:v>0.32</c:v>
                </c:pt>
                <c:pt idx="358">
                  <c:v>0.32</c:v>
                </c:pt>
                <c:pt idx="359">
                  <c:v>0.32</c:v>
                </c:pt>
                <c:pt idx="360">
                  <c:v>0.32</c:v>
                </c:pt>
                <c:pt idx="361">
                  <c:v>0.32</c:v>
                </c:pt>
                <c:pt idx="362">
                  <c:v>0.32</c:v>
                </c:pt>
                <c:pt idx="363">
                  <c:v>0.32</c:v>
                </c:pt>
                <c:pt idx="364">
                  <c:v>0.32</c:v>
                </c:pt>
                <c:pt idx="365">
                  <c:v>0.32</c:v>
                </c:pt>
                <c:pt idx="366">
                  <c:v>0.32</c:v>
                </c:pt>
                <c:pt idx="367">
                  <c:v>0.32</c:v>
                </c:pt>
                <c:pt idx="368">
                  <c:v>0.32</c:v>
                </c:pt>
                <c:pt idx="369">
                  <c:v>0.32</c:v>
                </c:pt>
                <c:pt idx="370">
                  <c:v>0.32</c:v>
                </c:pt>
                <c:pt idx="371">
                  <c:v>0.32</c:v>
                </c:pt>
                <c:pt idx="372">
                  <c:v>0.32</c:v>
                </c:pt>
                <c:pt idx="373">
                  <c:v>0.32</c:v>
                </c:pt>
                <c:pt idx="374">
                  <c:v>0.32</c:v>
                </c:pt>
                <c:pt idx="375">
                  <c:v>0.32</c:v>
                </c:pt>
                <c:pt idx="376">
                  <c:v>0.32</c:v>
                </c:pt>
                <c:pt idx="377">
                  <c:v>0.32</c:v>
                </c:pt>
                <c:pt idx="378">
                  <c:v>0.32</c:v>
                </c:pt>
                <c:pt idx="379">
                  <c:v>0.32</c:v>
                </c:pt>
                <c:pt idx="380">
                  <c:v>0.32</c:v>
                </c:pt>
                <c:pt idx="381">
                  <c:v>0.32</c:v>
                </c:pt>
                <c:pt idx="382">
                  <c:v>0.32</c:v>
                </c:pt>
                <c:pt idx="383">
                  <c:v>0.32</c:v>
                </c:pt>
                <c:pt idx="384">
                  <c:v>0.32</c:v>
                </c:pt>
                <c:pt idx="385">
                  <c:v>0.32</c:v>
                </c:pt>
                <c:pt idx="386">
                  <c:v>0.32</c:v>
                </c:pt>
                <c:pt idx="387">
                  <c:v>0.32</c:v>
                </c:pt>
                <c:pt idx="388">
                  <c:v>0.32</c:v>
                </c:pt>
                <c:pt idx="389">
                  <c:v>0.32</c:v>
                </c:pt>
                <c:pt idx="390">
                  <c:v>0.32</c:v>
                </c:pt>
                <c:pt idx="391">
                  <c:v>0.32</c:v>
                </c:pt>
                <c:pt idx="392">
                  <c:v>0.32</c:v>
                </c:pt>
                <c:pt idx="393">
                  <c:v>0.32</c:v>
                </c:pt>
                <c:pt idx="394">
                  <c:v>0.32</c:v>
                </c:pt>
                <c:pt idx="395">
                  <c:v>0.32</c:v>
                </c:pt>
                <c:pt idx="396">
                  <c:v>0.32</c:v>
                </c:pt>
                <c:pt idx="397">
                  <c:v>0.32</c:v>
                </c:pt>
                <c:pt idx="398">
                  <c:v>0.32</c:v>
                </c:pt>
                <c:pt idx="399">
                  <c:v>0.32</c:v>
                </c:pt>
                <c:pt idx="400">
                  <c:v>0.32</c:v>
                </c:pt>
                <c:pt idx="401">
                  <c:v>0.32</c:v>
                </c:pt>
                <c:pt idx="402">
                  <c:v>0.32</c:v>
                </c:pt>
                <c:pt idx="403">
                  <c:v>0.32</c:v>
                </c:pt>
                <c:pt idx="404">
                  <c:v>0.32</c:v>
                </c:pt>
                <c:pt idx="405">
                  <c:v>0.32</c:v>
                </c:pt>
                <c:pt idx="406">
                  <c:v>0.32</c:v>
                </c:pt>
                <c:pt idx="407">
                  <c:v>0.32</c:v>
                </c:pt>
                <c:pt idx="408">
                  <c:v>0.32</c:v>
                </c:pt>
                <c:pt idx="409">
                  <c:v>0.32</c:v>
                </c:pt>
                <c:pt idx="410">
                  <c:v>0.32</c:v>
                </c:pt>
                <c:pt idx="411">
                  <c:v>0.32</c:v>
                </c:pt>
                <c:pt idx="412">
                  <c:v>0.32</c:v>
                </c:pt>
                <c:pt idx="413">
                  <c:v>0.32</c:v>
                </c:pt>
                <c:pt idx="414">
                  <c:v>0.32</c:v>
                </c:pt>
                <c:pt idx="415">
                  <c:v>0.32</c:v>
                </c:pt>
                <c:pt idx="416">
                  <c:v>0.32</c:v>
                </c:pt>
                <c:pt idx="417">
                  <c:v>0.32</c:v>
                </c:pt>
                <c:pt idx="418">
                  <c:v>0.32</c:v>
                </c:pt>
                <c:pt idx="419">
                  <c:v>0.32</c:v>
                </c:pt>
                <c:pt idx="420">
                  <c:v>0.32</c:v>
                </c:pt>
                <c:pt idx="421">
                  <c:v>0.32</c:v>
                </c:pt>
                <c:pt idx="422">
                  <c:v>0.32</c:v>
                </c:pt>
                <c:pt idx="423">
                  <c:v>0.32</c:v>
                </c:pt>
                <c:pt idx="424">
                  <c:v>0.32</c:v>
                </c:pt>
                <c:pt idx="425">
                  <c:v>0.32</c:v>
                </c:pt>
                <c:pt idx="426">
                  <c:v>0.32</c:v>
                </c:pt>
                <c:pt idx="427">
                  <c:v>0.32</c:v>
                </c:pt>
                <c:pt idx="428">
                  <c:v>0.32</c:v>
                </c:pt>
                <c:pt idx="429">
                  <c:v>0.32</c:v>
                </c:pt>
                <c:pt idx="430">
                  <c:v>0.32</c:v>
                </c:pt>
                <c:pt idx="431">
                  <c:v>0.32</c:v>
                </c:pt>
                <c:pt idx="432">
                  <c:v>0.32</c:v>
                </c:pt>
                <c:pt idx="433">
                  <c:v>0.32</c:v>
                </c:pt>
                <c:pt idx="434">
                  <c:v>0.32</c:v>
                </c:pt>
                <c:pt idx="435">
                  <c:v>0.32</c:v>
                </c:pt>
                <c:pt idx="436">
                  <c:v>0.32</c:v>
                </c:pt>
                <c:pt idx="437">
                  <c:v>0.32</c:v>
                </c:pt>
                <c:pt idx="438">
                  <c:v>0.32</c:v>
                </c:pt>
                <c:pt idx="439">
                  <c:v>0.32</c:v>
                </c:pt>
                <c:pt idx="440">
                  <c:v>0.32</c:v>
                </c:pt>
                <c:pt idx="441">
                  <c:v>0.32</c:v>
                </c:pt>
                <c:pt idx="442">
                  <c:v>0.32</c:v>
                </c:pt>
                <c:pt idx="443">
                  <c:v>0.32</c:v>
                </c:pt>
                <c:pt idx="444">
                  <c:v>0.32</c:v>
                </c:pt>
                <c:pt idx="445">
                  <c:v>0.32</c:v>
                </c:pt>
                <c:pt idx="446">
                  <c:v>0.32</c:v>
                </c:pt>
                <c:pt idx="447">
                  <c:v>0.32</c:v>
                </c:pt>
                <c:pt idx="448">
                  <c:v>0.32</c:v>
                </c:pt>
                <c:pt idx="449">
                  <c:v>0.32</c:v>
                </c:pt>
                <c:pt idx="450">
                  <c:v>0.32</c:v>
                </c:pt>
                <c:pt idx="451">
                  <c:v>0.32</c:v>
                </c:pt>
                <c:pt idx="452">
                  <c:v>0.32</c:v>
                </c:pt>
                <c:pt idx="453">
                  <c:v>0.32</c:v>
                </c:pt>
                <c:pt idx="454">
                  <c:v>0.32</c:v>
                </c:pt>
                <c:pt idx="455">
                  <c:v>0.32</c:v>
                </c:pt>
                <c:pt idx="456">
                  <c:v>0.32</c:v>
                </c:pt>
                <c:pt idx="457">
                  <c:v>0.32</c:v>
                </c:pt>
                <c:pt idx="458">
                  <c:v>0.32</c:v>
                </c:pt>
                <c:pt idx="459">
                  <c:v>0.32</c:v>
                </c:pt>
                <c:pt idx="460">
                  <c:v>0.32</c:v>
                </c:pt>
                <c:pt idx="461">
                  <c:v>0.32</c:v>
                </c:pt>
                <c:pt idx="462">
                  <c:v>0.32</c:v>
                </c:pt>
                <c:pt idx="463">
                  <c:v>0.32</c:v>
                </c:pt>
                <c:pt idx="464">
                  <c:v>0.32</c:v>
                </c:pt>
                <c:pt idx="465">
                  <c:v>0.32</c:v>
                </c:pt>
                <c:pt idx="466">
                  <c:v>0.32</c:v>
                </c:pt>
                <c:pt idx="467">
                  <c:v>0.32</c:v>
                </c:pt>
                <c:pt idx="468">
                  <c:v>0.32</c:v>
                </c:pt>
                <c:pt idx="469">
                  <c:v>0.32</c:v>
                </c:pt>
                <c:pt idx="470">
                  <c:v>0.32</c:v>
                </c:pt>
                <c:pt idx="471">
                  <c:v>0.32</c:v>
                </c:pt>
                <c:pt idx="472">
                  <c:v>0.32</c:v>
                </c:pt>
                <c:pt idx="473">
                  <c:v>0.32</c:v>
                </c:pt>
                <c:pt idx="474">
                  <c:v>0.32</c:v>
                </c:pt>
                <c:pt idx="475">
                  <c:v>0.32</c:v>
                </c:pt>
                <c:pt idx="476">
                  <c:v>0.32</c:v>
                </c:pt>
                <c:pt idx="477">
                  <c:v>0.32</c:v>
                </c:pt>
                <c:pt idx="478">
                  <c:v>0.32</c:v>
                </c:pt>
                <c:pt idx="479">
                  <c:v>0.32</c:v>
                </c:pt>
                <c:pt idx="480">
                  <c:v>0.32</c:v>
                </c:pt>
                <c:pt idx="481">
                  <c:v>0.32</c:v>
                </c:pt>
                <c:pt idx="482">
                  <c:v>0.32</c:v>
                </c:pt>
                <c:pt idx="483">
                  <c:v>0.32</c:v>
                </c:pt>
                <c:pt idx="484">
                  <c:v>0.32</c:v>
                </c:pt>
                <c:pt idx="485">
                  <c:v>0.32</c:v>
                </c:pt>
                <c:pt idx="486">
                  <c:v>0.32</c:v>
                </c:pt>
                <c:pt idx="487">
                  <c:v>0.32</c:v>
                </c:pt>
                <c:pt idx="488">
                  <c:v>0.32</c:v>
                </c:pt>
                <c:pt idx="489">
                  <c:v>0.32</c:v>
                </c:pt>
                <c:pt idx="490">
                  <c:v>0.32</c:v>
                </c:pt>
                <c:pt idx="491">
                  <c:v>0.32</c:v>
                </c:pt>
                <c:pt idx="492">
                  <c:v>0.32</c:v>
                </c:pt>
                <c:pt idx="493">
                  <c:v>0.32</c:v>
                </c:pt>
                <c:pt idx="494">
                  <c:v>0.32</c:v>
                </c:pt>
                <c:pt idx="495">
                  <c:v>0.32</c:v>
                </c:pt>
                <c:pt idx="496">
                  <c:v>0.32</c:v>
                </c:pt>
                <c:pt idx="497">
                  <c:v>0.32</c:v>
                </c:pt>
                <c:pt idx="498">
                  <c:v>0.32</c:v>
                </c:pt>
                <c:pt idx="499">
                  <c:v>0.32</c:v>
                </c:pt>
                <c:pt idx="500">
                  <c:v>0.32</c:v>
                </c:pt>
                <c:pt idx="501">
                  <c:v>0.32</c:v>
                </c:pt>
                <c:pt idx="502">
                  <c:v>0.32</c:v>
                </c:pt>
                <c:pt idx="503">
                  <c:v>0.32</c:v>
                </c:pt>
                <c:pt idx="504">
                  <c:v>0.32</c:v>
                </c:pt>
                <c:pt idx="505">
                  <c:v>0.32</c:v>
                </c:pt>
                <c:pt idx="506">
                  <c:v>0.32</c:v>
                </c:pt>
                <c:pt idx="507">
                  <c:v>0.32</c:v>
                </c:pt>
                <c:pt idx="508">
                  <c:v>0.32</c:v>
                </c:pt>
                <c:pt idx="509">
                  <c:v>0.32</c:v>
                </c:pt>
                <c:pt idx="510">
                  <c:v>0.32</c:v>
                </c:pt>
                <c:pt idx="511">
                  <c:v>0.32</c:v>
                </c:pt>
                <c:pt idx="512">
                  <c:v>0.32</c:v>
                </c:pt>
                <c:pt idx="513">
                  <c:v>0.32</c:v>
                </c:pt>
                <c:pt idx="514">
                  <c:v>0.32</c:v>
                </c:pt>
                <c:pt idx="515">
                  <c:v>0.32</c:v>
                </c:pt>
                <c:pt idx="516">
                  <c:v>0.32</c:v>
                </c:pt>
                <c:pt idx="517">
                  <c:v>0.32</c:v>
                </c:pt>
                <c:pt idx="518">
                  <c:v>0.32</c:v>
                </c:pt>
                <c:pt idx="519">
                  <c:v>0.32</c:v>
                </c:pt>
                <c:pt idx="520">
                  <c:v>0.32</c:v>
                </c:pt>
                <c:pt idx="521">
                  <c:v>0.32</c:v>
                </c:pt>
                <c:pt idx="522">
                  <c:v>0.32</c:v>
                </c:pt>
                <c:pt idx="523">
                  <c:v>0.32</c:v>
                </c:pt>
                <c:pt idx="524">
                  <c:v>0.32</c:v>
                </c:pt>
                <c:pt idx="525">
                  <c:v>0.32</c:v>
                </c:pt>
                <c:pt idx="526">
                  <c:v>0.32</c:v>
                </c:pt>
                <c:pt idx="527">
                  <c:v>0.32</c:v>
                </c:pt>
                <c:pt idx="528">
                  <c:v>0.32</c:v>
                </c:pt>
                <c:pt idx="529">
                  <c:v>0.32</c:v>
                </c:pt>
                <c:pt idx="530">
                  <c:v>0.32</c:v>
                </c:pt>
                <c:pt idx="531">
                  <c:v>0.32</c:v>
                </c:pt>
                <c:pt idx="532">
                  <c:v>0.32</c:v>
                </c:pt>
                <c:pt idx="533">
                  <c:v>0.32</c:v>
                </c:pt>
                <c:pt idx="534">
                  <c:v>0.32</c:v>
                </c:pt>
                <c:pt idx="535">
                  <c:v>0.32</c:v>
                </c:pt>
                <c:pt idx="536">
                  <c:v>0.32</c:v>
                </c:pt>
                <c:pt idx="537">
                  <c:v>0.32</c:v>
                </c:pt>
                <c:pt idx="538">
                  <c:v>0.32</c:v>
                </c:pt>
                <c:pt idx="539">
                  <c:v>0.32</c:v>
                </c:pt>
                <c:pt idx="540">
                  <c:v>0.32</c:v>
                </c:pt>
                <c:pt idx="541">
                  <c:v>0.32</c:v>
                </c:pt>
                <c:pt idx="542">
                  <c:v>0.32</c:v>
                </c:pt>
                <c:pt idx="543">
                  <c:v>0.32</c:v>
                </c:pt>
                <c:pt idx="544">
                  <c:v>0.32</c:v>
                </c:pt>
                <c:pt idx="545">
                  <c:v>0.32</c:v>
                </c:pt>
                <c:pt idx="546">
                  <c:v>0.32</c:v>
                </c:pt>
                <c:pt idx="547">
                  <c:v>0.32</c:v>
                </c:pt>
                <c:pt idx="548">
                  <c:v>0.32</c:v>
                </c:pt>
                <c:pt idx="549">
                  <c:v>0.32</c:v>
                </c:pt>
                <c:pt idx="550">
                  <c:v>0.32</c:v>
                </c:pt>
                <c:pt idx="551">
                  <c:v>0.32</c:v>
                </c:pt>
                <c:pt idx="552">
                  <c:v>0.32</c:v>
                </c:pt>
                <c:pt idx="553">
                  <c:v>0.32</c:v>
                </c:pt>
                <c:pt idx="554">
                  <c:v>0.32</c:v>
                </c:pt>
                <c:pt idx="555">
                  <c:v>0.32</c:v>
                </c:pt>
                <c:pt idx="556">
                  <c:v>0.32</c:v>
                </c:pt>
                <c:pt idx="557">
                  <c:v>0.32</c:v>
                </c:pt>
                <c:pt idx="558">
                  <c:v>0.32</c:v>
                </c:pt>
                <c:pt idx="559">
                  <c:v>0.32</c:v>
                </c:pt>
                <c:pt idx="560">
                  <c:v>0.32</c:v>
                </c:pt>
                <c:pt idx="561">
                  <c:v>0.32</c:v>
                </c:pt>
                <c:pt idx="562">
                  <c:v>0.32</c:v>
                </c:pt>
                <c:pt idx="563">
                  <c:v>0.32</c:v>
                </c:pt>
                <c:pt idx="564">
                  <c:v>0.32</c:v>
                </c:pt>
                <c:pt idx="565">
                  <c:v>0.32</c:v>
                </c:pt>
                <c:pt idx="566">
                  <c:v>0.32</c:v>
                </c:pt>
                <c:pt idx="567">
                  <c:v>0.32</c:v>
                </c:pt>
                <c:pt idx="568">
                  <c:v>0.32</c:v>
                </c:pt>
                <c:pt idx="569">
                  <c:v>0.32</c:v>
                </c:pt>
                <c:pt idx="570">
                  <c:v>0.32</c:v>
                </c:pt>
                <c:pt idx="571">
                  <c:v>0.32</c:v>
                </c:pt>
                <c:pt idx="572">
                  <c:v>0.32</c:v>
                </c:pt>
                <c:pt idx="573">
                  <c:v>0.32</c:v>
                </c:pt>
                <c:pt idx="574">
                  <c:v>0.32</c:v>
                </c:pt>
                <c:pt idx="575">
                  <c:v>0.32</c:v>
                </c:pt>
                <c:pt idx="576">
                  <c:v>0.32</c:v>
                </c:pt>
                <c:pt idx="577">
                  <c:v>0.32</c:v>
                </c:pt>
                <c:pt idx="578">
                  <c:v>0.32</c:v>
                </c:pt>
                <c:pt idx="579">
                  <c:v>0.32</c:v>
                </c:pt>
                <c:pt idx="580">
                  <c:v>0.32</c:v>
                </c:pt>
                <c:pt idx="581">
                  <c:v>0.32</c:v>
                </c:pt>
                <c:pt idx="582">
                  <c:v>0.32</c:v>
                </c:pt>
                <c:pt idx="583">
                  <c:v>0.32</c:v>
                </c:pt>
                <c:pt idx="584">
                  <c:v>0.32</c:v>
                </c:pt>
                <c:pt idx="585">
                  <c:v>0.32</c:v>
                </c:pt>
                <c:pt idx="586">
                  <c:v>0.32</c:v>
                </c:pt>
                <c:pt idx="587">
                  <c:v>0.32</c:v>
                </c:pt>
                <c:pt idx="588">
                  <c:v>0.32</c:v>
                </c:pt>
                <c:pt idx="589">
                  <c:v>0.31450649739564529</c:v>
                </c:pt>
                <c:pt idx="590">
                  <c:v>0.32</c:v>
                </c:pt>
                <c:pt idx="591">
                  <c:v>0.32</c:v>
                </c:pt>
                <c:pt idx="592">
                  <c:v>0.32</c:v>
                </c:pt>
                <c:pt idx="593">
                  <c:v>0.32</c:v>
                </c:pt>
                <c:pt idx="594">
                  <c:v>0.32</c:v>
                </c:pt>
                <c:pt idx="595">
                  <c:v>0.32</c:v>
                </c:pt>
                <c:pt idx="596">
                  <c:v>0.32</c:v>
                </c:pt>
                <c:pt idx="597">
                  <c:v>0.32</c:v>
                </c:pt>
                <c:pt idx="598">
                  <c:v>0.32</c:v>
                </c:pt>
                <c:pt idx="599">
                  <c:v>0.32</c:v>
                </c:pt>
                <c:pt idx="600">
                  <c:v>0.32</c:v>
                </c:pt>
                <c:pt idx="601">
                  <c:v>0.32</c:v>
                </c:pt>
                <c:pt idx="602">
                  <c:v>0.32</c:v>
                </c:pt>
                <c:pt idx="603">
                  <c:v>0.32</c:v>
                </c:pt>
                <c:pt idx="604">
                  <c:v>0.32</c:v>
                </c:pt>
                <c:pt idx="605">
                  <c:v>0.32</c:v>
                </c:pt>
                <c:pt idx="606">
                  <c:v>0.32</c:v>
                </c:pt>
                <c:pt idx="607">
                  <c:v>0.32</c:v>
                </c:pt>
                <c:pt idx="608">
                  <c:v>0.32</c:v>
                </c:pt>
                <c:pt idx="609">
                  <c:v>0.32</c:v>
                </c:pt>
                <c:pt idx="610">
                  <c:v>0.32</c:v>
                </c:pt>
                <c:pt idx="611">
                  <c:v>0.32</c:v>
                </c:pt>
                <c:pt idx="612">
                  <c:v>0.32</c:v>
                </c:pt>
                <c:pt idx="613">
                  <c:v>0.32</c:v>
                </c:pt>
                <c:pt idx="614">
                  <c:v>0.32</c:v>
                </c:pt>
                <c:pt idx="615">
                  <c:v>0.32</c:v>
                </c:pt>
                <c:pt idx="616">
                  <c:v>0.32</c:v>
                </c:pt>
                <c:pt idx="617">
                  <c:v>0.32</c:v>
                </c:pt>
                <c:pt idx="618">
                  <c:v>0.32</c:v>
                </c:pt>
                <c:pt idx="619">
                  <c:v>0.32</c:v>
                </c:pt>
                <c:pt idx="620">
                  <c:v>0.32</c:v>
                </c:pt>
                <c:pt idx="621">
                  <c:v>0.32</c:v>
                </c:pt>
                <c:pt idx="622">
                  <c:v>0.32</c:v>
                </c:pt>
                <c:pt idx="623">
                  <c:v>0.32</c:v>
                </c:pt>
                <c:pt idx="624">
                  <c:v>0.32</c:v>
                </c:pt>
                <c:pt idx="625">
                  <c:v>0.32</c:v>
                </c:pt>
                <c:pt idx="626">
                  <c:v>0.32</c:v>
                </c:pt>
                <c:pt idx="627">
                  <c:v>0.32</c:v>
                </c:pt>
                <c:pt idx="628">
                  <c:v>0.32</c:v>
                </c:pt>
                <c:pt idx="629">
                  <c:v>0.32</c:v>
                </c:pt>
                <c:pt idx="630">
                  <c:v>0.32</c:v>
                </c:pt>
                <c:pt idx="631">
                  <c:v>0.32</c:v>
                </c:pt>
                <c:pt idx="632">
                  <c:v>0.32</c:v>
                </c:pt>
                <c:pt idx="633">
                  <c:v>0.32</c:v>
                </c:pt>
                <c:pt idx="634">
                  <c:v>0.32</c:v>
                </c:pt>
                <c:pt idx="635">
                  <c:v>0.32</c:v>
                </c:pt>
                <c:pt idx="636">
                  <c:v>0.32</c:v>
                </c:pt>
                <c:pt idx="637">
                  <c:v>0.32</c:v>
                </c:pt>
                <c:pt idx="638">
                  <c:v>0.32</c:v>
                </c:pt>
                <c:pt idx="639">
                  <c:v>0.32</c:v>
                </c:pt>
                <c:pt idx="640">
                  <c:v>0.32</c:v>
                </c:pt>
                <c:pt idx="641">
                  <c:v>0.32</c:v>
                </c:pt>
                <c:pt idx="642">
                  <c:v>0.32</c:v>
                </c:pt>
                <c:pt idx="643">
                  <c:v>0.32</c:v>
                </c:pt>
                <c:pt idx="644">
                  <c:v>0.32</c:v>
                </c:pt>
                <c:pt idx="645">
                  <c:v>0.32</c:v>
                </c:pt>
                <c:pt idx="646">
                  <c:v>0.32</c:v>
                </c:pt>
                <c:pt idx="647">
                  <c:v>0.32</c:v>
                </c:pt>
                <c:pt idx="648">
                  <c:v>0.32</c:v>
                </c:pt>
                <c:pt idx="649">
                  <c:v>0.32</c:v>
                </c:pt>
                <c:pt idx="650">
                  <c:v>0.32</c:v>
                </c:pt>
                <c:pt idx="651">
                  <c:v>0.32</c:v>
                </c:pt>
                <c:pt idx="652">
                  <c:v>0.32</c:v>
                </c:pt>
                <c:pt idx="653">
                  <c:v>0.32</c:v>
                </c:pt>
                <c:pt idx="654">
                  <c:v>0.32</c:v>
                </c:pt>
                <c:pt idx="655">
                  <c:v>0.32</c:v>
                </c:pt>
                <c:pt idx="656">
                  <c:v>0.32</c:v>
                </c:pt>
                <c:pt idx="657">
                  <c:v>0.32</c:v>
                </c:pt>
                <c:pt idx="658">
                  <c:v>0.32</c:v>
                </c:pt>
                <c:pt idx="659">
                  <c:v>0.32</c:v>
                </c:pt>
                <c:pt idx="660">
                  <c:v>0.32</c:v>
                </c:pt>
                <c:pt idx="661">
                  <c:v>0.32</c:v>
                </c:pt>
                <c:pt idx="662">
                  <c:v>0.32</c:v>
                </c:pt>
                <c:pt idx="663">
                  <c:v>0.32</c:v>
                </c:pt>
                <c:pt idx="664">
                  <c:v>0.32</c:v>
                </c:pt>
                <c:pt idx="665">
                  <c:v>0.32</c:v>
                </c:pt>
                <c:pt idx="666">
                  <c:v>0.32</c:v>
                </c:pt>
                <c:pt idx="667">
                  <c:v>0.32</c:v>
                </c:pt>
                <c:pt idx="668">
                  <c:v>0.32</c:v>
                </c:pt>
                <c:pt idx="669">
                  <c:v>0.32</c:v>
                </c:pt>
                <c:pt idx="670">
                  <c:v>0.32</c:v>
                </c:pt>
                <c:pt idx="671">
                  <c:v>0.32</c:v>
                </c:pt>
                <c:pt idx="672">
                  <c:v>0.32</c:v>
                </c:pt>
                <c:pt idx="673">
                  <c:v>0.32</c:v>
                </c:pt>
                <c:pt idx="674">
                  <c:v>0.32</c:v>
                </c:pt>
                <c:pt idx="675">
                  <c:v>0.32</c:v>
                </c:pt>
                <c:pt idx="676">
                  <c:v>0.32</c:v>
                </c:pt>
                <c:pt idx="677">
                  <c:v>0.32</c:v>
                </c:pt>
                <c:pt idx="678">
                  <c:v>0.32</c:v>
                </c:pt>
                <c:pt idx="679">
                  <c:v>0.32</c:v>
                </c:pt>
                <c:pt idx="680">
                  <c:v>0.32</c:v>
                </c:pt>
                <c:pt idx="681">
                  <c:v>0.32</c:v>
                </c:pt>
                <c:pt idx="682">
                  <c:v>0.32</c:v>
                </c:pt>
                <c:pt idx="683">
                  <c:v>0.32</c:v>
                </c:pt>
                <c:pt idx="684">
                  <c:v>0.32</c:v>
                </c:pt>
                <c:pt idx="685">
                  <c:v>0.32</c:v>
                </c:pt>
                <c:pt idx="686">
                  <c:v>0.32</c:v>
                </c:pt>
                <c:pt idx="687">
                  <c:v>0.32</c:v>
                </c:pt>
                <c:pt idx="688">
                  <c:v>0.32</c:v>
                </c:pt>
                <c:pt idx="689">
                  <c:v>0.32</c:v>
                </c:pt>
                <c:pt idx="690">
                  <c:v>0.32</c:v>
                </c:pt>
                <c:pt idx="691">
                  <c:v>0.32</c:v>
                </c:pt>
                <c:pt idx="692">
                  <c:v>0.32</c:v>
                </c:pt>
                <c:pt idx="693">
                  <c:v>0.32</c:v>
                </c:pt>
                <c:pt idx="694">
                  <c:v>0.32</c:v>
                </c:pt>
                <c:pt idx="695">
                  <c:v>0.32</c:v>
                </c:pt>
                <c:pt idx="696">
                  <c:v>0.32</c:v>
                </c:pt>
                <c:pt idx="697">
                  <c:v>0.32</c:v>
                </c:pt>
                <c:pt idx="698">
                  <c:v>0.32</c:v>
                </c:pt>
                <c:pt idx="699">
                  <c:v>0.32</c:v>
                </c:pt>
                <c:pt idx="700">
                  <c:v>0.32</c:v>
                </c:pt>
                <c:pt idx="701">
                  <c:v>0.32</c:v>
                </c:pt>
                <c:pt idx="702">
                  <c:v>0.32</c:v>
                </c:pt>
                <c:pt idx="703">
                  <c:v>0.32</c:v>
                </c:pt>
                <c:pt idx="704">
                  <c:v>0.32</c:v>
                </c:pt>
                <c:pt idx="705">
                  <c:v>0.32</c:v>
                </c:pt>
                <c:pt idx="706">
                  <c:v>0.32</c:v>
                </c:pt>
                <c:pt idx="707">
                  <c:v>0.32</c:v>
                </c:pt>
                <c:pt idx="708">
                  <c:v>0.32</c:v>
                </c:pt>
                <c:pt idx="709">
                  <c:v>0.32</c:v>
                </c:pt>
                <c:pt idx="710">
                  <c:v>0.32</c:v>
                </c:pt>
                <c:pt idx="711">
                  <c:v>0.32</c:v>
                </c:pt>
                <c:pt idx="712">
                  <c:v>0.32</c:v>
                </c:pt>
                <c:pt idx="713">
                  <c:v>0.32</c:v>
                </c:pt>
                <c:pt idx="714">
                  <c:v>0.32</c:v>
                </c:pt>
                <c:pt idx="715">
                  <c:v>0.32</c:v>
                </c:pt>
                <c:pt idx="716">
                  <c:v>0.32</c:v>
                </c:pt>
                <c:pt idx="717">
                  <c:v>0.32</c:v>
                </c:pt>
                <c:pt idx="718">
                  <c:v>0.32</c:v>
                </c:pt>
                <c:pt idx="719">
                  <c:v>0.32</c:v>
                </c:pt>
                <c:pt idx="720">
                  <c:v>0.32</c:v>
                </c:pt>
                <c:pt idx="721">
                  <c:v>0.32</c:v>
                </c:pt>
                <c:pt idx="722">
                  <c:v>0.32</c:v>
                </c:pt>
                <c:pt idx="723">
                  <c:v>0.32</c:v>
                </c:pt>
                <c:pt idx="724">
                  <c:v>0.32</c:v>
                </c:pt>
                <c:pt idx="725">
                  <c:v>0.32</c:v>
                </c:pt>
                <c:pt idx="726">
                  <c:v>0.32</c:v>
                </c:pt>
                <c:pt idx="727">
                  <c:v>0.32</c:v>
                </c:pt>
                <c:pt idx="728">
                  <c:v>0.32</c:v>
                </c:pt>
                <c:pt idx="729">
                  <c:v>0.32</c:v>
                </c:pt>
                <c:pt idx="730">
                  <c:v>0.32</c:v>
                </c:pt>
                <c:pt idx="731">
                  <c:v>0.32</c:v>
                </c:pt>
                <c:pt idx="732">
                  <c:v>0.32</c:v>
                </c:pt>
                <c:pt idx="733">
                  <c:v>0.32</c:v>
                </c:pt>
                <c:pt idx="734">
                  <c:v>0.32</c:v>
                </c:pt>
                <c:pt idx="735">
                  <c:v>0.32</c:v>
                </c:pt>
                <c:pt idx="736">
                  <c:v>0.32</c:v>
                </c:pt>
                <c:pt idx="737">
                  <c:v>0.32</c:v>
                </c:pt>
                <c:pt idx="738">
                  <c:v>0.32</c:v>
                </c:pt>
                <c:pt idx="739">
                  <c:v>0.32</c:v>
                </c:pt>
                <c:pt idx="740">
                  <c:v>0.32</c:v>
                </c:pt>
                <c:pt idx="741">
                  <c:v>0.32</c:v>
                </c:pt>
                <c:pt idx="742">
                  <c:v>0.32</c:v>
                </c:pt>
                <c:pt idx="743">
                  <c:v>0.32</c:v>
                </c:pt>
                <c:pt idx="744">
                  <c:v>0.32</c:v>
                </c:pt>
                <c:pt idx="745">
                  <c:v>0.32</c:v>
                </c:pt>
                <c:pt idx="746">
                  <c:v>0.32</c:v>
                </c:pt>
                <c:pt idx="747">
                  <c:v>0.32</c:v>
                </c:pt>
                <c:pt idx="748">
                  <c:v>0.32</c:v>
                </c:pt>
                <c:pt idx="749">
                  <c:v>0.32</c:v>
                </c:pt>
                <c:pt idx="750">
                  <c:v>0.32</c:v>
                </c:pt>
                <c:pt idx="751">
                  <c:v>0.32</c:v>
                </c:pt>
                <c:pt idx="752">
                  <c:v>0.32</c:v>
                </c:pt>
                <c:pt idx="753">
                  <c:v>0.32</c:v>
                </c:pt>
                <c:pt idx="754">
                  <c:v>0.32</c:v>
                </c:pt>
                <c:pt idx="755">
                  <c:v>0.32</c:v>
                </c:pt>
                <c:pt idx="756">
                  <c:v>0.32</c:v>
                </c:pt>
                <c:pt idx="757">
                  <c:v>0.32</c:v>
                </c:pt>
                <c:pt idx="758">
                  <c:v>0.32</c:v>
                </c:pt>
                <c:pt idx="759">
                  <c:v>0.32</c:v>
                </c:pt>
                <c:pt idx="760">
                  <c:v>0.32</c:v>
                </c:pt>
                <c:pt idx="761">
                  <c:v>0.32</c:v>
                </c:pt>
                <c:pt idx="762">
                  <c:v>0.32</c:v>
                </c:pt>
                <c:pt idx="763">
                  <c:v>0.32</c:v>
                </c:pt>
                <c:pt idx="764">
                  <c:v>0.32</c:v>
                </c:pt>
                <c:pt idx="765">
                  <c:v>0.32</c:v>
                </c:pt>
                <c:pt idx="766">
                  <c:v>0.32</c:v>
                </c:pt>
                <c:pt idx="767">
                  <c:v>0.32</c:v>
                </c:pt>
                <c:pt idx="768">
                  <c:v>0.32</c:v>
                </c:pt>
                <c:pt idx="769">
                  <c:v>0.32</c:v>
                </c:pt>
                <c:pt idx="770">
                  <c:v>0.32</c:v>
                </c:pt>
                <c:pt idx="771">
                  <c:v>0.32</c:v>
                </c:pt>
                <c:pt idx="772">
                  <c:v>0.32</c:v>
                </c:pt>
                <c:pt idx="773">
                  <c:v>0.32</c:v>
                </c:pt>
                <c:pt idx="774">
                  <c:v>0.32</c:v>
                </c:pt>
                <c:pt idx="775">
                  <c:v>0.32</c:v>
                </c:pt>
                <c:pt idx="776">
                  <c:v>0.32</c:v>
                </c:pt>
                <c:pt idx="777">
                  <c:v>0.32</c:v>
                </c:pt>
                <c:pt idx="778">
                  <c:v>0.32</c:v>
                </c:pt>
                <c:pt idx="779">
                  <c:v>0.32</c:v>
                </c:pt>
                <c:pt idx="780">
                  <c:v>0.32</c:v>
                </c:pt>
                <c:pt idx="781">
                  <c:v>0.32</c:v>
                </c:pt>
                <c:pt idx="782">
                  <c:v>0.32</c:v>
                </c:pt>
                <c:pt idx="783">
                  <c:v>0.32</c:v>
                </c:pt>
                <c:pt idx="784">
                  <c:v>0.32</c:v>
                </c:pt>
                <c:pt idx="785">
                  <c:v>0.32</c:v>
                </c:pt>
                <c:pt idx="786">
                  <c:v>0.32</c:v>
                </c:pt>
                <c:pt idx="787">
                  <c:v>0.32</c:v>
                </c:pt>
                <c:pt idx="788">
                  <c:v>0.32</c:v>
                </c:pt>
                <c:pt idx="789">
                  <c:v>0.32</c:v>
                </c:pt>
                <c:pt idx="790">
                  <c:v>0.32</c:v>
                </c:pt>
                <c:pt idx="791">
                  <c:v>0.32</c:v>
                </c:pt>
                <c:pt idx="792">
                  <c:v>0.32</c:v>
                </c:pt>
                <c:pt idx="793">
                  <c:v>0.32</c:v>
                </c:pt>
                <c:pt idx="794">
                  <c:v>0.32</c:v>
                </c:pt>
                <c:pt idx="795">
                  <c:v>0.32</c:v>
                </c:pt>
                <c:pt idx="796">
                  <c:v>0.32</c:v>
                </c:pt>
                <c:pt idx="797">
                  <c:v>0.32</c:v>
                </c:pt>
                <c:pt idx="798">
                  <c:v>0.32</c:v>
                </c:pt>
                <c:pt idx="799">
                  <c:v>0.32</c:v>
                </c:pt>
                <c:pt idx="800">
                  <c:v>0.32</c:v>
                </c:pt>
                <c:pt idx="801">
                  <c:v>0.32</c:v>
                </c:pt>
                <c:pt idx="802">
                  <c:v>0.32</c:v>
                </c:pt>
                <c:pt idx="803">
                  <c:v>0.32</c:v>
                </c:pt>
                <c:pt idx="804">
                  <c:v>0.32</c:v>
                </c:pt>
                <c:pt idx="805">
                  <c:v>0.32</c:v>
                </c:pt>
                <c:pt idx="806">
                  <c:v>0.32</c:v>
                </c:pt>
                <c:pt idx="807">
                  <c:v>0.32</c:v>
                </c:pt>
                <c:pt idx="808">
                  <c:v>0.32</c:v>
                </c:pt>
                <c:pt idx="809">
                  <c:v>0.32</c:v>
                </c:pt>
                <c:pt idx="810">
                  <c:v>0.32</c:v>
                </c:pt>
                <c:pt idx="811">
                  <c:v>0.32</c:v>
                </c:pt>
                <c:pt idx="812">
                  <c:v>0.32</c:v>
                </c:pt>
                <c:pt idx="813">
                  <c:v>0.32</c:v>
                </c:pt>
                <c:pt idx="814">
                  <c:v>0.32</c:v>
                </c:pt>
                <c:pt idx="815">
                  <c:v>0.32</c:v>
                </c:pt>
                <c:pt idx="816">
                  <c:v>0.32</c:v>
                </c:pt>
                <c:pt idx="817">
                  <c:v>0.32</c:v>
                </c:pt>
                <c:pt idx="818">
                  <c:v>0.32</c:v>
                </c:pt>
                <c:pt idx="819">
                  <c:v>0.32</c:v>
                </c:pt>
                <c:pt idx="820">
                  <c:v>0.32</c:v>
                </c:pt>
                <c:pt idx="821">
                  <c:v>0.32</c:v>
                </c:pt>
                <c:pt idx="822">
                  <c:v>0.32</c:v>
                </c:pt>
                <c:pt idx="823">
                  <c:v>0.32</c:v>
                </c:pt>
                <c:pt idx="824">
                  <c:v>0.32</c:v>
                </c:pt>
                <c:pt idx="825">
                  <c:v>0.32</c:v>
                </c:pt>
                <c:pt idx="826">
                  <c:v>0.32</c:v>
                </c:pt>
                <c:pt idx="827">
                  <c:v>0.32</c:v>
                </c:pt>
                <c:pt idx="828">
                  <c:v>0.32</c:v>
                </c:pt>
                <c:pt idx="829">
                  <c:v>0.32</c:v>
                </c:pt>
                <c:pt idx="830">
                  <c:v>0.32</c:v>
                </c:pt>
                <c:pt idx="831">
                  <c:v>0.32</c:v>
                </c:pt>
                <c:pt idx="832">
                  <c:v>0.32</c:v>
                </c:pt>
                <c:pt idx="833">
                  <c:v>0.32</c:v>
                </c:pt>
                <c:pt idx="834">
                  <c:v>0.32</c:v>
                </c:pt>
                <c:pt idx="835">
                  <c:v>0.32</c:v>
                </c:pt>
                <c:pt idx="836">
                  <c:v>0.32</c:v>
                </c:pt>
                <c:pt idx="837">
                  <c:v>0.32</c:v>
                </c:pt>
                <c:pt idx="838">
                  <c:v>0.32</c:v>
                </c:pt>
                <c:pt idx="839">
                  <c:v>0.32</c:v>
                </c:pt>
                <c:pt idx="840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7-4ADA-9E44-C9136ED5D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Zollo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TOTALES'!$AK$7:$AK$846</c:f>
              <c:numCache>
                <c:formatCode>0.00</c:formatCode>
                <c:ptCount val="840"/>
                <c:pt idx="0">
                  <c:v>0.31249167320447896</c:v>
                </c:pt>
                <c:pt idx="1">
                  <c:v>0.17179715715934257</c:v>
                </c:pt>
                <c:pt idx="2">
                  <c:v>0.45438494951001235</c:v>
                </c:pt>
                <c:pt idx="3">
                  <c:v>0.3737605732629718</c:v>
                </c:pt>
                <c:pt idx="4">
                  <c:v>0.45429448991147542</c:v>
                </c:pt>
                <c:pt idx="5">
                  <c:v>0.22131366601511909</c:v>
                </c:pt>
                <c:pt idx="6">
                  <c:v>0.20311566425934097</c:v>
                </c:pt>
                <c:pt idx="7">
                  <c:v>0.34497721138924503</c:v>
                </c:pt>
                <c:pt idx="8">
                  <c:v>0.20908113133171274</c:v>
                </c:pt>
                <c:pt idx="9">
                  <c:v>0.10228249895057773</c:v>
                </c:pt>
                <c:pt idx="10">
                  <c:v>0.10663121614693627</c:v>
                </c:pt>
                <c:pt idx="11">
                  <c:v>8.2020410548532763E-2</c:v>
                </c:pt>
                <c:pt idx="12">
                  <c:v>5.4641673204478991E-2</c:v>
                </c:pt>
                <c:pt idx="13">
                  <c:v>8.4780192446896108E-2</c:v>
                </c:pt>
                <c:pt idx="14">
                  <c:v>0.18163275875516732</c:v>
                </c:pt>
                <c:pt idx="15">
                  <c:v>0.70260574571173318</c:v>
                </c:pt>
                <c:pt idx="16">
                  <c:v>0.35298873617617837</c:v>
                </c:pt>
                <c:pt idx="17">
                  <c:v>0.15811608128626442</c:v>
                </c:pt>
                <c:pt idx="18">
                  <c:v>0.369165664259341</c:v>
                </c:pt>
                <c:pt idx="19">
                  <c:v>0.10557721138924503</c:v>
                </c:pt>
                <c:pt idx="20">
                  <c:v>6.5941281062540269E-2</c:v>
                </c:pt>
                <c:pt idx="21">
                  <c:v>3.8941750152553578E-2</c:v>
                </c:pt>
                <c:pt idx="22">
                  <c:v>5.1169335684163597E-2</c:v>
                </c:pt>
                <c:pt idx="23">
                  <c:v>0.11847041054853275</c:v>
                </c:pt>
                <c:pt idx="24">
                  <c:v>4.9691673204478981E-2</c:v>
                </c:pt>
                <c:pt idx="25">
                  <c:v>2.6730192446896117E-2</c:v>
                </c:pt>
                <c:pt idx="26">
                  <c:v>5.473275875516731E-2</c:v>
                </c:pt>
                <c:pt idx="27">
                  <c:v>0.22469627768106709</c:v>
                </c:pt>
                <c:pt idx="28">
                  <c:v>0.26372971724876676</c:v>
                </c:pt>
                <c:pt idx="29">
                  <c:v>0.15645780849166063</c:v>
                </c:pt>
                <c:pt idx="30">
                  <c:v>0.15461657829639258</c:v>
                </c:pt>
                <c:pt idx="31">
                  <c:v>0.12396030930528473</c:v>
                </c:pt>
                <c:pt idx="32">
                  <c:v>6.2763461437204737E-2</c:v>
                </c:pt>
                <c:pt idx="33">
                  <c:v>4.7483292197605942E-2</c:v>
                </c:pt>
                <c:pt idx="34">
                  <c:v>2.4230820165507649E-2</c:v>
                </c:pt>
                <c:pt idx="35">
                  <c:v>9.3162520676585037E-2</c:v>
                </c:pt>
                <c:pt idx="36">
                  <c:v>4.5041941098155014E-2</c:v>
                </c:pt>
                <c:pt idx="37">
                  <c:v>0.47332613018469277</c:v>
                </c:pt>
                <c:pt idx="38">
                  <c:v>0.34659978305130262</c:v>
                </c:pt>
                <c:pt idx="39">
                  <c:v>0.12527197077544178</c:v>
                </c:pt>
                <c:pt idx="40">
                  <c:v>0.5399988604944459</c:v>
                </c:pt>
                <c:pt idx="41">
                  <c:v>0.25243830329929301</c:v>
                </c:pt>
                <c:pt idx="42">
                  <c:v>0.27092671137630814</c:v>
                </c:pt>
                <c:pt idx="43">
                  <c:v>0.1188450412264675</c:v>
                </c:pt>
                <c:pt idx="44">
                  <c:v>6.439695256435668E-2</c:v>
                </c:pt>
                <c:pt idx="45">
                  <c:v>3.2025382610718633E-2</c:v>
                </c:pt>
                <c:pt idx="46">
                  <c:v>2.2255217294479157E-2</c:v>
                </c:pt>
                <c:pt idx="47">
                  <c:v>1.3788348921109139E-2</c:v>
                </c:pt>
                <c:pt idx="48">
                  <c:v>0.36793240244705544</c:v>
                </c:pt>
                <c:pt idx="49">
                  <c:v>0.30459108411712005</c:v>
                </c:pt>
                <c:pt idx="50">
                  <c:v>1.0631827587551672</c:v>
                </c:pt>
                <c:pt idx="51">
                  <c:v>1.1405827587551676</c:v>
                </c:pt>
                <c:pt idx="52">
                  <c:v>0.20286969700714236</c:v>
                </c:pt>
                <c:pt idx="53">
                  <c:v>0.281613666015119</c:v>
                </c:pt>
                <c:pt idx="54">
                  <c:v>0.14101566425934103</c:v>
                </c:pt>
                <c:pt idx="55">
                  <c:v>9.4655596979219936E-2</c:v>
                </c:pt>
                <c:pt idx="56">
                  <c:v>4.872805370575467E-2</c:v>
                </c:pt>
                <c:pt idx="57">
                  <c:v>2.6221958051366012E-2</c:v>
                </c:pt>
                <c:pt idx="58">
                  <c:v>0.10279892188155904</c:v>
                </c:pt>
                <c:pt idx="59">
                  <c:v>4.2420410548532794E-2</c:v>
                </c:pt>
                <c:pt idx="60">
                  <c:v>3.8891673204479005E-2</c:v>
                </c:pt>
                <c:pt idx="61">
                  <c:v>2.5380192446896099E-2</c:v>
                </c:pt>
                <c:pt idx="62">
                  <c:v>0.6761827587551672</c:v>
                </c:pt>
                <c:pt idx="63">
                  <c:v>0.13078275875516737</c:v>
                </c:pt>
                <c:pt idx="64">
                  <c:v>8.1145330387250192E-2</c:v>
                </c:pt>
                <c:pt idx="65">
                  <c:v>0.13448623589108361</c:v>
                </c:pt>
                <c:pt idx="66">
                  <c:v>0.38733242437934795</c:v>
                </c:pt>
                <c:pt idx="67">
                  <c:v>0.35548243408237307</c:v>
                </c:pt>
                <c:pt idx="68">
                  <c:v>0.13515229832066455</c:v>
                </c:pt>
                <c:pt idx="69">
                  <c:v>7.2673310698868399E-2</c:v>
                </c:pt>
                <c:pt idx="70">
                  <c:v>3.7273469778720758E-2</c:v>
                </c:pt>
                <c:pt idx="71">
                  <c:v>1.6666663621486444E-2</c:v>
                </c:pt>
                <c:pt idx="72">
                  <c:v>1.6646392668196952E-2</c:v>
                </c:pt>
                <c:pt idx="73">
                  <c:v>0.12722231656749089</c:v>
                </c:pt>
                <c:pt idx="74">
                  <c:v>1.5963902799395113</c:v>
                </c:pt>
                <c:pt idx="75">
                  <c:v>0.24140375771144523</c:v>
                </c:pt>
                <c:pt idx="76">
                  <c:v>0.43885764075469297</c:v>
                </c:pt>
                <c:pt idx="77">
                  <c:v>0.17597399813997766</c:v>
                </c:pt>
                <c:pt idx="78">
                  <c:v>9.2251008345664964E-2</c:v>
                </c:pt>
                <c:pt idx="79">
                  <c:v>0.13411787039717643</c:v>
                </c:pt>
                <c:pt idx="80">
                  <c:v>5.8039568869350355E-2</c:v>
                </c:pt>
                <c:pt idx="81">
                  <c:v>2.5656748536657614E-2</c:v>
                </c:pt>
                <c:pt idx="82">
                  <c:v>4.7828168320517228E-2</c:v>
                </c:pt>
                <c:pt idx="83">
                  <c:v>9.8799966741136835E-2</c:v>
                </c:pt>
                <c:pt idx="84">
                  <c:v>7.048819468277906E-2</c:v>
                </c:pt>
                <c:pt idx="85">
                  <c:v>0.17030671847026019</c:v>
                </c:pt>
                <c:pt idx="86">
                  <c:v>0.54918521795251163</c:v>
                </c:pt>
                <c:pt idx="87">
                  <c:v>0.67888275875516735</c:v>
                </c:pt>
                <c:pt idx="88">
                  <c:v>0.17451969700714232</c:v>
                </c:pt>
                <c:pt idx="89">
                  <c:v>9.7563666015119066E-2</c:v>
                </c:pt>
                <c:pt idx="90">
                  <c:v>0.20626566425934095</c:v>
                </c:pt>
                <c:pt idx="91">
                  <c:v>0.15309360307686487</c:v>
                </c:pt>
                <c:pt idx="92">
                  <c:v>7.7893565464577708E-2</c:v>
                </c:pt>
                <c:pt idx="93">
                  <c:v>3.694995878969326E-2</c:v>
                </c:pt>
                <c:pt idx="94">
                  <c:v>2.5181216146936247E-2</c:v>
                </c:pt>
                <c:pt idx="95">
                  <c:v>6.6270410548532777E-2</c:v>
                </c:pt>
                <c:pt idx="96">
                  <c:v>5.5991673204479009E-2</c:v>
                </c:pt>
                <c:pt idx="97">
                  <c:v>3.1680192446896127E-2</c:v>
                </c:pt>
                <c:pt idx="98">
                  <c:v>1.918275875516734E-2</c:v>
                </c:pt>
                <c:pt idx="99">
                  <c:v>0.22514175091590988</c:v>
                </c:pt>
                <c:pt idx="100">
                  <c:v>5.5851448158698747E-2</c:v>
                </c:pt>
                <c:pt idx="101">
                  <c:v>0.59290436748998721</c:v>
                </c:pt>
                <c:pt idx="102">
                  <c:v>0.19575430329293902</c:v>
                </c:pt>
                <c:pt idx="103">
                  <c:v>0.30243732019023312</c:v>
                </c:pt>
                <c:pt idx="104">
                  <c:v>9.8681729261553053E-2</c:v>
                </c:pt>
                <c:pt idx="105">
                  <c:v>4.7879566440733545E-2</c:v>
                </c:pt>
                <c:pt idx="106">
                  <c:v>2.2815701148286349E-2</c:v>
                </c:pt>
                <c:pt idx="107">
                  <c:v>0.21504918258509337</c:v>
                </c:pt>
                <c:pt idx="108">
                  <c:v>8.5197320178631075E-2</c:v>
                </c:pt>
                <c:pt idx="109">
                  <c:v>0.46491079067105029</c:v>
                </c:pt>
                <c:pt idx="110">
                  <c:v>0.59428275875516734</c:v>
                </c:pt>
                <c:pt idx="111">
                  <c:v>0.24418275875516732</c:v>
                </c:pt>
                <c:pt idx="112">
                  <c:v>0.34776969700714228</c:v>
                </c:pt>
                <c:pt idx="113">
                  <c:v>0.22131366601511909</c:v>
                </c:pt>
                <c:pt idx="114">
                  <c:v>0.57346566425934098</c:v>
                </c:pt>
                <c:pt idx="115">
                  <c:v>0.20772721138924505</c:v>
                </c:pt>
                <c:pt idx="116">
                  <c:v>0.11413113133171277</c:v>
                </c:pt>
                <c:pt idx="117">
                  <c:v>5.7282498950577743E-2</c:v>
                </c:pt>
                <c:pt idx="118">
                  <c:v>4.4981216146936231E-2</c:v>
                </c:pt>
                <c:pt idx="119">
                  <c:v>2.8920410548532782E-2</c:v>
                </c:pt>
                <c:pt idx="120">
                  <c:v>0.10189167320447901</c:v>
                </c:pt>
                <c:pt idx="121">
                  <c:v>0.10143019244689616</c:v>
                </c:pt>
                <c:pt idx="122">
                  <c:v>1.3993327587551672</c:v>
                </c:pt>
                <c:pt idx="123">
                  <c:v>0.55738275875516741</c:v>
                </c:pt>
                <c:pt idx="124">
                  <c:v>0.56646969700714234</c:v>
                </c:pt>
                <c:pt idx="125">
                  <c:v>0.34641366601511908</c:v>
                </c:pt>
                <c:pt idx="126">
                  <c:v>0.21031566425934095</c:v>
                </c:pt>
                <c:pt idx="127">
                  <c:v>0.36162721138924497</c:v>
                </c:pt>
                <c:pt idx="128">
                  <c:v>0.17758113133171277</c:v>
                </c:pt>
                <c:pt idx="129">
                  <c:v>9.2832498950577713E-2</c:v>
                </c:pt>
                <c:pt idx="130">
                  <c:v>8.2781216146936232E-2</c:v>
                </c:pt>
                <c:pt idx="131">
                  <c:v>4.9170410548532772E-2</c:v>
                </c:pt>
                <c:pt idx="132">
                  <c:v>0.12709167320447895</c:v>
                </c:pt>
                <c:pt idx="133">
                  <c:v>0.16263019244689619</c:v>
                </c:pt>
                <c:pt idx="134">
                  <c:v>0.17308275875516738</c:v>
                </c:pt>
                <c:pt idx="135">
                  <c:v>0.68383275875516736</c:v>
                </c:pt>
                <c:pt idx="136">
                  <c:v>0.41031969700714238</c:v>
                </c:pt>
                <c:pt idx="137">
                  <c:v>0.24966366601511908</c:v>
                </c:pt>
                <c:pt idx="138">
                  <c:v>0.38716566425934101</c:v>
                </c:pt>
                <c:pt idx="139">
                  <c:v>0.132577211389245</c:v>
                </c:pt>
                <c:pt idx="140">
                  <c:v>7.9931131331712757E-2</c:v>
                </c:pt>
                <c:pt idx="141">
                  <c:v>7.8432498950577689E-2</c:v>
                </c:pt>
                <c:pt idx="142">
                  <c:v>4.2281216146936251E-2</c:v>
                </c:pt>
                <c:pt idx="143">
                  <c:v>2.8920410548532782E-2</c:v>
                </c:pt>
                <c:pt idx="144">
                  <c:v>0.20944167320447898</c:v>
                </c:pt>
                <c:pt idx="145">
                  <c:v>0.33903019244689619</c:v>
                </c:pt>
                <c:pt idx="146">
                  <c:v>0.59203275875516748</c:v>
                </c:pt>
                <c:pt idx="147">
                  <c:v>0.43633275875516736</c:v>
                </c:pt>
                <c:pt idx="148">
                  <c:v>0.65961969700714218</c:v>
                </c:pt>
                <c:pt idx="149">
                  <c:v>0.16416366601511906</c:v>
                </c:pt>
                <c:pt idx="150">
                  <c:v>0.22111566425934098</c:v>
                </c:pt>
                <c:pt idx="151">
                  <c:v>0.14922721138924505</c:v>
                </c:pt>
                <c:pt idx="152">
                  <c:v>0.33113940823732507</c:v>
                </c:pt>
                <c:pt idx="153">
                  <c:v>0.1049072076539635</c:v>
                </c:pt>
                <c:pt idx="154">
                  <c:v>5.5781216146936263E-2</c:v>
                </c:pt>
                <c:pt idx="155">
                  <c:v>0.17562041054853278</c:v>
                </c:pt>
                <c:pt idx="156">
                  <c:v>0.31384167320447892</c:v>
                </c:pt>
                <c:pt idx="157">
                  <c:v>0.11988019244689613</c:v>
                </c:pt>
                <c:pt idx="158">
                  <c:v>0.14338275875516732</c:v>
                </c:pt>
                <c:pt idx="159">
                  <c:v>0.83272751674194079</c:v>
                </c:pt>
                <c:pt idx="160">
                  <c:v>0.73071969700714212</c:v>
                </c:pt>
                <c:pt idx="161">
                  <c:v>0.32166366601511903</c:v>
                </c:pt>
                <c:pt idx="162">
                  <c:v>0.20221566425934095</c:v>
                </c:pt>
                <c:pt idx="163">
                  <c:v>0.30537721138924506</c:v>
                </c:pt>
                <c:pt idx="164">
                  <c:v>0.1672311313317128</c:v>
                </c:pt>
                <c:pt idx="165">
                  <c:v>0.1040824989505777</c:v>
                </c:pt>
                <c:pt idx="166">
                  <c:v>0.13048121614693625</c:v>
                </c:pt>
                <c:pt idx="167">
                  <c:v>0.1562704105485328</c:v>
                </c:pt>
                <c:pt idx="168">
                  <c:v>6.5891673204478973E-2</c:v>
                </c:pt>
                <c:pt idx="169">
                  <c:v>0.10953019244689616</c:v>
                </c:pt>
                <c:pt idx="170">
                  <c:v>0.17443275875516734</c:v>
                </c:pt>
                <c:pt idx="171">
                  <c:v>0.41968275875516731</c:v>
                </c:pt>
                <c:pt idx="172">
                  <c:v>0.31801058705779689</c:v>
                </c:pt>
                <c:pt idx="173">
                  <c:v>0.1833583691098975</c:v>
                </c:pt>
                <c:pt idx="174">
                  <c:v>9.250169781456008E-2</c:v>
                </c:pt>
                <c:pt idx="175">
                  <c:v>5.074676140111295E-2</c:v>
                </c:pt>
                <c:pt idx="176">
                  <c:v>3.0001193441450746E-2</c:v>
                </c:pt>
                <c:pt idx="177">
                  <c:v>1.3797298012581449E-2</c:v>
                </c:pt>
                <c:pt idx="178">
                  <c:v>2.6327250848133255E-3</c:v>
                </c:pt>
                <c:pt idx="179">
                  <c:v>3.9117367383563584E-2</c:v>
                </c:pt>
                <c:pt idx="180">
                  <c:v>0.10819167320447903</c:v>
                </c:pt>
                <c:pt idx="181">
                  <c:v>4.8780192446896131E-2</c:v>
                </c:pt>
                <c:pt idx="182">
                  <c:v>4.2582758755167316E-2</c:v>
                </c:pt>
                <c:pt idx="183">
                  <c:v>0.24594118393730197</c:v>
                </c:pt>
                <c:pt idx="184">
                  <c:v>0.33185455377567058</c:v>
                </c:pt>
                <c:pt idx="185">
                  <c:v>0.11651640599052876</c:v>
                </c:pt>
                <c:pt idx="186">
                  <c:v>0.41897766232620354</c:v>
                </c:pt>
                <c:pt idx="187">
                  <c:v>0.20592721138924502</c:v>
                </c:pt>
                <c:pt idx="188">
                  <c:v>0.10963113133171282</c:v>
                </c:pt>
                <c:pt idx="189">
                  <c:v>6.4032498950577721E-2</c:v>
                </c:pt>
                <c:pt idx="190">
                  <c:v>3.4181216146936255E-2</c:v>
                </c:pt>
                <c:pt idx="191">
                  <c:v>1.6320410548532782E-2</c:v>
                </c:pt>
                <c:pt idx="192">
                  <c:v>8.2091673204478965E-2</c:v>
                </c:pt>
                <c:pt idx="193">
                  <c:v>0.28413019244689625</c:v>
                </c:pt>
                <c:pt idx="194">
                  <c:v>0.13393275875516736</c:v>
                </c:pt>
                <c:pt idx="195">
                  <c:v>0.17713275875516737</c:v>
                </c:pt>
                <c:pt idx="196">
                  <c:v>9.1269697007142325E-2</c:v>
                </c:pt>
                <c:pt idx="197">
                  <c:v>6.6513666015119044E-2</c:v>
                </c:pt>
                <c:pt idx="198">
                  <c:v>5.8665664259340999E-2</c:v>
                </c:pt>
                <c:pt idx="199">
                  <c:v>9.8598571899360776E-2</c:v>
                </c:pt>
                <c:pt idx="200">
                  <c:v>0.12774811647986301</c:v>
                </c:pt>
                <c:pt idx="201">
                  <c:v>7.1097699229062339E-2</c:v>
                </c:pt>
                <c:pt idx="202">
                  <c:v>3.5081216146936267E-2</c:v>
                </c:pt>
                <c:pt idx="203">
                  <c:v>2.3970410548532772E-2</c:v>
                </c:pt>
                <c:pt idx="204">
                  <c:v>1.1891673204478981E-2</c:v>
                </c:pt>
                <c:pt idx="205">
                  <c:v>7.6679746967074303E-2</c:v>
                </c:pt>
                <c:pt idx="206">
                  <c:v>0.17533275875516735</c:v>
                </c:pt>
                <c:pt idx="207">
                  <c:v>0.34450889219975173</c:v>
                </c:pt>
                <c:pt idx="208">
                  <c:v>0.15144473512449103</c:v>
                </c:pt>
                <c:pt idx="209">
                  <c:v>0.47121247950363959</c:v>
                </c:pt>
                <c:pt idx="210">
                  <c:v>0.30690648021696648</c:v>
                </c:pt>
                <c:pt idx="211">
                  <c:v>0.15237721138924504</c:v>
                </c:pt>
                <c:pt idx="212">
                  <c:v>0.11038126234061735</c:v>
                </c:pt>
                <c:pt idx="213">
                  <c:v>6.3132498950577709E-2</c:v>
                </c:pt>
                <c:pt idx="214">
                  <c:v>3.2831216146936237E-2</c:v>
                </c:pt>
                <c:pt idx="215">
                  <c:v>1.5870410548532776E-2</c:v>
                </c:pt>
                <c:pt idx="216">
                  <c:v>1.9991673204478977E-2</c:v>
                </c:pt>
                <c:pt idx="217">
                  <c:v>0.17793019244689617</c:v>
                </c:pt>
                <c:pt idx="218">
                  <c:v>0.29098275875516727</c:v>
                </c:pt>
                <c:pt idx="219">
                  <c:v>0.22348275875516738</c:v>
                </c:pt>
                <c:pt idx="220">
                  <c:v>0.11376969700714229</c:v>
                </c:pt>
                <c:pt idx="221">
                  <c:v>0.23384856995628095</c:v>
                </c:pt>
                <c:pt idx="222">
                  <c:v>0.12211566425934101</c:v>
                </c:pt>
                <c:pt idx="223">
                  <c:v>0.10602721138924504</c:v>
                </c:pt>
                <c:pt idx="224">
                  <c:v>8.8031131331712753E-2</c:v>
                </c:pt>
                <c:pt idx="225">
                  <c:v>4.8282498950577735E-2</c:v>
                </c:pt>
                <c:pt idx="226">
                  <c:v>2.3831216146936229E-2</c:v>
                </c:pt>
                <c:pt idx="227">
                  <c:v>8.7420410548532779E-2</c:v>
                </c:pt>
                <c:pt idx="228">
                  <c:v>0.12889167320447897</c:v>
                </c:pt>
                <c:pt idx="229">
                  <c:v>0.2512801924468962</c:v>
                </c:pt>
                <c:pt idx="230">
                  <c:v>0.4025827587551673</c:v>
                </c:pt>
                <c:pt idx="231">
                  <c:v>0.38953275875516741</c:v>
                </c:pt>
                <c:pt idx="232">
                  <c:v>0.16056969700714235</c:v>
                </c:pt>
                <c:pt idx="233">
                  <c:v>0.20556366601511905</c:v>
                </c:pt>
                <c:pt idx="234">
                  <c:v>0.11221566425934099</c:v>
                </c:pt>
                <c:pt idx="235">
                  <c:v>7.6327211389245031E-2</c:v>
                </c:pt>
                <c:pt idx="236">
                  <c:v>5.648761340733649E-2</c:v>
                </c:pt>
                <c:pt idx="237">
                  <c:v>3.1744266202461624E-2</c:v>
                </c:pt>
                <c:pt idx="238">
                  <c:v>1.6520269641914331E-2</c:v>
                </c:pt>
                <c:pt idx="239">
                  <c:v>3.2520410548532774E-2</c:v>
                </c:pt>
                <c:pt idx="240">
                  <c:v>0.15409167320447897</c:v>
                </c:pt>
                <c:pt idx="241">
                  <c:v>9.9630192446896138E-2</c:v>
                </c:pt>
                <c:pt idx="242">
                  <c:v>0.85933275875516735</c:v>
                </c:pt>
                <c:pt idx="243">
                  <c:v>0.58798275875516737</c:v>
                </c:pt>
                <c:pt idx="244">
                  <c:v>0.17226969700714229</c:v>
                </c:pt>
                <c:pt idx="245">
                  <c:v>0.10026366601511905</c:v>
                </c:pt>
                <c:pt idx="246">
                  <c:v>0.23146566425934106</c:v>
                </c:pt>
                <c:pt idx="247">
                  <c:v>0.10737721138924505</c:v>
                </c:pt>
                <c:pt idx="248">
                  <c:v>7.6890328456444224E-2</c:v>
                </c:pt>
                <c:pt idx="249">
                  <c:v>4.2257229036957555E-2</c:v>
                </c:pt>
                <c:pt idx="250">
                  <c:v>1.9331216146936225E-2</c:v>
                </c:pt>
                <c:pt idx="251">
                  <c:v>3.522041054853281E-2</c:v>
                </c:pt>
                <c:pt idx="252">
                  <c:v>0.11944167320447902</c:v>
                </c:pt>
                <c:pt idx="253">
                  <c:v>0.35658019244689615</c:v>
                </c:pt>
                <c:pt idx="254">
                  <c:v>0.1334827587551673</c:v>
                </c:pt>
                <c:pt idx="255">
                  <c:v>0.26083275875516737</c:v>
                </c:pt>
                <c:pt idx="256">
                  <c:v>0.29601969700714231</c:v>
                </c:pt>
                <c:pt idx="257">
                  <c:v>0.18171366601511901</c:v>
                </c:pt>
                <c:pt idx="258">
                  <c:v>0.285465664259341</c:v>
                </c:pt>
                <c:pt idx="259">
                  <c:v>0.18252721138924505</c:v>
                </c:pt>
                <c:pt idx="260">
                  <c:v>0.10108113133171276</c:v>
                </c:pt>
                <c:pt idx="261">
                  <c:v>5.1432498950577721E-2</c:v>
                </c:pt>
                <c:pt idx="262">
                  <c:v>2.4731216146936241E-2</c:v>
                </c:pt>
                <c:pt idx="263">
                  <c:v>9.5704105485328039E-3</c:v>
                </c:pt>
                <c:pt idx="264">
                  <c:v>1.1891132756690015E-2</c:v>
                </c:pt>
                <c:pt idx="265">
                  <c:v>0.18467918508120412</c:v>
                </c:pt>
                <c:pt idx="266">
                  <c:v>0.37873275875516738</c:v>
                </c:pt>
                <c:pt idx="267">
                  <c:v>0.13483275875516731</c:v>
                </c:pt>
                <c:pt idx="268">
                  <c:v>0.30598262977131357</c:v>
                </c:pt>
                <c:pt idx="269">
                  <c:v>0.34191366601511902</c:v>
                </c:pt>
                <c:pt idx="270">
                  <c:v>0.180615664259341</c:v>
                </c:pt>
                <c:pt idx="271">
                  <c:v>0.10737721138924505</c:v>
                </c:pt>
                <c:pt idx="272">
                  <c:v>7.7738180869862561E-2</c:v>
                </c:pt>
                <c:pt idx="273">
                  <c:v>4.9863160089394065E-2</c:v>
                </c:pt>
                <c:pt idx="274">
                  <c:v>8.8631216146936254E-2</c:v>
                </c:pt>
                <c:pt idx="275">
                  <c:v>0.21657041054853282</c:v>
                </c:pt>
                <c:pt idx="276">
                  <c:v>7.9841673204478991E-2</c:v>
                </c:pt>
                <c:pt idx="277">
                  <c:v>6.7680192446896104E-2</c:v>
                </c:pt>
                <c:pt idx="278">
                  <c:v>7.49827587551673E-2</c:v>
                </c:pt>
                <c:pt idx="279">
                  <c:v>5.4212576259040246E-2</c:v>
                </c:pt>
                <c:pt idx="280">
                  <c:v>9.5440186379019243E-2</c:v>
                </c:pt>
                <c:pt idx="281">
                  <c:v>0.12407043257682487</c:v>
                </c:pt>
                <c:pt idx="282">
                  <c:v>0.26142360235705914</c:v>
                </c:pt>
                <c:pt idx="283">
                  <c:v>0.16108469386297114</c:v>
                </c:pt>
                <c:pt idx="284">
                  <c:v>6.8806599634445909E-2</c:v>
                </c:pt>
                <c:pt idx="285">
                  <c:v>3.1907717150317483E-2</c:v>
                </c:pt>
                <c:pt idx="286">
                  <c:v>1.4886650621023845E-2</c:v>
                </c:pt>
                <c:pt idx="287">
                  <c:v>5.4780311646324686E-3</c:v>
                </c:pt>
                <c:pt idx="288">
                  <c:v>6.3640509220106611E-2</c:v>
                </c:pt>
                <c:pt idx="289">
                  <c:v>7.7130192446896118E-2</c:v>
                </c:pt>
                <c:pt idx="290">
                  <c:v>0.26713275875516734</c:v>
                </c:pt>
                <c:pt idx="291">
                  <c:v>0.30358275875516733</c:v>
                </c:pt>
                <c:pt idx="292">
                  <c:v>0.14616969700714227</c:v>
                </c:pt>
                <c:pt idx="293">
                  <c:v>0.18681892993658883</c:v>
                </c:pt>
                <c:pt idx="294">
                  <c:v>0.45286566425934099</c:v>
                </c:pt>
                <c:pt idx="295">
                  <c:v>0.15012721138924501</c:v>
                </c:pt>
                <c:pt idx="296">
                  <c:v>8.6221654955002391E-2</c:v>
                </c:pt>
                <c:pt idx="297">
                  <c:v>4.1684154672939455E-2</c:v>
                </c:pt>
                <c:pt idx="298">
                  <c:v>2.1515210793381201E-2</c:v>
                </c:pt>
                <c:pt idx="299">
                  <c:v>4.4220410548532818E-2</c:v>
                </c:pt>
                <c:pt idx="300">
                  <c:v>3.2591673204478977E-2</c:v>
                </c:pt>
                <c:pt idx="301">
                  <c:v>0.12438019244689613</c:v>
                </c:pt>
                <c:pt idx="302">
                  <c:v>0.45883275875516732</c:v>
                </c:pt>
                <c:pt idx="303">
                  <c:v>0.13303275875516735</c:v>
                </c:pt>
                <c:pt idx="304">
                  <c:v>0.18848266203603942</c:v>
                </c:pt>
                <c:pt idx="305">
                  <c:v>0.1474670736665849</c:v>
                </c:pt>
                <c:pt idx="306">
                  <c:v>0.11086566425934102</c:v>
                </c:pt>
                <c:pt idx="307">
                  <c:v>0.13976497236318092</c:v>
                </c:pt>
                <c:pt idx="308">
                  <c:v>0.14375694939532274</c:v>
                </c:pt>
                <c:pt idx="309">
                  <c:v>8.8782498950577715E-2</c:v>
                </c:pt>
                <c:pt idx="310">
                  <c:v>4.7231216146936261E-2</c:v>
                </c:pt>
                <c:pt idx="311">
                  <c:v>2.1720410548532798E-2</c:v>
                </c:pt>
                <c:pt idx="312">
                  <c:v>0.11224167320447898</c:v>
                </c:pt>
                <c:pt idx="313">
                  <c:v>0.49833019244689608</c:v>
                </c:pt>
                <c:pt idx="314">
                  <c:v>0.29638275875516734</c:v>
                </c:pt>
                <c:pt idx="315">
                  <c:v>0.20773275875516733</c:v>
                </c:pt>
                <c:pt idx="316">
                  <c:v>0.11961969700714231</c:v>
                </c:pt>
                <c:pt idx="317">
                  <c:v>0.10906070566571796</c:v>
                </c:pt>
                <c:pt idx="318">
                  <c:v>0.11983546737777673</c:v>
                </c:pt>
                <c:pt idx="319">
                  <c:v>0.12564972274543068</c:v>
                </c:pt>
                <c:pt idx="320">
                  <c:v>7.1959303111378103E-2</c:v>
                </c:pt>
                <c:pt idx="321">
                  <c:v>3.6878791719369031E-2</c:v>
                </c:pt>
                <c:pt idx="322">
                  <c:v>1.5836092314191863E-2</c:v>
                </c:pt>
                <c:pt idx="323">
                  <c:v>1.4991490054074907E-2</c:v>
                </c:pt>
                <c:pt idx="324">
                  <c:v>1.2271318077839155E-2</c:v>
                </c:pt>
                <c:pt idx="325">
                  <c:v>0.17072945427906522</c:v>
                </c:pt>
                <c:pt idx="326">
                  <c:v>0.47863275875516736</c:v>
                </c:pt>
                <c:pt idx="327">
                  <c:v>0.43183275875516741</c:v>
                </c:pt>
                <c:pt idx="328">
                  <c:v>0.19071969700714236</c:v>
                </c:pt>
                <c:pt idx="329">
                  <c:v>0.20691366601511901</c:v>
                </c:pt>
                <c:pt idx="330">
                  <c:v>0.15586566425934095</c:v>
                </c:pt>
                <c:pt idx="331">
                  <c:v>0.15642721138924504</c:v>
                </c:pt>
                <c:pt idx="332">
                  <c:v>9.7031131331712761E-2</c:v>
                </c:pt>
                <c:pt idx="333">
                  <c:v>5.1432498950577721E-2</c:v>
                </c:pt>
                <c:pt idx="334">
                  <c:v>4.2731216146936257E-2</c:v>
                </c:pt>
                <c:pt idx="335">
                  <c:v>3.7020410548532778E-2</c:v>
                </c:pt>
                <c:pt idx="336">
                  <c:v>1.6391673204478985E-2</c:v>
                </c:pt>
                <c:pt idx="337">
                  <c:v>1.4580177619823109E-2</c:v>
                </c:pt>
                <c:pt idx="338">
                  <c:v>0.18208245369729931</c:v>
                </c:pt>
                <c:pt idx="339">
                  <c:v>7.3182758755167332E-2</c:v>
                </c:pt>
                <c:pt idx="340">
                  <c:v>0.10405525191543369</c:v>
                </c:pt>
                <c:pt idx="341">
                  <c:v>0.20867780255284291</c:v>
                </c:pt>
                <c:pt idx="342">
                  <c:v>0.32079927724845386</c:v>
                </c:pt>
                <c:pt idx="343">
                  <c:v>0.15218780831271894</c:v>
                </c:pt>
                <c:pt idx="344">
                  <c:v>9.1487019839604E-2</c:v>
                </c:pt>
                <c:pt idx="345">
                  <c:v>4.4279549489895598E-2</c:v>
                </c:pt>
                <c:pt idx="346">
                  <c:v>2.2361130231320303E-2</c:v>
                </c:pt>
                <c:pt idx="347">
                  <c:v>7.9592218335296561E-2</c:v>
                </c:pt>
                <c:pt idx="348">
                  <c:v>3.4186355995417805E-2</c:v>
                </c:pt>
                <c:pt idx="349">
                  <c:v>2.7310290218531597E-2</c:v>
                </c:pt>
                <c:pt idx="350">
                  <c:v>0.49970479590674738</c:v>
                </c:pt>
                <c:pt idx="351">
                  <c:v>0.21403275875516731</c:v>
                </c:pt>
                <c:pt idx="352">
                  <c:v>0.3365196970071424</c:v>
                </c:pt>
                <c:pt idx="353">
                  <c:v>0.29331366601511905</c:v>
                </c:pt>
                <c:pt idx="354">
                  <c:v>0.322815664259341</c:v>
                </c:pt>
                <c:pt idx="355">
                  <c:v>0.13247377914493624</c:v>
                </c:pt>
                <c:pt idx="356">
                  <c:v>9.2531131331712757E-2</c:v>
                </c:pt>
                <c:pt idx="357">
                  <c:v>5.0532498950577709E-2</c:v>
                </c:pt>
                <c:pt idx="358">
                  <c:v>4.408121614693622E-2</c:v>
                </c:pt>
                <c:pt idx="359">
                  <c:v>2.3520410548532766E-2</c:v>
                </c:pt>
                <c:pt idx="360">
                  <c:v>4.2941673204479003E-2</c:v>
                </c:pt>
                <c:pt idx="361">
                  <c:v>6.4980192446896123E-2</c:v>
                </c:pt>
                <c:pt idx="362">
                  <c:v>0.10468275875516736</c:v>
                </c:pt>
                <c:pt idx="363">
                  <c:v>0.10994975032811194</c:v>
                </c:pt>
                <c:pt idx="364">
                  <c:v>0.12281281818728201</c:v>
                </c:pt>
                <c:pt idx="365">
                  <c:v>0.27647487706412105</c:v>
                </c:pt>
                <c:pt idx="366">
                  <c:v>0.21758398260148354</c:v>
                </c:pt>
                <c:pt idx="367">
                  <c:v>0.2666290931149205</c:v>
                </c:pt>
                <c:pt idx="368">
                  <c:v>0.15286532556843091</c:v>
                </c:pt>
                <c:pt idx="369">
                  <c:v>8.7700725830327619E-2</c:v>
                </c:pt>
                <c:pt idx="370">
                  <c:v>4.7818926006684193E-2</c:v>
                </c:pt>
                <c:pt idx="371">
                  <c:v>2.3607797637777928E-2</c:v>
                </c:pt>
                <c:pt idx="372">
                  <c:v>1.3688597572076577E-2</c:v>
                </c:pt>
                <c:pt idx="373">
                  <c:v>0.47615008588858537</c:v>
                </c:pt>
                <c:pt idx="374">
                  <c:v>0.22699753513437521</c:v>
                </c:pt>
                <c:pt idx="375">
                  <c:v>0.49200686004636435</c:v>
                </c:pt>
                <c:pt idx="376">
                  <c:v>0.43776969700714236</c:v>
                </c:pt>
                <c:pt idx="377">
                  <c:v>0.21726366601511909</c:v>
                </c:pt>
                <c:pt idx="378">
                  <c:v>0.44926566425934106</c:v>
                </c:pt>
                <c:pt idx="379">
                  <c:v>0.30402721138924499</c:v>
                </c:pt>
                <c:pt idx="380">
                  <c:v>0.17668113133171276</c:v>
                </c:pt>
                <c:pt idx="381">
                  <c:v>9.4182498950577731E-2</c:v>
                </c:pt>
                <c:pt idx="382">
                  <c:v>6.3431216146936253E-2</c:v>
                </c:pt>
                <c:pt idx="383">
                  <c:v>7.2120410548532798E-2</c:v>
                </c:pt>
                <c:pt idx="384">
                  <c:v>3.8441673204478943E-2</c:v>
                </c:pt>
                <c:pt idx="385">
                  <c:v>2.1330192446896101E-2</c:v>
                </c:pt>
                <c:pt idx="386">
                  <c:v>6.3282758755167312E-2</c:v>
                </c:pt>
                <c:pt idx="387">
                  <c:v>0.21121163243123969</c:v>
                </c:pt>
                <c:pt idx="388">
                  <c:v>0.54498620254344132</c:v>
                </c:pt>
                <c:pt idx="389">
                  <c:v>0.15658463447213772</c:v>
                </c:pt>
                <c:pt idx="390">
                  <c:v>0.26454919300134311</c:v>
                </c:pt>
                <c:pt idx="391">
                  <c:v>0.1209616917305763</c:v>
                </c:pt>
                <c:pt idx="392">
                  <c:v>0.10069403605530908</c:v>
                </c:pt>
                <c:pt idx="393">
                  <c:v>5.3927125503548723E-2</c:v>
                </c:pt>
                <c:pt idx="394">
                  <c:v>3.4692015426834866E-2</c:v>
                </c:pt>
                <c:pt idx="395">
                  <c:v>7.1205613330453721E-2</c:v>
                </c:pt>
                <c:pt idx="396">
                  <c:v>3.6103277939965317E-2</c:v>
                </c:pt>
                <c:pt idx="397">
                  <c:v>3.4830192446896113E-2</c:v>
                </c:pt>
                <c:pt idx="398">
                  <c:v>0.23113275875516731</c:v>
                </c:pt>
                <c:pt idx="399">
                  <c:v>0.16047324410920766</c:v>
                </c:pt>
                <c:pt idx="400">
                  <c:v>0.33626877689484208</c:v>
                </c:pt>
                <c:pt idx="401">
                  <c:v>0.35553205773622892</c:v>
                </c:pt>
                <c:pt idx="402">
                  <c:v>0.21923724810487649</c:v>
                </c:pt>
                <c:pt idx="403">
                  <c:v>0.1335419947270588</c:v>
                </c:pt>
                <c:pt idx="404">
                  <c:v>7.2334692202113471E-2</c:v>
                </c:pt>
                <c:pt idx="405">
                  <c:v>3.770448093013623E-2</c:v>
                </c:pt>
                <c:pt idx="406">
                  <c:v>2.4328778349972435E-2</c:v>
                </c:pt>
                <c:pt idx="407">
                  <c:v>3.834672107998216E-2</c:v>
                </c:pt>
                <c:pt idx="408">
                  <c:v>0.64223488499989312</c:v>
                </c:pt>
                <c:pt idx="409">
                  <c:v>0.35274510729769176</c:v>
                </c:pt>
                <c:pt idx="410">
                  <c:v>0.19558275875516734</c:v>
                </c:pt>
                <c:pt idx="411">
                  <c:v>0.23968275875516737</c:v>
                </c:pt>
                <c:pt idx="412">
                  <c:v>0.10791969700714227</c:v>
                </c:pt>
                <c:pt idx="413">
                  <c:v>0.56130152728425187</c:v>
                </c:pt>
                <c:pt idx="414">
                  <c:v>0.43621566425934094</c:v>
                </c:pt>
                <c:pt idx="415">
                  <c:v>0.20502721138924501</c:v>
                </c:pt>
                <c:pt idx="416">
                  <c:v>0.14952135869308097</c:v>
                </c:pt>
                <c:pt idx="417">
                  <c:v>7.7532498950577733E-2</c:v>
                </c:pt>
                <c:pt idx="418">
                  <c:v>3.9581216146936271E-2</c:v>
                </c:pt>
                <c:pt idx="419">
                  <c:v>3.8820410548532802E-2</c:v>
                </c:pt>
                <c:pt idx="420">
                  <c:v>5.2841673204478967E-2</c:v>
                </c:pt>
                <c:pt idx="421">
                  <c:v>0.47448019244689604</c:v>
                </c:pt>
                <c:pt idx="422">
                  <c:v>0.19513275875516728</c:v>
                </c:pt>
                <c:pt idx="423">
                  <c:v>0.31744478581106211</c:v>
                </c:pt>
                <c:pt idx="424">
                  <c:v>0.21385340634539535</c:v>
                </c:pt>
                <c:pt idx="425">
                  <c:v>0.17136366601511904</c:v>
                </c:pt>
                <c:pt idx="426">
                  <c:v>0.45016566425934107</c:v>
                </c:pt>
                <c:pt idx="427">
                  <c:v>0.12267721138924498</c:v>
                </c:pt>
                <c:pt idx="428">
                  <c:v>6.1449702980689525E-2</c:v>
                </c:pt>
                <c:pt idx="429">
                  <c:v>3.7595058324088937E-2</c:v>
                </c:pt>
                <c:pt idx="430">
                  <c:v>2.5524760211134978E-2</c:v>
                </c:pt>
                <c:pt idx="431">
                  <c:v>2.3520410548532766E-2</c:v>
                </c:pt>
                <c:pt idx="432">
                  <c:v>8.8841673204478999E-2</c:v>
                </c:pt>
                <c:pt idx="433">
                  <c:v>9.2880192446896104E-2</c:v>
                </c:pt>
                <c:pt idx="434">
                  <c:v>0.16363275875516731</c:v>
                </c:pt>
                <c:pt idx="435">
                  <c:v>0.14422699472333689</c:v>
                </c:pt>
                <c:pt idx="436">
                  <c:v>9.815007278241511E-2</c:v>
                </c:pt>
                <c:pt idx="437">
                  <c:v>0.12217844237721381</c:v>
                </c:pt>
                <c:pt idx="438">
                  <c:v>0.17879478385129532</c:v>
                </c:pt>
                <c:pt idx="439">
                  <c:v>0.42850215843829936</c:v>
                </c:pt>
                <c:pt idx="440">
                  <c:v>0.29017107394965908</c:v>
                </c:pt>
                <c:pt idx="441">
                  <c:v>0.2390824989505777</c:v>
                </c:pt>
                <c:pt idx="442">
                  <c:v>0.12913121614693629</c:v>
                </c:pt>
                <c:pt idx="443">
                  <c:v>7.0320410548532775E-2</c:v>
                </c:pt>
                <c:pt idx="444">
                  <c:v>3.6191673204478969E-2</c:v>
                </c:pt>
                <c:pt idx="445">
                  <c:v>8.5230192446896114E-2</c:v>
                </c:pt>
                <c:pt idx="446">
                  <c:v>0.13798275875516736</c:v>
                </c:pt>
                <c:pt idx="447">
                  <c:v>0.81919122392988597</c:v>
                </c:pt>
                <c:pt idx="448">
                  <c:v>0.31176969700714235</c:v>
                </c:pt>
                <c:pt idx="449">
                  <c:v>0.30951366601511904</c:v>
                </c:pt>
                <c:pt idx="450">
                  <c:v>0.60541566425934112</c:v>
                </c:pt>
                <c:pt idx="451">
                  <c:v>0.31662721138924504</c:v>
                </c:pt>
                <c:pt idx="452">
                  <c:v>0.15283113133171272</c:v>
                </c:pt>
                <c:pt idx="453">
                  <c:v>8.4732498950577717E-2</c:v>
                </c:pt>
                <c:pt idx="454">
                  <c:v>4.1381216146936239E-2</c:v>
                </c:pt>
                <c:pt idx="455">
                  <c:v>1.9920410548532774E-2</c:v>
                </c:pt>
                <c:pt idx="456">
                  <c:v>4.3841673204478959E-2</c:v>
                </c:pt>
                <c:pt idx="457">
                  <c:v>6.9030192446896121E-2</c:v>
                </c:pt>
                <c:pt idx="458">
                  <c:v>8.6232758755167338E-2</c:v>
                </c:pt>
                <c:pt idx="459">
                  <c:v>0.47400721771503324</c:v>
                </c:pt>
                <c:pt idx="460">
                  <c:v>0.30305464327773018</c:v>
                </c:pt>
                <c:pt idx="461">
                  <c:v>0.33606366601511911</c:v>
                </c:pt>
                <c:pt idx="462">
                  <c:v>0.47941566425934107</c:v>
                </c:pt>
                <c:pt idx="463">
                  <c:v>0.19872721138924504</c:v>
                </c:pt>
                <c:pt idx="464">
                  <c:v>0.10488936196518284</c:v>
                </c:pt>
                <c:pt idx="465">
                  <c:v>5.4955696977639801E-2</c:v>
                </c:pt>
                <c:pt idx="466">
                  <c:v>3.4181216146936255E-2</c:v>
                </c:pt>
                <c:pt idx="467">
                  <c:v>5.54704105485328E-2</c:v>
                </c:pt>
                <c:pt idx="468">
                  <c:v>0.12799167320447896</c:v>
                </c:pt>
                <c:pt idx="469">
                  <c:v>0.28818019244689613</c:v>
                </c:pt>
                <c:pt idx="470">
                  <c:v>0.33553275875516736</c:v>
                </c:pt>
                <c:pt idx="471">
                  <c:v>0.25903275875516735</c:v>
                </c:pt>
                <c:pt idx="472">
                  <c:v>0.11961969700714231</c:v>
                </c:pt>
                <c:pt idx="473">
                  <c:v>0.19814093135705974</c:v>
                </c:pt>
                <c:pt idx="474">
                  <c:v>0.15451566425934099</c:v>
                </c:pt>
                <c:pt idx="475">
                  <c:v>0.22122721138924512</c:v>
                </c:pt>
                <c:pt idx="476">
                  <c:v>0.11998113133171279</c:v>
                </c:pt>
                <c:pt idx="477">
                  <c:v>6.5832498950577689E-2</c:v>
                </c:pt>
                <c:pt idx="478">
                  <c:v>3.3731216146936249E-2</c:v>
                </c:pt>
                <c:pt idx="479">
                  <c:v>1.3620410548532802E-2</c:v>
                </c:pt>
                <c:pt idx="480">
                  <c:v>0.22384148436821155</c:v>
                </c:pt>
                <c:pt idx="481">
                  <c:v>0.19908019244689618</c:v>
                </c:pt>
                <c:pt idx="482">
                  <c:v>0.40348275875516731</c:v>
                </c:pt>
                <c:pt idx="483">
                  <c:v>0.56908275875516723</c:v>
                </c:pt>
                <c:pt idx="484">
                  <c:v>0.32436969700714241</c:v>
                </c:pt>
                <c:pt idx="485">
                  <c:v>0.30681366601511911</c:v>
                </c:pt>
                <c:pt idx="486">
                  <c:v>0.28681566425934096</c:v>
                </c:pt>
                <c:pt idx="487">
                  <c:v>0.14247721138924502</c:v>
                </c:pt>
                <c:pt idx="488">
                  <c:v>7.5431131331712753E-2</c:v>
                </c:pt>
                <c:pt idx="489">
                  <c:v>3.8832498950577721E-2</c:v>
                </c:pt>
                <c:pt idx="490">
                  <c:v>1.7081216146936251E-2</c:v>
                </c:pt>
                <c:pt idx="491">
                  <c:v>1.1820410548532778E-2</c:v>
                </c:pt>
                <c:pt idx="492">
                  <c:v>5.689132809809605E-2</c:v>
                </c:pt>
                <c:pt idx="493">
                  <c:v>1.9080192446896127E-2</c:v>
                </c:pt>
                <c:pt idx="494">
                  <c:v>0.21583275875516733</c:v>
                </c:pt>
                <c:pt idx="495">
                  <c:v>0.2977327587551673</c:v>
                </c:pt>
                <c:pt idx="496">
                  <c:v>0.28415201044751853</c:v>
                </c:pt>
                <c:pt idx="497">
                  <c:v>0.33081024120060004</c:v>
                </c:pt>
                <c:pt idx="498">
                  <c:v>0.11581566425934103</c:v>
                </c:pt>
                <c:pt idx="499">
                  <c:v>7.5248291533622225E-2</c:v>
                </c:pt>
                <c:pt idx="500">
                  <c:v>4.7748947251181229E-2</c:v>
                </c:pt>
                <c:pt idx="501">
                  <c:v>2.298986332189118E-2</c:v>
                </c:pt>
                <c:pt idx="502">
                  <c:v>1.1820181024022491E-2</c:v>
                </c:pt>
                <c:pt idx="503">
                  <c:v>6.9072721862771802E-3</c:v>
                </c:pt>
                <c:pt idx="504">
                  <c:v>0.16084050967321928</c:v>
                </c:pt>
                <c:pt idx="505">
                  <c:v>0.23778019244689613</c:v>
                </c:pt>
                <c:pt idx="506">
                  <c:v>0.52993275875516743</c:v>
                </c:pt>
                <c:pt idx="507">
                  <c:v>0.18613275875516738</c:v>
                </c:pt>
                <c:pt idx="508">
                  <c:v>0.38953794398955782</c:v>
                </c:pt>
                <c:pt idx="509">
                  <c:v>0.33786366601511914</c:v>
                </c:pt>
                <c:pt idx="510">
                  <c:v>0.29716566425934104</c:v>
                </c:pt>
                <c:pt idx="511">
                  <c:v>0.16002721138924503</c:v>
                </c:pt>
                <c:pt idx="512">
                  <c:v>8.0365666507032751E-2</c:v>
                </c:pt>
                <c:pt idx="513">
                  <c:v>4.4820357462283134E-2</c:v>
                </c:pt>
                <c:pt idx="514">
                  <c:v>0.1974555444749177</c:v>
                </c:pt>
                <c:pt idx="515">
                  <c:v>6.5370410548532765E-2</c:v>
                </c:pt>
                <c:pt idx="516">
                  <c:v>3.4391673204478945E-2</c:v>
                </c:pt>
                <c:pt idx="517">
                  <c:v>1.2780192446896099E-2</c:v>
                </c:pt>
                <c:pt idx="518">
                  <c:v>3.7182281929854899E-2</c:v>
                </c:pt>
                <c:pt idx="519">
                  <c:v>0.50100014452257868</c:v>
                </c:pt>
                <c:pt idx="520">
                  <c:v>0.37541912843167885</c:v>
                </c:pt>
                <c:pt idx="521">
                  <c:v>0.16416366601511906</c:v>
                </c:pt>
                <c:pt idx="522">
                  <c:v>0.12796566425934103</c:v>
                </c:pt>
                <c:pt idx="523">
                  <c:v>0.30532434687202231</c:v>
                </c:pt>
                <c:pt idx="524">
                  <c:v>0.11548113133171273</c:v>
                </c:pt>
                <c:pt idx="525">
                  <c:v>5.7732498950577693E-2</c:v>
                </c:pt>
                <c:pt idx="526">
                  <c:v>3.1481216146936275E-2</c:v>
                </c:pt>
                <c:pt idx="527">
                  <c:v>8.2020410548532763E-2</c:v>
                </c:pt>
                <c:pt idx="528">
                  <c:v>0.10009167320447898</c:v>
                </c:pt>
                <c:pt idx="529">
                  <c:v>0.22473019244689613</c:v>
                </c:pt>
                <c:pt idx="530">
                  <c:v>0.2635327587551673</c:v>
                </c:pt>
                <c:pt idx="531">
                  <c:v>0.41021523870198234</c:v>
                </c:pt>
                <c:pt idx="532">
                  <c:v>0.16056969700714235</c:v>
                </c:pt>
                <c:pt idx="533">
                  <c:v>0.40230780854520659</c:v>
                </c:pt>
                <c:pt idx="534">
                  <c:v>0.17206566425934094</c:v>
                </c:pt>
                <c:pt idx="535">
                  <c:v>0.32141988057879739</c:v>
                </c:pt>
                <c:pt idx="536">
                  <c:v>0.11638113133171274</c:v>
                </c:pt>
                <c:pt idx="537">
                  <c:v>6.1782498950577691E-2</c:v>
                </c:pt>
                <c:pt idx="538">
                  <c:v>3.1931216146936225E-2</c:v>
                </c:pt>
                <c:pt idx="539">
                  <c:v>1.1820410548532778E-2</c:v>
                </c:pt>
                <c:pt idx="540">
                  <c:v>1.9913280980960457E-3</c:v>
                </c:pt>
                <c:pt idx="541">
                  <c:v>0.17657756018371257</c:v>
                </c:pt>
                <c:pt idx="542">
                  <c:v>9.973275875516735E-2</c:v>
                </c:pt>
                <c:pt idx="543">
                  <c:v>0.77146362892751541</c:v>
                </c:pt>
                <c:pt idx="544">
                  <c:v>0.35668941317893649</c:v>
                </c:pt>
                <c:pt idx="545">
                  <c:v>0.24561366601511897</c:v>
                </c:pt>
                <c:pt idx="546">
                  <c:v>0.40156566425934109</c:v>
                </c:pt>
                <c:pt idx="547">
                  <c:v>0.14337721138924503</c:v>
                </c:pt>
                <c:pt idx="548">
                  <c:v>8.5760063162638345E-2</c:v>
                </c:pt>
                <c:pt idx="549">
                  <c:v>3.986618797330449E-2</c:v>
                </c:pt>
                <c:pt idx="550">
                  <c:v>1.654496554369711E-2</c:v>
                </c:pt>
                <c:pt idx="551">
                  <c:v>3.2520410548532774E-2</c:v>
                </c:pt>
                <c:pt idx="552">
                  <c:v>2.1791673204479001E-2</c:v>
                </c:pt>
                <c:pt idx="553">
                  <c:v>2.6280192446896111E-2</c:v>
                </c:pt>
                <c:pt idx="554">
                  <c:v>0.16093275875516738</c:v>
                </c:pt>
                <c:pt idx="555">
                  <c:v>0.36295941255650771</c:v>
                </c:pt>
                <c:pt idx="556">
                  <c:v>0.3916719291624074</c:v>
                </c:pt>
                <c:pt idx="557">
                  <c:v>0.2495779321820914</c:v>
                </c:pt>
                <c:pt idx="558">
                  <c:v>0.13399085374153841</c:v>
                </c:pt>
                <c:pt idx="559">
                  <c:v>7.9027211389245011E-2</c:v>
                </c:pt>
                <c:pt idx="560">
                  <c:v>7.1330585898137511E-2</c:v>
                </c:pt>
                <c:pt idx="561">
                  <c:v>3.7136501763314567E-2</c:v>
                </c:pt>
                <c:pt idx="562">
                  <c:v>1.7417101857894357E-2</c:v>
                </c:pt>
                <c:pt idx="563">
                  <c:v>5.0704105485327999E-3</c:v>
                </c:pt>
                <c:pt idx="564">
                  <c:v>5.7790494410260906E-2</c:v>
                </c:pt>
                <c:pt idx="565">
                  <c:v>0.36738019244689607</c:v>
                </c:pt>
                <c:pt idx="566">
                  <c:v>0.12043275875516729</c:v>
                </c:pt>
                <c:pt idx="567">
                  <c:v>0.37547706867242076</c:v>
                </c:pt>
                <c:pt idx="568">
                  <c:v>0.41411209482923322</c:v>
                </c:pt>
                <c:pt idx="569">
                  <c:v>0.32132859648693107</c:v>
                </c:pt>
                <c:pt idx="570">
                  <c:v>0.42136566425934102</c:v>
                </c:pt>
                <c:pt idx="571">
                  <c:v>0.22797721138924504</c:v>
                </c:pt>
                <c:pt idx="572">
                  <c:v>0.15639854566219125</c:v>
                </c:pt>
                <c:pt idx="573">
                  <c:v>0.14098249895057774</c:v>
                </c:pt>
                <c:pt idx="574">
                  <c:v>8.9981216146936271E-2</c:v>
                </c:pt>
                <c:pt idx="575">
                  <c:v>7.0770410548532781E-2</c:v>
                </c:pt>
                <c:pt idx="576">
                  <c:v>3.7541673204478987E-2</c:v>
                </c:pt>
                <c:pt idx="577">
                  <c:v>1.3230192446896105E-2</c:v>
                </c:pt>
                <c:pt idx="578">
                  <c:v>7.2282328653546168E-2</c:v>
                </c:pt>
                <c:pt idx="579">
                  <c:v>7.3516126249166092E-2</c:v>
                </c:pt>
                <c:pt idx="580">
                  <c:v>0.16330344953041576</c:v>
                </c:pt>
                <c:pt idx="581">
                  <c:v>0.1018510737770878</c:v>
                </c:pt>
                <c:pt idx="582">
                  <c:v>0.50540284556765247</c:v>
                </c:pt>
                <c:pt idx="583">
                  <c:v>0.12843354759061948</c:v>
                </c:pt>
                <c:pt idx="584">
                  <c:v>6.5876168008976388E-2</c:v>
                </c:pt>
                <c:pt idx="585">
                  <c:v>2.854613675776374E-2</c:v>
                </c:pt>
                <c:pt idx="586">
                  <c:v>1.157417251560855E-2</c:v>
                </c:pt>
                <c:pt idx="587">
                  <c:v>1.7410939252751056E-3</c:v>
                </c:pt>
                <c:pt idx="588">
                  <c:v>0</c:v>
                </c:pt>
                <c:pt idx="589">
                  <c:v>9.7201196620686103E-2</c:v>
                </c:pt>
                <c:pt idx="590">
                  <c:v>4.0168340047095796E-2</c:v>
                </c:pt>
                <c:pt idx="591">
                  <c:v>0.12370603965399635</c:v>
                </c:pt>
                <c:pt idx="592">
                  <c:v>5.0150472349294262E-2</c:v>
                </c:pt>
                <c:pt idx="593">
                  <c:v>3.6334431883473794E-2</c:v>
                </c:pt>
                <c:pt idx="594">
                  <c:v>0.46865206059661141</c:v>
                </c:pt>
                <c:pt idx="595">
                  <c:v>0.10704094045093376</c:v>
                </c:pt>
                <c:pt idx="596">
                  <c:v>6.876419852291038E-2</c:v>
                </c:pt>
                <c:pt idx="597">
                  <c:v>3.0089987560455944E-2</c:v>
                </c:pt>
                <c:pt idx="598">
                  <c:v>1.0882195544746287E-2</c:v>
                </c:pt>
                <c:pt idx="599">
                  <c:v>6.9069381387301676E-3</c:v>
                </c:pt>
                <c:pt idx="600">
                  <c:v>7.3032335312575247E-2</c:v>
                </c:pt>
                <c:pt idx="601">
                  <c:v>0.22083558852149693</c:v>
                </c:pt>
                <c:pt idx="602">
                  <c:v>0.26207696047766588</c:v>
                </c:pt>
                <c:pt idx="603">
                  <c:v>0.28226546275527459</c:v>
                </c:pt>
                <c:pt idx="604">
                  <c:v>0.15614327029153535</c:v>
                </c:pt>
                <c:pt idx="605">
                  <c:v>0.40068512403401441</c:v>
                </c:pt>
                <c:pt idx="606">
                  <c:v>0.36159654440101613</c:v>
                </c:pt>
                <c:pt idx="607">
                  <c:v>0.48189964803012814</c:v>
                </c:pt>
                <c:pt idx="608">
                  <c:v>0.14108379783262831</c:v>
                </c:pt>
                <c:pt idx="609">
                  <c:v>7.0071524303012334E-2</c:v>
                </c:pt>
                <c:pt idx="610">
                  <c:v>3.1549347756153867E-2</c:v>
                </c:pt>
                <c:pt idx="611">
                  <c:v>6.9894623217677809E-2</c:v>
                </c:pt>
                <c:pt idx="612">
                  <c:v>0.11942259878970857</c:v>
                </c:pt>
                <c:pt idx="613">
                  <c:v>0.36908512439105007</c:v>
                </c:pt>
                <c:pt idx="614">
                  <c:v>0.11585358481231217</c:v>
                </c:pt>
                <c:pt idx="615">
                  <c:v>0.10673704601366879</c:v>
                </c:pt>
                <c:pt idx="616">
                  <c:v>5.1626282999341966E-2</c:v>
                </c:pt>
                <c:pt idx="617">
                  <c:v>0.2844022054863265</c:v>
                </c:pt>
                <c:pt idx="618">
                  <c:v>0.18679646624443041</c:v>
                </c:pt>
                <c:pt idx="619">
                  <c:v>0.12703002598801766</c:v>
                </c:pt>
                <c:pt idx="620">
                  <c:v>0.19895980973823152</c:v>
                </c:pt>
                <c:pt idx="621">
                  <c:v>9.2370242232152067E-2</c:v>
                </c:pt>
                <c:pt idx="622">
                  <c:v>6.6393580542324415E-2</c:v>
                </c:pt>
                <c:pt idx="623">
                  <c:v>5.3863114492467501E-2</c:v>
                </c:pt>
                <c:pt idx="624">
                  <c:v>0.71929167320447895</c:v>
                </c:pt>
                <c:pt idx="625">
                  <c:v>0.19053019244689612</c:v>
                </c:pt>
                <c:pt idx="626">
                  <c:v>0.37288275875516735</c:v>
                </c:pt>
                <c:pt idx="627">
                  <c:v>0.12853275875516734</c:v>
                </c:pt>
                <c:pt idx="628">
                  <c:v>0.14681644776069885</c:v>
                </c:pt>
                <c:pt idx="629">
                  <c:v>0.12587685348852679</c:v>
                </c:pt>
                <c:pt idx="630">
                  <c:v>0.36958342460641053</c:v>
                </c:pt>
                <c:pt idx="631">
                  <c:v>0.14291112044305265</c:v>
                </c:pt>
                <c:pt idx="632">
                  <c:v>0.11366724968541408</c:v>
                </c:pt>
                <c:pt idx="633">
                  <c:v>7.3482498950577735E-2</c:v>
                </c:pt>
                <c:pt idx="634">
                  <c:v>6.9281216146936275E-2</c:v>
                </c:pt>
                <c:pt idx="635">
                  <c:v>6.7620410548532794E-2</c:v>
                </c:pt>
                <c:pt idx="636">
                  <c:v>0.13879167320447899</c:v>
                </c:pt>
                <c:pt idx="637">
                  <c:v>0.11403019244689611</c:v>
                </c:pt>
                <c:pt idx="638">
                  <c:v>0.4138327587551674</c:v>
                </c:pt>
                <c:pt idx="639">
                  <c:v>0.32383275875516732</c:v>
                </c:pt>
                <c:pt idx="640">
                  <c:v>0.22221969700714234</c:v>
                </c:pt>
                <c:pt idx="641">
                  <c:v>0.13221366601511902</c:v>
                </c:pt>
                <c:pt idx="642">
                  <c:v>0.44862582839147397</c:v>
                </c:pt>
                <c:pt idx="643">
                  <c:v>0.19332721138924508</c:v>
                </c:pt>
                <c:pt idx="644">
                  <c:v>0.1082717326997587</c:v>
                </c:pt>
                <c:pt idx="645">
                  <c:v>6.1942224275424063E-2</c:v>
                </c:pt>
                <c:pt idx="646">
                  <c:v>3.1880227436865471E-2</c:v>
                </c:pt>
                <c:pt idx="647">
                  <c:v>0.11892041054853281</c:v>
                </c:pt>
                <c:pt idx="648">
                  <c:v>0.12034167320447897</c:v>
                </c:pt>
                <c:pt idx="649">
                  <c:v>0.10503019244689615</c:v>
                </c:pt>
                <c:pt idx="650">
                  <c:v>0.22753275875516737</c:v>
                </c:pt>
                <c:pt idx="651">
                  <c:v>0.73149920862375839</c:v>
                </c:pt>
                <c:pt idx="652">
                  <c:v>0.38863308536212521</c:v>
                </c:pt>
                <c:pt idx="653">
                  <c:v>0.34255422742836733</c:v>
                </c:pt>
                <c:pt idx="654">
                  <c:v>0.16846566425934101</c:v>
                </c:pt>
                <c:pt idx="655">
                  <c:v>0.13917379270116753</c:v>
                </c:pt>
                <c:pt idx="656">
                  <c:v>6.4900343160455065E-2</c:v>
                </c:pt>
                <c:pt idx="657">
                  <c:v>3.4301279388902095E-2</c:v>
                </c:pt>
                <c:pt idx="658">
                  <c:v>1.6393586036095309E-2</c:v>
                </c:pt>
                <c:pt idx="659">
                  <c:v>1.5534012671207076E-2</c:v>
                </c:pt>
                <c:pt idx="660">
                  <c:v>4.6916240316296487E-3</c:v>
                </c:pt>
                <c:pt idx="661">
                  <c:v>3.9778609801093934E-2</c:v>
                </c:pt>
                <c:pt idx="662">
                  <c:v>8.1282758755167328E-2</c:v>
                </c:pt>
                <c:pt idx="663">
                  <c:v>0.11131804082718216</c:v>
                </c:pt>
                <c:pt idx="664">
                  <c:v>0.49947692655358328</c:v>
                </c:pt>
                <c:pt idx="665">
                  <c:v>0.1448216264722752</c:v>
                </c:pt>
                <c:pt idx="666">
                  <c:v>0.13622022744850532</c:v>
                </c:pt>
                <c:pt idx="667">
                  <c:v>9.9719174892012208E-2</c:v>
                </c:pt>
                <c:pt idx="668">
                  <c:v>6.0986155415163168E-2</c:v>
                </c:pt>
                <c:pt idx="669">
                  <c:v>4.435566118804507E-2</c:v>
                </c:pt>
                <c:pt idx="670">
                  <c:v>2.6946583481829378E-2</c:v>
                </c:pt>
                <c:pt idx="671">
                  <c:v>4.0527720993033811E-2</c:v>
                </c:pt>
                <c:pt idx="672">
                  <c:v>5.8535086479918286E-2</c:v>
                </c:pt>
                <c:pt idx="673">
                  <c:v>0.44634365327313158</c:v>
                </c:pt>
                <c:pt idx="674">
                  <c:v>0.37181899005234981</c:v>
                </c:pt>
                <c:pt idx="675">
                  <c:v>0.56089634737310701</c:v>
                </c:pt>
                <c:pt idx="676">
                  <c:v>0.15471969700714233</c:v>
                </c:pt>
                <c:pt idx="677">
                  <c:v>8.6763666015119034E-2</c:v>
                </c:pt>
                <c:pt idx="678">
                  <c:v>6.4423267608184787E-2</c:v>
                </c:pt>
                <c:pt idx="679">
                  <c:v>9.5380489544743097E-2</c:v>
                </c:pt>
                <c:pt idx="680">
                  <c:v>7.9164034704942432E-2</c:v>
                </c:pt>
                <c:pt idx="681">
                  <c:v>9.313000806421784E-2</c:v>
                </c:pt>
                <c:pt idx="682">
                  <c:v>5.7256850142449467E-2</c:v>
                </c:pt>
                <c:pt idx="683">
                  <c:v>3.6618896924884237E-2</c:v>
                </c:pt>
                <c:pt idx="684">
                  <c:v>2.2691673204478957E-2</c:v>
                </c:pt>
                <c:pt idx="685">
                  <c:v>0.19143019244689613</c:v>
                </c:pt>
                <c:pt idx="686">
                  <c:v>0.24373275875516726</c:v>
                </c:pt>
                <c:pt idx="687">
                  <c:v>0.19332646525484937</c:v>
                </c:pt>
                <c:pt idx="688">
                  <c:v>0.12297381775264982</c:v>
                </c:pt>
                <c:pt idx="689">
                  <c:v>0.10877159118170149</c:v>
                </c:pt>
                <c:pt idx="690">
                  <c:v>0.41065323906081447</c:v>
                </c:pt>
                <c:pt idx="691">
                  <c:v>0.17896490573170326</c:v>
                </c:pt>
                <c:pt idx="692">
                  <c:v>8.9780770842001534E-2</c:v>
                </c:pt>
                <c:pt idx="693">
                  <c:v>4.4799349041299896E-2</c:v>
                </c:pt>
                <c:pt idx="694">
                  <c:v>2.015281710414224E-2</c:v>
                </c:pt>
                <c:pt idx="695">
                  <c:v>5.3052436164451877E-2</c:v>
                </c:pt>
                <c:pt idx="696">
                  <c:v>0.35680554680587578</c:v>
                </c:pt>
                <c:pt idx="697">
                  <c:v>0.35433019244689606</c:v>
                </c:pt>
                <c:pt idx="698">
                  <c:v>0.20548275875516736</c:v>
                </c:pt>
                <c:pt idx="699">
                  <c:v>0.34538544807484289</c:v>
                </c:pt>
                <c:pt idx="700">
                  <c:v>0.42045150747956789</c:v>
                </c:pt>
                <c:pt idx="701">
                  <c:v>0.32616366601511909</c:v>
                </c:pt>
                <c:pt idx="702">
                  <c:v>0.20716566425934096</c:v>
                </c:pt>
                <c:pt idx="703">
                  <c:v>0.16362721138924502</c:v>
                </c:pt>
                <c:pt idx="704">
                  <c:v>8.3288679753442674E-2</c:v>
                </c:pt>
                <c:pt idx="705">
                  <c:v>4.0093360183083571E-2</c:v>
                </c:pt>
                <c:pt idx="706">
                  <c:v>1.7531216146936257E-2</c:v>
                </c:pt>
                <c:pt idx="707">
                  <c:v>1.1820410548532778E-2</c:v>
                </c:pt>
                <c:pt idx="708">
                  <c:v>5.5913280980960378E-3</c:v>
                </c:pt>
                <c:pt idx="709">
                  <c:v>0.14192854928684057</c:v>
                </c:pt>
                <c:pt idx="710">
                  <c:v>0.23518275875516731</c:v>
                </c:pt>
                <c:pt idx="711">
                  <c:v>0.12940972475755869</c:v>
                </c:pt>
                <c:pt idx="712">
                  <c:v>0.15082975180557107</c:v>
                </c:pt>
                <c:pt idx="713">
                  <c:v>0.1474429182677523</c:v>
                </c:pt>
                <c:pt idx="714">
                  <c:v>0.27474128221449928</c:v>
                </c:pt>
                <c:pt idx="715">
                  <c:v>0.12265921611576108</c:v>
                </c:pt>
                <c:pt idx="716">
                  <c:v>6.6839222040683322E-2</c:v>
                </c:pt>
                <c:pt idx="717">
                  <c:v>4.9308698700863129E-2</c:v>
                </c:pt>
                <c:pt idx="718">
                  <c:v>2.5154170236989182E-2</c:v>
                </c:pt>
                <c:pt idx="719">
                  <c:v>1.7583275268761855E-2</c:v>
                </c:pt>
                <c:pt idx="720">
                  <c:v>0.12556293211316821</c:v>
                </c:pt>
                <c:pt idx="721">
                  <c:v>0.20022199269892632</c:v>
                </c:pt>
                <c:pt idx="722">
                  <c:v>0.16107018007278884</c:v>
                </c:pt>
                <c:pt idx="723">
                  <c:v>0.48184171478251686</c:v>
                </c:pt>
                <c:pt idx="724">
                  <c:v>0.17788796044856531</c:v>
                </c:pt>
                <c:pt idx="725">
                  <c:v>0.21625158663747618</c:v>
                </c:pt>
                <c:pt idx="726">
                  <c:v>0.23371566425934104</c:v>
                </c:pt>
                <c:pt idx="727">
                  <c:v>0.10242721138924504</c:v>
                </c:pt>
                <c:pt idx="728">
                  <c:v>5.4688237798836137E-2</c:v>
                </c:pt>
                <c:pt idx="729">
                  <c:v>3.307857224006705E-2</c:v>
                </c:pt>
                <c:pt idx="730">
                  <c:v>1.6508824358355656E-2</c:v>
                </c:pt>
                <c:pt idx="731">
                  <c:v>5.5204105485327504E-3</c:v>
                </c:pt>
                <c:pt idx="732">
                  <c:v>3.7906065590499471E-3</c:v>
                </c:pt>
                <c:pt idx="733">
                  <c:v>0.1536273043075887</c:v>
                </c:pt>
                <c:pt idx="734">
                  <c:v>7.0932758755167358E-2</c:v>
                </c:pt>
                <c:pt idx="735">
                  <c:v>7.1242066802885806E-2</c:v>
                </c:pt>
                <c:pt idx="736">
                  <c:v>0.14214721539921588</c:v>
                </c:pt>
                <c:pt idx="737">
                  <c:v>7.4910101383265149E-2</c:v>
                </c:pt>
                <c:pt idx="738">
                  <c:v>0.11802389802756091</c:v>
                </c:pt>
                <c:pt idx="739">
                  <c:v>0.16564241429609966</c:v>
                </c:pt>
                <c:pt idx="740">
                  <c:v>6.9823211516997052E-2</c:v>
                </c:pt>
                <c:pt idx="741">
                  <c:v>3.4753237906288537E-2</c:v>
                </c:pt>
                <c:pt idx="742">
                  <c:v>5.1988483404692032E-2</c:v>
                </c:pt>
                <c:pt idx="743">
                  <c:v>2.4190986241377554E-2</c:v>
                </c:pt>
                <c:pt idx="744">
                  <c:v>5.7923346869750092E-2</c:v>
                </c:pt>
                <c:pt idx="745">
                  <c:v>0.10507719778165053</c:v>
                </c:pt>
                <c:pt idx="746">
                  <c:v>0.47494129644448307</c:v>
                </c:pt>
                <c:pt idx="747">
                  <c:v>0.45762488576252364</c:v>
                </c:pt>
                <c:pt idx="748">
                  <c:v>0.30202320216866779</c:v>
                </c:pt>
                <c:pt idx="749">
                  <c:v>0.14931366601511903</c:v>
                </c:pt>
                <c:pt idx="750">
                  <c:v>0.12076566425934099</c:v>
                </c:pt>
                <c:pt idx="751">
                  <c:v>0.19377721138924503</c:v>
                </c:pt>
                <c:pt idx="752">
                  <c:v>8.3531131331712749E-2</c:v>
                </c:pt>
                <c:pt idx="753">
                  <c:v>4.5132498950577693E-2</c:v>
                </c:pt>
                <c:pt idx="754">
                  <c:v>1.9331216146936225E-2</c:v>
                </c:pt>
                <c:pt idx="755">
                  <c:v>1.002041054853281E-2</c:v>
                </c:pt>
                <c:pt idx="756">
                  <c:v>0.11314117182530553</c:v>
                </c:pt>
                <c:pt idx="757">
                  <c:v>0.13653019244689613</c:v>
                </c:pt>
                <c:pt idx="758">
                  <c:v>0.25408275875516734</c:v>
                </c:pt>
                <c:pt idx="759">
                  <c:v>0.46378275875516733</c:v>
                </c:pt>
                <c:pt idx="760">
                  <c:v>0.26946969700714235</c:v>
                </c:pt>
                <c:pt idx="761">
                  <c:v>0.30231366601511905</c:v>
                </c:pt>
                <c:pt idx="762">
                  <c:v>0.31291566425934098</c:v>
                </c:pt>
                <c:pt idx="763">
                  <c:v>0.13347721138924501</c:v>
                </c:pt>
                <c:pt idx="764">
                  <c:v>7.1556325868995352E-2</c:v>
                </c:pt>
                <c:pt idx="765">
                  <c:v>4.0507468443607531E-2</c:v>
                </c:pt>
                <c:pt idx="766">
                  <c:v>1.9331216146936225E-2</c:v>
                </c:pt>
                <c:pt idx="767">
                  <c:v>1.5870410548532776E-2</c:v>
                </c:pt>
                <c:pt idx="768">
                  <c:v>3.9341673204478955E-2</c:v>
                </c:pt>
                <c:pt idx="769">
                  <c:v>0.21573019244689612</c:v>
                </c:pt>
                <c:pt idx="770">
                  <c:v>0.33463275875516735</c:v>
                </c:pt>
                <c:pt idx="771">
                  <c:v>0.2977327587551673</c:v>
                </c:pt>
                <c:pt idx="772">
                  <c:v>0.29966031097167894</c:v>
                </c:pt>
                <c:pt idx="773">
                  <c:v>0.2091636660151191</c:v>
                </c:pt>
                <c:pt idx="774">
                  <c:v>0.5028156642593411</c:v>
                </c:pt>
                <c:pt idx="775">
                  <c:v>0.21357721138924507</c:v>
                </c:pt>
                <c:pt idx="776">
                  <c:v>0.10153113133171277</c:v>
                </c:pt>
                <c:pt idx="777">
                  <c:v>4.9632498950577697E-2</c:v>
                </c:pt>
                <c:pt idx="778">
                  <c:v>2.4731216146936241E-2</c:v>
                </c:pt>
                <c:pt idx="779">
                  <c:v>3.9720410548532759E-2</c:v>
                </c:pt>
                <c:pt idx="780">
                  <c:v>3.5291673204478957E-2</c:v>
                </c:pt>
                <c:pt idx="781">
                  <c:v>0.36783019244689613</c:v>
                </c:pt>
                <c:pt idx="782">
                  <c:v>0.41113275875516736</c:v>
                </c:pt>
                <c:pt idx="783">
                  <c:v>0.2968327587551674</c:v>
                </c:pt>
                <c:pt idx="784">
                  <c:v>0.23481969700714228</c:v>
                </c:pt>
                <c:pt idx="785">
                  <c:v>0.37026366601511912</c:v>
                </c:pt>
                <c:pt idx="786">
                  <c:v>0.18691566425934097</c:v>
                </c:pt>
                <c:pt idx="787">
                  <c:v>0.10287721138924505</c:v>
                </c:pt>
                <c:pt idx="788">
                  <c:v>6.0992919299859172E-2</c:v>
                </c:pt>
                <c:pt idx="789">
                  <c:v>3.3999305343002828E-2</c:v>
                </c:pt>
                <c:pt idx="790">
                  <c:v>1.4277941277184791E-2</c:v>
                </c:pt>
                <c:pt idx="791">
                  <c:v>1.2720305364406659E-2</c:v>
                </c:pt>
                <c:pt idx="792">
                  <c:v>2.314129707535395E-2</c:v>
                </c:pt>
                <c:pt idx="793">
                  <c:v>0.10098019244689616</c:v>
                </c:pt>
                <c:pt idx="794">
                  <c:v>0.12088275875516735</c:v>
                </c:pt>
                <c:pt idx="795">
                  <c:v>0.31429017607697968</c:v>
                </c:pt>
                <c:pt idx="796">
                  <c:v>0.31525495792253638</c:v>
                </c:pt>
                <c:pt idx="797">
                  <c:v>0.717663666015119</c:v>
                </c:pt>
                <c:pt idx="798">
                  <c:v>0.28906566425934105</c:v>
                </c:pt>
                <c:pt idx="799">
                  <c:v>0.24822721138924503</c:v>
                </c:pt>
                <c:pt idx="800">
                  <c:v>0.12949365660564333</c:v>
                </c:pt>
                <c:pt idx="801">
                  <c:v>7.1023278699653414E-2</c:v>
                </c:pt>
                <c:pt idx="802">
                  <c:v>0.13453121614693625</c:v>
                </c:pt>
                <c:pt idx="803">
                  <c:v>7.4820410548532779E-2</c:v>
                </c:pt>
                <c:pt idx="804">
                  <c:v>7.0841673204478983E-2</c:v>
                </c:pt>
                <c:pt idx="805">
                  <c:v>9.063019244689613E-2</c:v>
                </c:pt>
                <c:pt idx="806">
                  <c:v>0.10423275875516735</c:v>
                </c:pt>
                <c:pt idx="807">
                  <c:v>0.13023965210947125</c:v>
                </c:pt>
                <c:pt idx="808">
                  <c:v>7.5183866251254283E-2</c:v>
                </c:pt>
                <c:pt idx="809">
                  <c:v>0.73431366601511905</c:v>
                </c:pt>
                <c:pt idx="810">
                  <c:v>0.25036566425934098</c:v>
                </c:pt>
                <c:pt idx="811">
                  <c:v>0.42957721138924504</c:v>
                </c:pt>
                <c:pt idx="812">
                  <c:v>0.22258113133171281</c:v>
                </c:pt>
                <c:pt idx="813">
                  <c:v>0.10498249895057771</c:v>
                </c:pt>
                <c:pt idx="814">
                  <c:v>5.3981216146936239E-2</c:v>
                </c:pt>
                <c:pt idx="815">
                  <c:v>2.9820410548532794E-2</c:v>
                </c:pt>
                <c:pt idx="816">
                  <c:v>0.29719167320447898</c:v>
                </c:pt>
                <c:pt idx="817">
                  <c:v>0.67653019244689627</c:v>
                </c:pt>
                <c:pt idx="818">
                  <c:v>0.5321827587551673</c:v>
                </c:pt>
                <c:pt idx="819">
                  <c:v>0.69958275875516729</c:v>
                </c:pt>
                <c:pt idx="820">
                  <c:v>0.32616969700714232</c:v>
                </c:pt>
                <c:pt idx="821">
                  <c:v>0.2926296146618968</c:v>
                </c:pt>
                <c:pt idx="822">
                  <c:v>0.26116566425934101</c:v>
                </c:pt>
                <c:pt idx="823">
                  <c:v>0.14685569155685091</c:v>
                </c:pt>
                <c:pt idx="824">
                  <c:v>0.12853113133171273</c:v>
                </c:pt>
                <c:pt idx="825">
                  <c:v>0.12793249895057773</c:v>
                </c:pt>
                <c:pt idx="826">
                  <c:v>0.12868121614693623</c:v>
                </c:pt>
                <c:pt idx="827">
                  <c:v>0.23322041054853276</c:v>
                </c:pt>
                <c:pt idx="828">
                  <c:v>0.11899167320447895</c:v>
                </c:pt>
                <c:pt idx="829">
                  <c:v>0.36828019244689619</c:v>
                </c:pt>
                <c:pt idx="830">
                  <c:v>0.23968275875516737</c:v>
                </c:pt>
                <c:pt idx="831">
                  <c:v>0.5173318661348516</c:v>
                </c:pt>
                <c:pt idx="832">
                  <c:v>0.22537163781275199</c:v>
                </c:pt>
                <c:pt idx="833">
                  <c:v>0.17181366601511899</c:v>
                </c:pt>
                <c:pt idx="834">
                  <c:v>0.12436566425934098</c:v>
                </c:pt>
                <c:pt idx="835">
                  <c:v>0.12582721138924502</c:v>
                </c:pt>
                <c:pt idx="836">
                  <c:v>0.41785585826957022</c:v>
                </c:pt>
                <c:pt idx="837">
                  <c:v>9.4791379371274909E-2</c:v>
                </c:pt>
                <c:pt idx="838">
                  <c:v>4.718568918550925E-2</c:v>
                </c:pt>
                <c:pt idx="839">
                  <c:v>2.7570410548532764E-2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D-4B9C-B210-5F1B195BF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ordunte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'APORTACIONES TOTALES'!$E$4</c:f>
              <c:strCache>
                <c:ptCount val="1"/>
                <c:pt idx="0">
                  <c:v>volumen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TOTALES'!$E$6:$E$846</c:f>
              <c:numCache>
                <c:formatCode>0.00</c:formatCode>
                <c:ptCount val="841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  <c:pt idx="24">
                  <c:v>20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20</c:v>
                </c:pt>
                <c:pt idx="38">
                  <c:v>20</c:v>
                </c:pt>
                <c:pt idx="39">
                  <c:v>20</c:v>
                </c:pt>
                <c:pt idx="40">
                  <c:v>20</c:v>
                </c:pt>
                <c:pt idx="41">
                  <c:v>20</c:v>
                </c:pt>
                <c:pt idx="42">
                  <c:v>20</c:v>
                </c:pt>
                <c:pt idx="43">
                  <c:v>20</c:v>
                </c:pt>
                <c:pt idx="44">
                  <c:v>20</c:v>
                </c:pt>
                <c:pt idx="45">
                  <c:v>20</c:v>
                </c:pt>
                <c:pt idx="46">
                  <c:v>20</c:v>
                </c:pt>
                <c:pt idx="47">
                  <c:v>20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20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20</c:v>
                </c:pt>
                <c:pt idx="61">
                  <c:v>20</c:v>
                </c:pt>
                <c:pt idx="62">
                  <c:v>20</c:v>
                </c:pt>
                <c:pt idx="63">
                  <c:v>20</c:v>
                </c:pt>
                <c:pt idx="64">
                  <c:v>20</c:v>
                </c:pt>
                <c:pt idx="65">
                  <c:v>20</c:v>
                </c:pt>
                <c:pt idx="66">
                  <c:v>20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20</c:v>
                </c:pt>
                <c:pt idx="71">
                  <c:v>20</c:v>
                </c:pt>
                <c:pt idx="72">
                  <c:v>20</c:v>
                </c:pt>
                <c:pt idx="73">
                  <c:v>20</c:v>
                </c:pt>
                <c:pt idx="74">
                  <c:v>20</c:v>
                </c:pt>
                <c:pt idx="75">
                  <c:v>20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20</c:v>
                </c:pt>
                <c:pt idx="92">
                  <c:v>20</c:v>
                </c:pt>
                <c:pt idx="93">
                  <c:v>20</c:v>
                </c:pt>
                <c:pt idx="94">
                  <c:v>20</c:v>
                </c:pt>
                <c:pt idx="95">
                  <c:v>20</c:v>
                </c:pt>
                <c:pt idx="96">
                  <c:v>20</c:v>
                </c:pt>
                <c:pt idx="97">
                  <c:v>20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20</c:v>
                </c:pt>
                <c:pt idx="105">
                  <c:v>20</c:v>
                </c:pt>
                <c:pt idx="106">
                  <c:v>20</c:v>
                </c:pt>
                <c:pt idx="107">
                  <c:v>20</c:v>
                </c:pt>
                <c:pt idx="108">
                  <c:v>20</c:v>
                </c:pt>
                <c:pt idx="109">
                  <c:v>20</c:v>
                </c:pt>
                <c:pt idx="110">
                  <c:v>20</c:v>
                </c:pt>
                <c:pt idx="111">
                  <c:v>20</c:v>
                </c:pt>
                <c:pt idx="112">
                  <c:v>20</c:v>
                </c:pt>
                <c:pt idx="113">
                  <c:v>20</c:v>
                </c:pt>
                <c:pt idx="114">
                  <c:v>20</c:v>
                </c:pt>
                <c:pt idx="115">
                  <c:v>20</c:v>
                </c:pt>
                <c:pt idx="116">
                  <c:v>20</c:v>
                </c:pt>
                <c:pt idx="117">
                  <c:v>20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20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20</c:v>
                </c:pt>
                <c:pt idx="134">
                  <c:v>20</c:v>
                </c:pt>
                <c:pt idx="135">
                  <c:v>20</c:v>
                </c:pt>
                <c:pt idx="136">
                  <c:v>20</c:v>
                </c:pt>
                <c:pt idx="137">
                  <c:v>20</c:v>
                </c:pt>
                <c:pt idx="138">
                  <c:v>20</c:v>
                </c:pt>
                <c:pt idx="139">
                  <c:v>20</c:v>
                </c:pt>
                <c:pt idx="140">
                  <c:v>20</c:v>
                </c:pt>
                <c:pt idx="141">
                  <c:v>20</c:v>
                </c:pt>
                <c:pt idx="142">
                  <c:v>20</c:v>
                </c:pt>
                <c:pt idx="143">
                  <c:v>20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20</c:v>
                </c:pt>
                <c:pt idx="151">
                  <c:v>20</c:v>
                </c:pt>
                <c:pt idx="152">
                  <c:v>20</c:v>
                </c:pt>
                <c:pt idx="153">
                  <c:v>20</c:v>
                </c:pt>
                <c:pt idx="154">
                  <c:v>20</c:v>
                </c:pt>
                <c:pt idx="155">
                  <c:v>20</c:v>
                </c:pt>
                <c:pt idx="156">
                  <c:v>20</c:v>
                </c:pt>
                <c:pt idx="157">
                  <c:v>20</c:v>
                </c:pt>
                <c:pt idx="158">
                  <c:v>20</c:v>
                </c:pt>
                <c:pt idx="159">
                  <c:v>20</c:v>
                </c:pt>
                <c:pt idx="160">
                  <c:v>20</c:v>
                </c:pt>
                <c:pt idx="161">
                  <c:v>20</c:v>
                </c:pt>
                <c:pt idx="162">
                  <c:v>20</c:v>
                </c:pt>
                <c:pt idx="163">
                  <c:v>20</c:v>
                </c:pt>
                <c:pt idx="164">
                  <c:v>20</c:v>
                </c:pt>
                <c:pt idx="165">
                  <c:v>20</c:v>
                </c:pt>
                <c:pt idx="166">
                  <c:v>20</c:v>
                </c:pt>
                <c:pt idx="167">
                  <c:v>20</c:v>
                </c:pt>
                <c:pt idx="168">
                  <c:v>20</c:v>
                </c:pt>
                <c:pt idx="169">
                  <c:v>20</c:v>
                </c:pt>
                <c:pt idx="170">
                  <c:v>20</c:v>
                </c:pt>
                <c:pt idx="171">
                  <c:v>20</c:v>
                </c:pt>
                <c:pt idx="172">
                  <c:v>20</c:v>
                </c:pt>
                <c:pt idx="173">
                  <c:v>20</c:v>
                </c:pt>
                <c:pt idx="174">
                  <c:v>20</c:v>
                </c:pt>
                <c:pt idx="175">
                  <c:v>20</c:v>
                </c:pt>
                <c:pt idx="176">
                  <c:v>20</c:v>
                </c:pt>
                <c:pt idx="177">
                  <c:v>20</c:v>
                </c:pt>
                <c:pt idx="178">
                  <c:v>20</c:v>
                </c:pt>
                <c:pt idx="179">
                  <c:v>20</c:v>
                </c:pt>
                <c:pt idx="180">
                  <c:v>20</c:v>
                </c:pt>
                <c:pt idx="181">
                  <c:v>20</c:v>
                </c:pt>
                <c:pt idx="182">
                  <c:v>20</c:v>
                </c:pt>
                <c:pt idx="183">
                  <c:v>20</c:v>
                </c:pt>
                <c:pt idx="184">
                  <c:v>20</c:v>
                </c:pt>
                <c:pt idx="185">
                  <c:v>20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20</c:v>
                </c:pt>
                <c:pt idx="191">
                  <c:v>20</c:v>
                </c:pt>
                <c:pt idx="192">
                  <c:v>20</c:v>
                </c:pt>
                <c:pt idx="193">
                  <c:v>20</c:v>
                </c:pt>
                <c:pt idx="194">
                  <c:v>20</c:v>
                </c:pt>
                <c:pt idx="195">
                  <c:v>20</c:v>
                </c:pt>
                <c:pt idx="196">
                  <c:v>20</c:v>
                </c:pt>
                <c:pt idx="197">
                  <c:v>20</c:v>
                </c:pt>
                <c:pt idx="198">
                  <c:v>20</c:v>
                </c:pt>
                <c:pt idx="199">
                  <c:v>20</c:v>
                </c:pt>
                <c:pt idx="200">
                  <c:v>20</c:v>
                </c:pt>
                <c:pt idx="201">
                  <c:v>20</c:v>
                </c:pt>
                <c:pt idx="202">
                  <c:v>20</c:v>
                </c:pt>
                <c:pt idx="203">
                  <c:v>20</c:v>
                </c:pt>
                <c:pt idx="204">
                  <c:v>20</c:v>
                </c:pt>
                <c:pt idx="205">
                  <c:v>20</c:v>
                </c:pt>
                <c:pt idx="206">
                  <c:v>20</c:v>
                </c:pt>
                <c:pt idx="207">
                  <c:v>20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20</c:v>
                </c:pt>
                <c:pt idx="214">
                  <c:v>20</c:v>
                </c:pt>
                <c:pt idx="215">
                  <c:v>20</c:v>
                </c:pt>
                <c:pt idx="216">
                  <c:v>20</c:v>
                </c:pt>
                <c:pt idx="217">
                  <c:v>20</c:v>
                </c:pt>
                <c:pt idx="218">
                  <c:v>20</c:v>
                </c:pt>
                <c:pt idx="219">
                  <c:v>20</c:v>
                </c:pt>
                <c:pt idx="220">
                  <c:v>20</c:v>
                </c:pt>
                <c:pt idx="221">
                  <c:v>20</c:v>
                </c:pt>
                <c:pt idx="222">
                  <c:v>20</c:v>
                </c:pt>
                <c:pt idx="223">
                  <c:v>20</c:v>
                </c:pt>
                <c:pt idx="224">
                  <c:v>20</c:v>
                </c:pt>
                <c:pt idx="225">
                  <c:v>20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20</c:v>
                </c:pt>
                <c:pt idx="230">
                  <c:v>20</c:v>
                </c:pt>
                <c:pt idx="231">
                  <c:v>20</c:v>
                </c:pt>
                <c:pt idx="232">
                  <c:v>20</c:v>
                </c:pt>
                <c:pt idx="233">
                  <c:v>20</c:v>
                </c:pt>
                <c:pt idx="234">
                  <c:v>20</c:v>
                </c:pt>
                <c:pt idx="235">
                  <c:v>20</c:v>
                </c:pt>
                <c:pt idx="236">
                  <c:v>20</c:v>
                </c:pt>
                <c:pt idx="237">
                  <c:v>20</c:v>
                </c:pt>
                <c:pt idx="238">
                  <c:v>20</c:v>
                </c:pt>
                <c:pt idx="239">
                  <c:v>20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20</c:v>
                </c:pt>
                <c:pt idx="254">
                  <c:v>20</c:v>
                </c:pt>
                <c:pt idx="255">
                  <c:v>20</c:v>
                </c:pt>
                <c:pt idx="256">
                  <c:v>20</c:v>
                </c:pt>
                <c:pt idx="257">
                  <c:v>20</c:v>
                </c:pt>
                <c:pt idx="258">
                  <c:v>20</c:v>
                </c:pt>
                <c:pt idx="259">
                  <c:v>20</c:v>
                </c:pt>
                <c:pt idx="260">
                  <c:v>20</c:v>
                </c:pt>
                <c:pt idx="261">
                  <c:v>20</c:v>
                </c:pt>
                <c:pt idx="262">
                  <c:v>20</c:v>
                </c:pt>
                <c:pt idx="263">
                  <c:v>20</c:v>
                </c:pt>
                <c:pt idx="264">
                  <c:v>20</c:v>
                </c:pt>
                <c:pt idx="265">
                  <c:v>20</c:v>
                </c:pt>
                <c:pt idx="266">
                  <c:v>20</c:v>
                </c:pt>
                <c:pt idx="267">
                  <c:v>20</c:v>
                </c:pt>
                <c:pt idx="268">
                  <c:v>20</c:v>
                </c:pt>
                <c:pt idx="269">
                  <c:v>20</c:v>
                </c:pt>
                <c:pt idx="270">
                  <c:v>20</c:v>
                </c:pt>
                <c:pt idx="271">
                  <c:v>20</c:v>
                </c:pt>
                <c:pt idx="272">
                  <c:v>20</c:v>
                </c:pt>
                <c:pt idx="273">
                  <c:v>20</c:v>
                </c:pt>
                <c:pt idx="274">
                  <c:v>20</c:v>
                </c:pt>
                <c:pt idx="275">
                  <c:v>20</c:v>
                </c:pt>
                <c:pt idx="276">
                  <c:v>20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20</c:v>
                </c:pt>
                <c:pt idx="281">
                  <c:v>20</c:v>
                </c:pt>
                <c:pt idx="282">
                  <c:v>20</c:v>
                </c:pt>
                <c:pt idx="283">
                  <c:v>20</c:v>
                </c:pt>
                <c:pt idx="284">
                  <c:v>20</c:v>
                </c:pt>
                <c:pt idx="285">
                  <c:v>20</c:v>
                </c:pt>
                <c:pt idx="286">
                  <c:v>20</c:v>
                </c:pt>
                <c:pt idx="287">
                  <c:v>20</c:v>
                </c:pt>
                <c:pt idx="288">
                  <c:v>20</c:v>
                </c:pt>
                <c:pt idx="289">
                  <c:v>20</c:v>
                </c:pt>
                <c:pt idx="290">
                  <c:v>20</c:v>
                </c:pt>
                <c:pt idx="291">
                  <c:v>20</c:v>
                </c:pt>
                <c:pt idx="292">
                  <c:v>20</c:v>
                </c:pt>
                <c:pt idx="293">
                  <c:v>20</c:v>
                </c:pt>
                <c:pt idx="294">
                  <c:v>20</c:v>
                </c:pt>
                <c:pt idx="295">
                  <c:v>20</c:v>
                </c:pt>
                <c:pt idx="296">
                  <c:v>20</c:v>
                </c:pt>
                <c:pt idx="297">
                  <c:v>20</c:v>
                </c:pt>
                <c:pt idx="298">
                  <c:v>20</c:v>
                </c:pt>
                <c:pt idx="299">
                  <c:v>20</c:v>
                </c:pt>
                <c:pt idx="300">
                  <c:v>20</c:v>
                </c:pt>
                <c:pt idx="301">
                  <c:v>20</c:v>
                </c:pt>
                <c:pt idx="302">
                  <c:v>20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20</c:v>
                </c:pt>
                <c:pt idx="307">
                  <c:v>20</c:v>
                </c:pt>
                <c:pt idx="308">
                  <c:v>20</c:v>
                </c:pt>
                <c:pt idx="309">
                  <c:v>20</c:v>
                </c:pt>
                <c:pt idx="310">
                  <c:v>20</c:v>
                </c:pt>
                <c:pt idx="311">
                  <c:v>20</c:v>
                </c:pt>
                <c:pt idx="312">
                  <c:v>20</c:v>
                </c:pt>
                <c:pt idx="313">
                  <c:v>20</c:v>
                </c:pt>
                <c:pt idx="314">
                  <c:v>20</c:v>
                </c:pt>
                <c:pt idx="315">
                  <c:v>20</c:v>
                </c:pt>
                <c:pt idx="316">
                  <c:v>20</c:v>
                </c:pt>
                <c:pt idx="317">
                  <c:v>20</c:v>
                </c:pt>
                <c:pt idx="318">
                  <c:v>20</c:v>
                </c:pt>
                <c:pt idx="319">
                  <c:v>20</c:v>
                </c:pt>
                <c:pt idx="320">
                  <c:v>20</c:v>
                </c:pt>
                <c:pt idx="321">
                  <c:v>20</c:v>
                </c:pt>
                <c:pt idx="322">
                  <c:v>20</c:v>
                </c:pt>
                <c:pt idx="323">
                  <c:v>20</c:v>
                </c:pt>
                <c:pt idx="324">
                  <c:v>20</c:v>
                </c:pt>
                <c:pt idx="325">
                  <c:v>20</c:v>
                </c:pt>
                <c:pt idx="326">
                  <c:v>20</c:v>
                </c:pt>
                <c:pt idx="327">
                  <c:v>20</c:v>
                </c:pt>
                <c:pt idx="328">
                  <c:v>20</c:v>
                </c:pt>
                <c:pt idx="329">
                  <c:v>20</c:v>
                </c:pt>
                <c:pt idx="330">
                  <c:v>20</c:v>
                </c:pt>
                <c:pt idx="331">
                  <c:v>20</c:v>
                </c:pt>
                <c:pt idx="332">
                  <c:v>20</c:v>
                </c:pt>
                <c:pt idx="333">
                  <c:v>20</c:v>
                </c:pt>
                <c:pt idx="334">
                  <c:v>20</c:v>
                </c:pt>
                <c:pt idx="335">
                  <c:v>20</c:v>
                </c:pt>
                <c:pt idx="336">
                  <c:v>20</c:v>
                </c:pt>
                <c:pt idx="337">
                  <c:v>20</c:v>
                </c:pt>
                <c:pt idx="338">
                  <c:v>20</c:v>
                </c:pt>
                <c:pt idx="339">
                  <c:v>20</c:v>
                </c:pt>
                <c:pt idx="340">
                  <c:v>20</c:v>
                </c:pt>
                <c:pt idx="341">
                  <c:v>20</c:v>
                </c:pt>
                <c:pt idx="342">
                  <c:v>20</c:v>
                </c:pt>
                <c:pt idx="343">
                  <c:v>20</c:v>
                </c:pt>
                <c:pt idx="344">
                  <c:v>20</c:v>
                </c:pt>
                <c:pt idx="345">
                  <c:v>20</c:v>
                </c:pt>
                <c:pt idx="346">
                  <c:v>20</c:v>
                </c:pt>
                <c:pt idx="347">
                  <c:v>20</c:v>
                </c:pt>
                <c:pt idx="348">
                  <c:v>20</c:v>
                </c:pt>
                <c:pt idx="349">
                  <c:v>20</c:v>
                </c:pt>
                <c:pt idx="350">
                  <c:v>20</c:v>
                </c:pt>
                <c:pt idx="351">
                  <c:v>20</c:v>
                </c:pt>
                <c:pt idx="352">
                  <c:v>20</c:v>
                </c:pt>
                <c:pt idx="353">
                  <c:v>20</c:v>
                </c:pt>
                <c:pt idx="354">
                  <c:v>20</c:v>
                </c:pt>
                <c:pt idx="355">
                  <c:v>20</c:v>
                </c:pt>
                <c:pt idx="356">
                  <c:v>20</c:v>
                </c:pt>
                <c:pt idx="357">
                  <c:v>20</c:v>
                </c:pt>
                <c:pt idx="358">
                  <c:v>20</c:v>
                </c:pt>
                <c:pt idx="359">
                  <c:v>20</c:v>
                </c:pt>
                <c:pt idx="360">
                  <c:v>20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20</c:v>
                </c:pt>
                <c:pt idx="365">
                  <c:v>20</c:v>
                </c:pt>
                <c:pt idx="366">
                  <c:v>20</c:v>
                </c:pt>
                <c:pt idx="367">
                  <c:v>20</c:v>
                </c:pt>
                <c:pt idx="368">
                  <c:v>20</c:v>
                </c:pt>
                <c:pt idx="369">
                  <c:v>20</c:v>
                </c:pt>
                <c:pt idx="370">
                  <c:v>20</c:v>
                </c:pt>
                <c:pt idx="371">
                  <c:v>20</c:v>
                </c:pt>
                <c:pt idx="372">
                  <c:v>20</c:v>
                </c:pt>
                <c:pt idx="373">
                  <c:v>20</c:v>
                </c:pt>
                <c:pt idx="374">
                  <c:v>20</c:v>
                </c:pt>
                <c:pt idx="375">
                  <c:v>20</c:v>
                </c:pt>
                <c:pt idx="376">
                  <c:v>20</c:v>
                </c:pt>
                <c:pt idx="377">
                  <c:v>20</c:v>
                </c:pt>
                <c:pt idx="378">
                  <c:v>20</c:v>
                </c:pt>
                <c:pt idx="379">
                  <c:v>20</c:v>
                </c:pt>
                <c:pt idx="380">
                  <c:v>20</c:v>
                </c:pt>
                <c:pt idx="381">
                  <c:v>20</c:v>
                </c:pt>
                <c:pt idx="382">
                  <c:v>20</c:v>
                </c:pt>
                <c:pt idx="383">
                  <c:v>20</c:v>
                </c:pt>
                <c:pt idx="384">
                  <c:v>20</c:v>
                </c:pt>
                <c:pt idx="385">
                  <c:v>20</c:v>
                </c:pt>
                <c:pt idx="386">
                  <c:v>20</c:v>
                </c:pt>
                <c:pt idx="387">
                  <c:v>20</c:v>
                </c:pt>
                <c:pt idx="388">
                  <c:v>20</c:v>
                </c:pt>
                <c:pt idx="389">
                  <c:v>20</c:v>
                </c:pt>
                <c:pt idx="390">
                  <c:v>20</c:v>
                </c:pt>
                <c:pt idx="391">
                  <c:v>20</c:v>
                </c:pt>
                <c:pt idx="392">
                  <c:v>20</c:v>
                </c:pt>
                <c:pt idx="393">
                  <c:v>20</c:v>
                </c:pt>
                <c:pt idx="394">
                  <c:v>20</c:v>
                </c:pt>
                <c:pt idx="395">
                  <c:v>20</c:v>
                </c:pt>
                <c:pt idx="396">
                  <c:v>20</c:v>
                </c:pt>
                <c:pt idx="397">
                  <c:v>20</c:v>
                </c:pt>
                <c:pt idx="398">
                  <c:v>20</c:v>
                </c:pt>
                <c:pt idx="399">
                  <c:v>20</c:v>
                </c:pt>
                <c:pt idx="400">
                  <c:v>20</c:v>
                </c:pt>
                <c:pt idx="401">
                  <c:v>20</c:v>
                </c:pt>
                <c:pt idx="402">
                  <c:v>20</c:v>
                </c:pt>
                <c:pt idx="403">
                  <c:v>20</c:v>
                </c:pt>
                <c:pt idx="404">
                  <c:v>20</c:v>
                </c:pt>
                <c:pt idx="405">
                  <c:v>20</c:v>
                </c:pt>
                <c:pt idx="406">
                  <c:v>20</c:v>
                </c:pt>
                <c:pt idx="407">
                  <c:v>20</c:v>
                </c:pt>
                <c:pt idx="408">
                  <c:v>20</c:v>
                </c:pt>
                <c:pt idx="409">
                  <c:v>20</c:v>
                </c:pt>
                <c:pt idx="410">
                  <c:v>20</c:v>
                </c:pt>
                <c:pt idx="411">
                  <c:v>20</c:v>
                </c:pt>
                <c:pt idx="412">
                  <c:v>20</c:v>
                </c:pt>
                <c:pt idx="413">
                  <c:v>20</c:v>
                </c:pt>
                <c:pt idx="414">
                  <c:v>20</c:v>
                </c:pt>
                <c:pt idx="415">
                  <c:v>20</c:v>
                </c:pt>
                <c:pt idx="416">
                  <c:v>20</c:v>
                </c:pt>
                <c:pt idx="417">
                  <c:v>20</c:v>
                </c:pt>
                <c:pt idx="418">
                  <c:v>20</c:v>
                </c:pt>
                <c:pt idx="419">
                  <c:v>20</c:v>
                </c:pt>
                <c:pt idx="420">
                  <c:v>20</c:v>
                </c:pt>
                <c:pt idx="421">
                  <c:v>20</c:v>
                </c:pt>
                <c:pt idx="422">
                  <c:v>20</c:v>
                </c:pt>
                <c:pt idx="423">
                  <c:v>20</c:v>
                </c:pt>
                <c:pt idx="424">
                  <c:v>20</c:v>
                </c:pt>
                <c:pt idx="425">
                  <c:v>20</c:v>
                </c:pt>
                <c:pt idx="426">
                  <c:v>20</c:v>
                </c:pt>
                <c:pt idx="427">
                  <c:v>20</c:v>
                </c:pt>
                <c:pt idx="428">
                  <c:v>20</c:v>
                </c:pt>
                <c:pt idx="429">
                  <c:v>20</c:v>
                </c:pt>
                <c:pt idx="430">
                  <c:v>20</c:v>
                </c:pt>
                <c:pt idx="431">
                  <c:v>20</c:v>
                </c:pt>
                <c:pt idx="432">
                  <c:v>20</c:v>
                </c:pt>
                <c:pt idx="433">
                  <c:v>20</c:v>
                </c:pt>
                <c:pt idx="434">
                  <c:v>20</c:v>
                </c:pt>
                <c:pt idx="435">
                  <c:v>20</c:v>
                </c:pt>
                <c:pt idx="436">
                  <c:v>20</c:v>
                </c:pt>
                <c:pt idx="437">
                  <c:v>20</c:v>
                </c:pt>
                <c:pt idx="438">
                  <c:v>20</c:v>
                </c:pt>
                <c:pt idx="439">
                  <c:v>20</c:v>
                </c:pt>
                <c:pt idx="440">
                  <c:v>20</c:v>
                </c:pt>
                <c:pt idx="441">
                  <c:v>20</c:v>
                </c:pt>
                <c:pt idx="442">
                  <c:v>20</c:v>
                </c:pt>
                <c:pt idx="443">
                  <c:v>20</c:v>
                </c:pt>
                <c:pt idx="444">
                  <c:v>20</c:v>
                </c:pt>
                <c:pt idx="445">
                  <c:v>20</c:v>
                </c:pt>
                <c:pt idx="446">
                  <c:v>20</c:v>
                </c:pt>
                <c:pt idx="447">
                  <c:v>20</c:v>
                </c:pt>
                <c:pt idx="448">
                  <c:v>20</c:v>
                </c:pt>
                <c:pt idx="449">
                  <c:v>20</c:v>
                </c:pt>
                <c:pt idx="450">
                  <c:v>20</c:v>
                </c:pt>
                <c:pt idx="451">
                  <c:v>20</c:v>
                </c:pt>
                <c:pt idx="452">
                  <c:v>20</c:v>
                </c:pt>
                <c:pt idx="453">
                  <c:v>20</c:v>
                </c:pt>
                <c:pt idx="454">
                  <c:v>20</c:v>
                </c:pt>
                <c:pt idx="455">
                  <c:v>20</c:v>
                </c:pt>
                <c:pt idx="456">
                  <c:v>20</c:v>
                </c:pt>
                <c:pt idx="457">
                  <c:v>20</c:v>
                </c:pt>
                <c:pt idx="458">
                  <c:v>20</c:v>
                </c:pt>
                <c:pt idx="459">
                  <c:v>20</c:v>
                </c:pt>
                <c:pt idx="460">
                  <c:v>20</c:v>
                </c:pt>
                <c:pt idx="461">
                  <c:v>20</c:v>
                </c:pt>
                <c:pt idx="462">
                  <c:v>20</c:v>
                </c:pt>
                <c:pt idx="463">
                  <c:v>20</c:v>
                </c:pt>
                <c:pt idx="464">
                  <c:v>20</c:v>
                </c:pt>
                <c:pt idx="465">
                  <c:v>20</c:v>
                </c:pt>
                <c:pt idx="466">
                  <c:v>20</c:v>
                </c:pt>
                <c:pt idx="467">
                  <c:v>20</c:v>
                </c:pt>
                <c:pt idx="468">
                  <c:v>20</c:v>
                </c:pt>
                <c:pt idx="469">
                  <c:v>20</c:v>
                </c:pt>
                <c:pt idx="470">
                  <c:v>20</c:v>
                </c:pt>
                <c:pt idx="471">
                  <c:v>20</c:v>
                </c:pt>
                <c:pt idx="472">
                  <c:v>20</c:v>
                </c:pt>
                <c:pt idx="473">
                  <c:v>20</c:v>
                </c:pt>
                <c:pt idx="474">
                  <c:v>20</c:v>
                </c:pt>
                <c:pt idx="475">
                  <c:v>20</c:v>
                </c:pt>
                <c:pt idx="476">
                  <c:v>20</c:v>
                </c:pt>
                <c:pt idx="477">
                  <c:v>20</c:v>
                </c:pt>
                <c:pt idx="478">
                  <c:v>20</c:v>
                </c:pt>
                <c:pt idx="479">
                  <c:v>20</c:v>
                </c:pt>
                <c:pt idx="480">
                  <c:v>20</c:v>
                </c:pt>
                <c:pt idx="481">
                  <c:v>20</c:v>
                </c:pt>
                <c:pt idx="482">
                  <c:v>20</c:v>
                </c:pt>
                <c:pt idx="483">
                  <c:v>20</c:v>
                </c:pt>
                <c:pt idx="484">
                  <c:v>20</c:v>
                </c:pt>
                <c:pt idx="485">
                  <c:v>20</c:v>
                </c:pt>
                <c:pt idx="486">
                  <c:v>20</c:v>
                </c:pt>
                <c:pt idx="487">
                  <c:v>20</c:v>
                </c:pt>
                <c:pt idx="488">
                  <c:v>20</c:v>
                </c:pt>
                <c:pt idx="489">
                  <c:v>20</c:v>
                </c:pt>
                <c:pt idx="490">
                  <c:v>20</c:v>
                </c:pt>
                <c:pt idx="491">
                  <c:v>20</c:v>
                </c:pt>
                <c:pt idx="492">
                  <c:v>20</c:v>
                </c:pt>
                <c:pt idx="493">
                  <c:v>20</c:v>
                </c:pt>
                <c:pt idx="494">
                  <c:v>20</c:v>
                </c:pt>
                <c:pt idx="495">
                  <c:v>20</c:v>
                </c:pt>
                <c:pt idx="496">
                  <c:v>20</c:v>
                </c:pt>
                <c:pt idx="497">
                  <c:v>20</c:v>
                </c:pt>
                <c:pt idx="498">
                  <c:v>20</c:v>
                </c:pt>
                <c:pt idx="499">
                  <c:v>20</c:v>
                </c:pt>
                <c:pt idx="500">
                  <c:v>20</c:v>
                </c:pt>
                <c:pt idx="501">
                  <c:v>20</c:v>
                </c:pt>
                <c:pt idx="502">
                  <c:v>20</c:v>
                </c:pt>
                <c:pt idx="503">
                  <c:v>20</c:v>
                </c:pt>
                <c:pt idx="504">
                  <c:v>20</c:v>
                </c:pt>
                <c:pt idx="505">
                  <c:v>20</c:v>
                </c:pt>
                <c:pt idx="506">
                  <c:v>20</c:v>
                </c:pt>
                <c:pt idx="507">
                  <c:v>20</c:v>
                </c:pt>
                <c:pt idx="508">
                  <c:v>20</c:v>
                </c:pt>
                <c:pt idx="509">
                  <c:v>20</c:v>
                </c:pt>
                <c:pt idx="510">
                  <c:v>20</c:v>
                </c:pt>
                <c:pt idx="511">
                  <c:v>20</c:v>
                </c:pt>
                <c:pt idx="512">
                  <c:v>20</c:v>
                </c:pt>
                <c:pt idx="513">
                  <c:v>20</c:v>
                </c:pt>
                <c:pt idx="514">
                  <c:v>20</c:v>
                </c:pt>
                <c:pt idx="515">
                  <c:v>20</c:v>
                </c:pt>
                <c:pt idx="516">
                  <c:v>20</c:v>
                </c:pt>
                <c:pt idx="517">
                  <c:v>20</c:v>
                </c:pt>
                <c:pt idx="518">
                  <c:v>20</c:v>
                </c:pt>
                <c:pt idx="519">
                  <c:v>20</c:v>
                </c:pt>
                <c:pt idx="520">
                  <c:v>20</c:v>
                </c:pt>
                <c:pt idx="521">
                  <c:v>20</c:v>
                </c:pt>
                <c:pt idx="522">
                  <c:v>20</c:v>
                </c:pt>
                <c:pt idx="523">
                  <c:v>20</c:v>
                </c:pt>
                <c:pt idx="524">
                  <c:v>20</c:v>
                </c:pt>
                <c:pt idx="525">
                  <c:v>20</c:v>
                </c:pt>
                <c:pt idx="526">
                  <c:v>20</c:v>
                </c:pt>
                <c:pt idx="527">
                  <c:v>20</c:v>
                </c:pt>
                <c:pt idx="528">
                  <c:v>20</c:v>
                </c:pt>
                <c:pt idx="529">
                  <c:v>20</c:v>
                </c:pt>
                <c:pt idx="530">
                  <c:v>20</c:v>
                </c:pt>
                <c:pt idx="531">
                  <c:v>20</c:v>
                </c:pt>
                <c:pt idx="532">
                  <c:v>20</c:v>
                </c:pt>
                <c:pt idx="533">
                  <c:v>20</c:v>
                </c:pt>
                <c:pt idx="534">
                  <c:v>20</c:v>
                </c:pt>
                <c:pt idx="535">
                  <c:v>20</c:v>
                </c:pt>
                <c:pt idx="536">
                  <c:v>20</c:v>
                </c:pt>
                <c:pt idx="537">
                  <c:v>20</c:v>
                </c:pt>
                <c:pt idx="538">
                  <c:v>20</c:v>
                </c:pt>
                <c:pt idx="539">
                  <c:v>20</c:v>
                </c:pt>
                <c:pt idx="540">
                  <c:v>20</c:v>
                </c:pt>
                <c:pt idx="541">
                  <c:v>20</c:v>
                </c:pt>
                <c:pt idx="542">
                  <c:v>20</c:v>
                </c:pt>
                <c:pt idx="543">
                  <c:v>20</c:v>
                </c:pt>
                <c:pt idx="544">
                  <c:v>20</c:v>
                </c:pt>
                <c:pt idx="545">
                  <c:v>20</c:v>
                </c:pt>
                <c:pt idx="546">
                  <c:v>20</c:v>
                </c:pt>
                <c:pt idx="547">
                  <c:v>20</c:v>
                </c:pt>
                <c:pt idx="548">
                  <c:v>20</c:v>
                </c:pt>
                <c:pt idx="549">
                  <c:v>20</c:v>
                </c:pt>
                <c:pt idx="550">
                  <c:v>20</c:v>
                </c:pt>
                <c:pt idx="551">
                  <c:v>20</c:v>
                </c:pt>
                <c:pt idx="552">
                  <c:v>20</c:v>
                </c:pt>
                <c:pt idx="553">
                  <c:v>20</c:v>
                </c:pt>
                <c:pt idx="554">
                  <c:v>20</c:v>
                </c:pt>
                <c:pt idx="555">
                  <c:v>20</c:v>
                </c:pt>
                <c:pt idx="556">
                  <c:v>20</c:v>
                </c:pt>
                <c:pt idx="557">
                  <c:v>20</c:v>
                </c:pt>
                <c:pt idx="558">
                  <c:v>20</c:v>
                </c:pt>
                <c:pt idx="559">
                  <c:v>20</c:v>
                </c:pt>
                <c:pt idx="560">
                  <c:v>20</c:v>
                </c:pt>
                <c:pt idx="561">
                  <c:v>20</c:v>
                </c:pt>
                <c:pt idx="562">
                  <c:v>20</c:v>
                </c:pt>
                <c:pt idx="563">
                  <c:v>20</c:v>
                </c:pt>
                <c:pt idx="564">
                  <c:v>20</c:v>
                </c:pt>
                <c:pt idx="565">
                  <c:v>20</c:v>
                </c:pt>
                <c:pt idx="566">
                  <c:v>20</c:v>
                </c:pt>
                <c:pt idx="567">
                  <c:v>20</c:v>
                </c:pt>
                <c:pt idx="568">
                  <c:v>20</c:v>
                </c:pt>
                <c:pt idx="569">
                  <c:v>20</c:v>
                </c:pt>
                <c:pt idx="570">
                  <c:v>20</c:v>
                </c:pt>
                <c:pt idx="571">
                  <c:v>20</c:v>
                </c:pt>
                <c:pt idx="572">
                  <c:v>20</c:v>
                </c:pt>
                <c:pt idx="573">
                  <c:v>20</c:v>
                </c:pt>
                <c:pt idx="574">
                  <c:v>20</c:v>
                </c:pt>
                <c:pt idx="575">
                  <c:v>20</c:v>
                </c:pt>
                <c:pt idx="576">
                  <c:v>20</c:v>
                </c:pt>
                <c:pt idx="577">
                  <c:v>20</c:v>
                </c:pt>
                <c:pt idx="578">
                  <c:v>20</c:v>
                </c:pt>
                <c:pt idx="579">
                  <c:v>20</c:v>
                </c:pt>
                <c:pt idx="580">
                  <c:v>20</c:v>
                </c:pt>
                <c:pt idx="581">
                  <c:v>20</c:v>
                </c:pt>
                <c:pt idx="582">
                  <c:v>20</c:v>
                </c:pt>
                <c:pt idx="583">
                  <c:v>20</c:v>
                </c:pt>
                <c:pt idx="584">
                  <c:v>20</c:v>
                </c:pt>
                <c:pt idx="585">
                  <c:v>20</c:v>
                </c:pt>
                <c:pt idx="586">
                  <c:v>20</c:v>
                </c:pt>
                <c:pt idx="587">
                  <c:v>20</c:v>
                </c:pt>
                <c:pt idx="588">
                  <c:v>20</c:v>
                </c:pt>
                <c:pt idx="589">
                  <c:v>20</c:v>
                </c:pt>
                <c:pt idx="590">
                  <c:v>20</c:v>
                </c:pt>
                <c:pt idx="591">
                  <c:v>20</c:v>
                </c:pt>
                <c:pt idx="592">
                  <c:v>20</c:v>
                </c:pt>
                <c:pt idx="593">
                  <c:v>20</c:v>
                </c:pt>
                <c:pt idx="594">
                  <c:v>20</c:v>
                </c:pt>
                <c:pt idx="595">
                  <c:v>20</c:v>
                </c:pt>
                <c:pt idx="596">
                  <c:v>20</c:v>
                </c:pt>
                <c:pt idx="597">
                  <c:v>20</c:v>
                </c:pt>
                <c:pt idx="598">
                  <c:v>20</c:v>
                </c:pt>
                <c:pt idx="599">
                  <c:v>20</c:v>
                </c:pt>
                <c:pt idx="600">
                  <c:v>20</c:v>
                </c:pt>
                <c:pt idx="601">
                  <c:v>20</c:v>
                </c:pt>
                <c:pt idx="602">
                  <c:v>20</c:v>
                </c:pt>
                <c:pt idx="603">
                  <c:v>20</c:v>
                </c:pt>
                <c:pt idx="604">
                  <c:v>20</c:v>
                </c:pt>
                <c:pt idx="605">
                  <c:v>20</c:v>
                </c:pt>
                <c:pt idx="606">
                  <c:v>20</c:v>
                </c:pt>
                <c:pt idx="607">
                  <c:v>20</c:v>
                </c:pt>
                <c:pt idx="608">
                  <c:v>20</c:v>
                </c:pt>
                <c:pt idx="609">
                  <c:v>20</c:v>
                </c:pt>
                <c:pt idx="610">
                  <c:v>20</c:v>
                </c:pt>
                <c:pt idx="611">
                  <c:v>20</c:v>
                </c:pt>
                <c:pt idx="612">
                  <c:v>20</c:v>
                </c:pt>
                <c:pt idx="613">
                  <c:v>20</c:v>
                </c:pt>
                <c:pt idx="614">
                  <c:v>20</c:v>
                </c:pt>
                <c:pt idx="615">
                  <c:v>20</c:v>
                </c:pt>
                <c:pt idx="616">
                  <c:v>20</c:v>
                </c:pt>
                <c:pt idx="617">
                  <c:v>20</c:v>
                </c:pt>
                <c:pt idx="618">
                  <c:v>20</c:v>
                </c:pt>
                <c:pt idx="619">
                  <c:v>20</c:v>
                </c:pt>
                <c:pt idx="620">
                  <c:v>20</c:v>
                </c:pt>
                <c:pt idx="621">
                  <c:v>20</c:v>
                </c:pt>
                <c:pt idx="622">
                  <c:v>20</c:v>
                </c:pt>
                <c:pt idx="623">
                  <c:v>20</c:v>
                </c:pt>
                <c:pt idx="624">
                  <c:v>20</c:v>
                </c:pt>
                <c:pt idx="625">
                  <c:v>20</c:v>
                </c:pt>
                <c:pt idx="626">
                  <c:v>20</c:v>
                </c:pt>
                <c:pt idx="627">
                  <c:v>20</c:v>
                </c:pt>
                <c:pt idx="628">
                  <c:v>20</c:v>
                </c:pt>
                <c:pt idx="629">
                  <c:v>20</c:v>
                </c:pt>
                <c:pt idx="630">
                  <c:v>20</c:v>
                </c:pt>
                <c:pt idx="631">
                  <c:v>19.793089037900664</c:v>
                </c:pt>
                <c:pt idx="632">
                  <c:v>19.811712999037542</c:v>
                </c:pt>
                <c:pt idx="633">
                  <c:v>20</c:v>
                </c:pt>
                <c:pt idx="634">
                  <c:v>20</c:v>
                </c:pt>
                <c:pt idx="635">
                  <c:v>20</c:v>
                </c:pt>
                <c:pt idx="636">
                  <c:v>20</c:v>
                </c:pt>
                <c:pt idx="637">
                  <c:v>20</c:v>
                </c:pt>
                <c:pt idx="638">
                  <c:v>20</c:v>
                </c:pt>
                <c:pt idx="639">
                  <c:v>20</c:v>
                </c:pt>
                <c:pt idx="640">
                  <c:v>20</c:v>
                </c:pt>
                <c:pt idx="641">
                  <c:v>20</c:v>
                </c:pt>
                <c:pt idx="642">
                  <c:v>20</c:v>
                </c:pt>
                <c:pt idx="643">
                  <c:v>20</c:v>
                </c:pt>
                <c:pt idx="644">
                  <c:v>20</c:v>
                </c:pt>
                <c:pt idx="645">
                  <c:v>20</c:v>
                </c:pt>
                <c:pt idx="646">
                  <c:v>20</c:v>
                </c:pt>
                <c:pt idx="647">
                  <c:v>20</c:v>
                </c:pt>
                <c:pt idx="648">
                  <c:v>20</c:v>
                </c:pt>
                <c:pt idx="649">
                  <c:v>20</c:v>
                </c:pt>
                <c:pt idx="650">
                  <c:v>20</c:v>
                </c:pt>
                <c:pt idx="651">
                  <c:v>20</c:v>
                </c:pt>
                <c:pt idx="652">
                  <c:v>20</c:v>
                </c:pt>
                <c:pt idx="653">
                  <c:v>20</c:v>
                </c:pt>
                <c:pt idx="654">
                  <c:v>20</c:v>
                </c:pt>
                <c:pt idx="655">
                  <c:v>20</c:v>
                </c:pt>
                <c:pt idx="656">
                  <c:v>20</c:v>
                </c:pt>
                <c:pt idx="657">
                  <c:v>20</c:v>
                </c:pt>
                <c:pt idx="658">
                  <c:v>20</c:v>
                </c:pt>
                <c:pt idx="659">
                  <c:v>20</c:v>
                </c:pt>
                <c:pt idx="660">
                  <c:v>20</c:v>
                </c:pt>
                <c:pt idx="661">
                  <c:v>20</c:v>
                </c:pt>
                <c:pt idx="662">
                  <c:v>20</c:v>
                </c:pt>
                <c:pt idx="663">
                  <c:v>20</c:v>
                </c:pt>
                <c:pt idx="664">
                  <c:v>20</c:v>
                </c:pt>
                <c:pt idx="665">
                  <c:v>20</c:v>
                </c:pt>
                <c:pt idx="666">
                  <c:v>20</c:v>
                </c:pt>
                <c:pt idx="667">
                  <c:v>20</c:v>
                </c:pt>
                <c:pt idx="668">
                  <c:v>20</c:v>
                </c:pt>
                <c:pt idx="669">
                  <c:v>20</c:v>
                </c:pt>
                <c:pt idx="670">
                  <c:v>20</c:v>
                </c:pt>
                <c:pt idx="671">
                  <c:v>20</c:v>
                </c:pt>
                <c:pt idx="672">
                  <c:v>20</c:v>
                </c:pt>
                <c:pt idx="673">
                  <c:v>20</c:v>
                </c:pt>
                <c:pt idx="674">
                  <c:v>20</c:v>
                </c:pt>
                <c:pt idx="675">
                  <c:v>20</c:v>
                </c:pt>
                <c:pt idx="676">
                  <c:v>20</c:v>
                </c:pt>
                <c:pt idx="677">
                  <c:v>20</c:v>
                </c:pt>
                <c:pt idx="678">
                  <c:v>20</c:v>
                </c:pt>
                <c:pt idx="679">
                  <c:v>20</c:v>
                </c:pt>
                <c:pt idx="680">
                  <c:v>20</c:v>
                </c:pt>
                <c:pt idx="681">
                  <c:v>20</c:v>
                </c:pt>
                <c:pt idx="682">
                  <c:v>20</c:v>
                </c:pt>
                <c:pt idx="683">
                  <c:v>20</c:v>
                </c:pt>
                <c:pt idx="684">
                  <c:v>20</c:v>
                </c:pt>
                <c:pt idx="685">
                  <c:v>20</c:v>
                </c:pt>
                <c:pt idx="686">
                  <c:v>20</c:v>
                </c:pt>
                <c:pt idx="687">
                  <c:v>20</c:v>
                </c:pt>
                <c:pt idx="688">
                  <c:v>20</c:v>
                </c:pt>
                <c:pt idx="689">
                  <c:v>20</c:v>
                </c:pt>
                <c:pt idx="690">
                  <c:v>20</c:v>
                </c:pt>
                <c:pt idx="691">
                  <c:v>20</c:v>
                </c:pt>
                <c:pt idx="692">
                  <c:v>20</c:v>
                </c:pt>
                <c:pt idx="693">
                  <c:v>20</c:v>
                </c:pt>
                <c:pt idx="694">
                  <c:v>20</c:v>
                </c:pt>
                <c:pt idx="695">
                  <c:v>20</c:v>
                </c:pt>
                <c:pt idx="696">
                  <c:v>20</c:v>
                </c:pt>
                <c:pt idx="697">
                  <c:v>20</c:v>
                </c:pt>
                <c:pt idx="698">
                  <c:v>20</c:v>
                </c:pt>
                <c:pt idx="699">
                  <c:v>20</c:v>
                </c:pt>
                <c:pt idx="700">
                  <c:v>20</c:v>
                </c:pt>
                <c:pt idx="701">
                  <c:v>20</c:v>
                </c:pt>
                <c:pt idx="702">
                  <c:v>20</c:v>
                </c:pt>
                <c:pt idx="703">
                  <c:v>20</c:v>
                </c:pt>
                <c:pt idx="704">
                  <c:v>20</c:v>
                </c:pt>
                <c:pt idx="705">
                  <c:v>20</c:v>
                </c:pt>
                <c:pt idx="706">
                  <c:v>20</c:v>
                </c:pt>
                <c:pt idx="707">
                  <c:v>20</c:v>
                </c:pt>
                <c:pt idx="708">
                  <c:v>20</c:v>
                </c:pt>
                <c:pt idx="709">
                  <c:v>20</c:v>
                </c:pt>
                <c:pt idx="710">
                  <c:v>20</c:v>
                </c:pt>
                <c:pt idx="711">
                  <c:v>20</c:v>
                </c:pt>
                <c:pt idx="712">
                  <c:v>20</c:v>
                </c:pt>
                <c:pt idx="713">
                  <c:v>20</c:v>
                </c:pt>
                <c:pt idx="714">
                  <c:v>20</c:v>
                </c:pt>
                <c:pt idx="715">
                  <c:v>20</c:v>
                </c:pt>
                <c:pt idx="716">
                  <c:v>20</c:v>
                </c:pt>
                <c:pt idx="717">
                  <c:v>20</c:v>
                </c:pt>
                <c:pt idx="718">
                  <c:v>20</c:v>
                </c:pt>
                <c:pt idx="719">
                  <c:v>20</c:v>
                </c:pt>
                <c:pt idx="720">
                  <c:v>20</c:v>
                </c:pt>
                <c:pt idx="721">
                  <c:v>20</c:v>
                </c:pt>
                <c:pt idx="722">
                  <c:v>20</c:v>
                </c:pt>
                <c:pt idx="723">
                  <c:v>20</c:v>
                </c:pt>
                <c:pt idx="724">
                  <c:v>20</c:v>
                </c:pt>
                <c:pt idx="725">
                  <c:v>20</c:v>
                </c:pt>
                <c:pt idx="726">
                  <c:v>20</c:v>
                </c:pt>
                <c:pt idx="727">
                  <c:v>20</c:v>
                </c:pt>
                <c:pt idx="728">
                  <c:v>20</c:v>
                </c:pt>
                <c:pt idx="729">
                  <c:v>20</c:v>
                </c:pt>
                <c:pt idx="730">
                  <c:v>20</c:v>
                </c:pt>
                <c:pt idx="731">
                  <c:v>20</c:v>
                </c:pt>
                <c:pt idx="732">
                  <c:v>20</c:v>
                </c:pt>
                <c:pt idx="733">
                  <c:v>20</c:v>
                </c:pt>
                <c:pt idx="734">
                  <c:v>20</c:v>
                </c:pt>
                <c:pt idx="735">
                  <c:v>20</c:v>
                </c:pt>
                <c:pt idx="736">
                  <c:v>20</c:v>
                </c:pt>
                <c:pt idx="737">
                  <c:v>20</c:v>
                </c:pt>
                <c:pt idx="738">
                  <c:v>20</c:v>
                </c:pt>
                <c:pt idx="739">
                  <c:v>20</c:v>
                </c:pt>
                <c:pt idx="740">
                  <c:v>20</c:v>
                </c:pt>
                <c:pt idx="741">
                  <c:v>20</c:v>
                </c:pt>
                <c:pt idx="742">
                  <c:v>20</c:v>
                </c:pt>
                <c:pt idx="743">
                  <c:v>20</c:v>
                </c:pt>
                <c:pt idx="744">
                  <c:v>20</c:v>
                </c:pt>
                <c:pt idx="745">
                  <c:v>20</c:v>
                </c:pt>
                <c:pt idx="746">
                  <c:v>20</c:v>
                </c:pt>
                <c:pt idx="747">
                  <c:v>20</c:v>
                </c:pt>
                <c:pt idx="748">
                  <c:v>20</c:v>
                </c:pt>
                <c:pt idx="749">
                  <c:v>20</c:v>
                </c:pt>
                <c:pt idx="750">
                  <c:v>20</c:v>
                </c:pt>
                <c:pt idx="751">
                  <c:v>20</c:v>
                </c:pt>
                <c:pt idx="752">
                  <c:v>20</c:v>
                </c:pt>
                <c:pt idx="753">
                  <c:v>20</c:v>
                </c:pt>
                <c:pt idx="754">
                  <c:v>20</c:v>
                </c:pt>
                <c:pt idx="755">
                  <c:v>20</c:v>
                </c:pt>
                <c:pt idx="756">
                  <c:v>20</c:v>
                </c:pt>
                <c:pt idx="757">
                  <c:v>20</c:v>
                </c:pt>
                <c:pt idx="758">
                  <c:v>20</c:v>
                </c:pt>
                <c:pt idx="759">
                  <c:v>20</c:v>
                </c:pt>
                <c:pt idx="760">
                  <c:v>20</c:v>
                </c:pt>
                <c:pt idx="761">
                  <c:v>20</c:v>
                </c:pt>
                <c:pt idx="762">
                  <c:v>20</c:v>
                </c:pt>
                <c:pt idx="763">
                  <c:v>20</c:v>
                </c:pt>
                <c:pt idx="764">
                  <c:v>20</c:v>
                </c:pt>
                <c:pt idx="765">
                  <c:v>20</c:v>
                </c:pt>
                <c:pt idx="766">
                  <c:v>20</c:v>
                </c:pt>
                <c:pt idx="767">
                  <c:v>20</c:v>
                </c:pt>
                <c:pt idx="768">
                  <c:v>20</c:v>
                </c:pt>
                <c:pt idx="769">
                  <c:v>20</c:v>
                </c:pt>
                <c:pt idx="770">
                  <c:v>20</c:v>
                </c:pt>
                <c:pt idx="771">
                  <c:v>20</c:v>
                </c:pt>
                <c:pt idx="772">
                  <c:v>20</c:v>
                </c:pt>
                <c:pt idx="773">
                  <c:v>20</c:v>
                </c:pt>
                <c:pt idx="774">
                  <c:v>20</c:v>
                </c:pt>
                <c:pt idx="775">
                  <c:v>20</c:v>
                </c:pt>
                <c:pt idx="776">
                  <c:v>20</c:v>
                </c:pt>
                <c:pt idx="777">
                  <c:v>20</c:v>
                </c:pt>
                <c:pt idx="778">
                  <c:v>20</c:v>
                </c:pt>
                <c:pt idx="779">
                  <c:v>20</c:v>
                </c:pt>
                <c:pt idx="780">
                  <c:v>20</c:v>
                </c:pt>
                <c:pt idx="781">
                  <c:v>20</c:v>
                </c:pt>
                <c:pt idx="782">
                  <c:v>20</c:v>
                </c:pt>
                <c:pt idx="783">
                  <c:v>20</c:v>
                </c:pt>
                <c:pt idx="784">
                  <c:v>20</c:v>
                </c:pt>
                <c:pt idx="785">
                  <c:v>20</c:v>
                </c:pt>
                <c:pt idx="786">
                  <c:v>20</c:v>
                </c:pt>
                <c:pt idx="787">
                  <c:v>20</c:v>
                </c:pt>
                <c:pt idx="788">
                  <c:v>20</c:v>
                </c:pt>
                <c:pt idx="789">
                  <c:v>20</c:v>
                </c:pt>
                <c:pt idx="790">
                  <c:v>20</c:v>
                </c:pt>
                <c:pt idx="791">
                  <c:v>20</c:v>
                </c:pt>
                <c:pt idx="792">
                  <c:v>20</c:v>
                </c:pt>
                <c:pt idx="793">
                  <c:v>20</c:v>
                </c:pt>
                <c:pt idx="794">
                  <c:v>20</c:v>
                </c:pt>
                <c:pt idx="795">
                  <c:v>20</c:v>
                </c:pt>
                <c:pt idx="796">
                  <c:v>20</c:v>
                </c:pt>
                <c:pt idx="797">
                  <c:v>20</c:v>
                </c:pt>
                <c:pt idx="798">
                  <c:v>20</c:v>
                </c:pt>
                <c:pt idx="799">
                  <c:v>20</c:v>
                </c:pt>
                <c:pt idx="800">
                  <c:v>20</c:v>
                </c:pt>
                <c:pt idx="801">
                  <c:v>20</c:v>
                </c:pt>
                <c:pt idx="802">
                  <c:v>20</c:v>
                </c:pt>
                <c:pt idx="803">
                  <c:v>20</c:v>
                </c:pt>
                <c:pt idx="804">
                  <c:v>20</c:v>
                </c:pt>
                <c:pt idx="805">
                  <c:v>20</c:v>
                </c:pt>
                <c:pt idx="806">
                  <c:v>20</c:v>
                </c:pt>
                <c:pt idx="807">
                  <c:v>20</c:v>
                </c:pt>
                <c:pt idx="808">
                  <c:v>20</c:v>
                </c:pt>
                <c:pt idx="809">
                  <c:v>20</c:v>
                </c:pt>
                <c:pt idx="810">
                  <c:v>20</c:v>
                </c:pt>
                <c:pt idx="811">
                  <c:v>20</c:v>
                </c:pt>
                <c:pt idx="812">
                  <c:v>20</c:v>
                </c:pt>
                <c:pt idx="813">
                  <c:v>20</c:v>
                </c:pt>
                <c:pt idx="814">
                  <c:v>20</c:v>
                </c:pt>
                <c:pt idx="815">
                  <c:v>20</c:v>
                </c:pt>
                <c:pt idx="816">
                  <c:v>20</c:v>
                </c:pt>
                <c:pt idx="817">
                  <c:v>20</c:v>
                </c:pt>
                <c:pt idx="818">
                  <c:v>20</c:v>
                </c:pt>
                <c:pt idx="819">
                  <c:v>20</c:v>
                </c:pt>
                <c:pt idx="820">
                  <c:v>20</c:v>
                </c:pt>
                <c:pt idx="821">
                  <c:v>20</c:v>
                </c:pt>
                <c:pt idx="822">
                  <c:v>20</c:v>
                </c:pt>
                <c:pt idx="823">
                  <c:v>20</c:v>
                </c:pt>
                <c:pt idx="824">
                  <c:v>20</c:v>
                </c:pt>
                <c:pt idx="825">
                  <c:v>20</c:v>
                </c:pt>
                <c:pt idx="826">
                  <c:v>20</c:v>
                </c:pt>
                <c:pt idx="827">
                  <c:v>20</c:v>
                </c:pt>
                <c:pt idx="828">
                  <c:v>20</c:v>
                </c:pt>
                <c:pt idx="829">
                  <c:v>20</c:v>
                </c:pt>
                <c:pt idx="830">
                  <c:v>20</c:v>
                </c:pt>
                <c:pt idx="831">
                  <c:v>20</c:v>
                </c:pt>
                <c:pt idx="832">
                  <c:v>20</c:v>
                </c:pt>
                <c:pt idx="833">
                  <c:v>20</c:v>
                </c:pt>
                <c:pt idx="834">
                  <c:v>20</c:v>
                </c:pt>
                <c:pt idx="835">
                  <c:v>20</c:v>
                </c:pt>
                <c:pt idx="836">
                  <c:v>20</c:v>
                </c:pt>
                <c:pt idx="837">
                  <c:v>20</c:v>
                </c:pt>
                <c:pt idx="838">
                  <c:v>20</c:v>
                </c:pt>
                <c:pt idx="839">
                  <c:v>20</c:v>
                </c:pt>
                <c:pt idx="840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83-41AD-B968-0E18EFC8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Ordunte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'APORTACIONES TOTALES'!$G$4</c:f>
              <c:strCache>
                <c:ptCount val="1"/>
                <c:pt idx="0">
                  <c:v>aliviar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TOTALES'!$G$7:$G$846</c:f>
              <c:numCache>
                <c:formatCode>0.00</c:formatCode>
                <c:ptCount val="840"/>
                <c:pt idx="0">
                  <c:v>3.3728545752799377</c:v>
                </c:pt>
                <c:pt idx="1">
                  <c:v>2.4639473224589068</c:v>
                </c:pt>
                <c:pt idx="2">
                  <c:v>9.8681843443757735</c:v>
                </c:pt>
                <c:pt idx="3">
                  <c:v>6.1787858289357374</c:v>
                </c:pt>
                <c:pt idx="4">
                  <c:v>8.7349056194672059</c:v>
                </c:pt>
                <c:pt idx="5">
                  <c:v>4.8486041259449379</c:v>
                </c:pt>
                <c:pt idx="6">
                  <c:v>3.7263540162088091</c:v>
                </c:pt>
                <c:pt idx="7">
                  <c:v>6.9724507118278112</c:v>
                </c:pt>
                <c:pt idx="8">
                  <c:v>3.4388207082320505</c:v>
                </c:pt>
                <c:pt idx="9">
                  <c:v>1.9205311844111108</c:v>
                </c:pt>
                <c:pt idx="10">
                  <c:v>2.0990760091835163</c:v>
                </c:pt>
                <c:pt idx="11">
                  <c:v>1.3806506592832974</c:v>
                </c:pt>
                <c:pt idx="12">
                  <c:v>1.8728545752799377</c:v>
                </c:pt>
                <c:pt idx="13">
                  <c:v>2.388887027931009</c:v>
                </c:pt>
                <c:pt idx="14">
                  <c:v>7.5710474221979567</c:v>
                </c:pt>
                <c:pt idx="15">
                  <c:v>21.374109106983326</c:v>
                </c:pt>
                <c:pt idx="16">
                  <c:v>7.5071710110111489</c:v>
                </c:pt>
                <c:pt idx="17">
                  <c:v>5.1832550803915289</c:v>
                </c:pt>
                <c:pt idx="18">
                  <c:v>7.0753540162088129</c:v>
                </c:pt>
                <c:pt idx="19">
                  <c:v>2.7274507118278137</c:v>
                </c:pt>
                <c:pt idx="20">
                  <c:v>1.7752050664087662</c:v>
                </c:pt>
                <c:pt idx="21">
                  <c:v>1.1492343845345943</c:v>
                </c:pt>
                <c:pt idx="22">
                  <c:v>1.0270834802602238</c:v>
                </c:pt>
                <c:pt idx="23">
                  <c:v>2.3496506592832986</c:v>
                </c:pt>
                <c:pt idx="24">
                  <c:v>1.2648545752799372</c:v>
                </c:pt>
                <c:pt idx="25">
                  <c:v>0.99388702793100947</c:v>
                </c:pt>
                <c:pt idx="26">
                  <c:v>1.357047422197958</c:v>
                </c:pt>
                <c:pt idx="27">
                  <c:v>6.0945173550666922</c:v>
                </c:pt>
                <c:pt idx="28">
                  <c:v>5.5052323280479172</c:v>
                </c:pt>
                <c:pt idx="29">
                  <c:v>2.3314880307287851</c:v>
                </c:pt>
                <c:pt idx="30">
                  <c:v>1.9989111435245341</c:v>
                </c:pt>
                <c:pt idx="31">
                  <c:v>2.5053943315803018</c:v>
                </c:pt>
                <c:pt idx="32">
                  <c:v>1.5455913398252967</c:v>
                </c:pt>
                <c:pt idx="33">
                  <c:v>1.3388307623503692</c:v>
                </c:pt>
                <c:pt idx="34">
                  <c:v>1.4090512603442242</c:v>
                </c:pt>
                <c:pt idx="35">
                  <c:v>1.4341575422865631</c:v>
                </c:pt>
                <c:pt idx="36">
                  <c:v>1.7139963186346883</c:v>
                </c:pt>
                <c:pt idx="37">
                  <c:v>4.5717581365432949</c:v>
                </c:pt>
                <c:pt idx="38">
                  <c:v>3.8416114407064121</c:v>
                </c:pt>
                <c:pt idx="39">
                  <c:v>2.5521231734651089</c:v>
                </c:pt>
                <c:pt idx="40">
                  <c:v>3.2313037809028735</c:v>
                </c:pt>
                <c:pt idx="41">
                  <c:v>2.7966439562058056</c:v>
                </c:pt>
                <c:pt idx="42">
                  <c:v>2.5590444610192584</c:v>
                </c:pt>
                <c:pt idx="43">
                  <c:v>2.1601900766542173</c:v>
                </c:pt>
                <c:pt idx="44">
                  <c:v>1.5893095352722924</c:v>
                </c:pt>
                <c:pt idx="45">
                  <c:v>1.4170864131699155</c:v>
                </c:pt>
                <c:pt idx="46">
                  <c:v>1.3062010809049447</c:v>
                </c:pt>
                <c:pt idx="47">
                  <c:v>1.2793968075693236</c:v>
                </c:pt>
                <c:pt idx="48">
                  <c:v>6.111025152940968</c:v>
                </c:pt>
                <c:pt idx="49">
                  <c:v>2.1768177573200056</c:v>
                </c:pt>
                <c:pt idx="50">
                  <c:v>4.1770474221979583</c:v>
                </c:pt>
                <c:pt idx="51">
                  <c:v>6.4690474221979599</c:v>
                </c:pt>
                <c:pt idx="52">
                  <c:v>1.6097310629463948</c:v>
                </c:pt>
                <c:pt idx="53">
                  <c:v>1.9716041259449391</c:v>
                </c:pt>
                <c:pt idx="54">
                  <c:v>1.1213540162088123</c:v>
                </c:pt>
                <c:pt idx="55">
                  <c:v>1.9098498112012479</c:v>
                </c:pt>
                <c:pt idx="56">
                  <c:v>1.1241283566096669</c:v>
                </c:pt>
                <c:pt idx="57">
                  <c:v>1.7607473782103753</c:v>
                </c:pt>
                <c:pt idx="58">
                  <c:v>2.0045576175974382</c:v>
                </c:pt>
                <c:pt idx="59">
                  <c:v>1.3036506592832993</c:v>
                </c:pt>
                <c:pt idx="60">
                  <c:v>1.6868545752799378</c:v>
                </c:pt>
                <c:pt idx="61">
                  <c:v>1.2868870279310087</c:v>
                </c:pt>
                <c:pt idx="62">
                  <c:v>2.3800474221979577</c:v>
                </c:pt>
                <c:pt idx="63">
                  <c:v>1.9670474221979575</c:v>
                </c:pt>
                <c:pt idx="64">
                  <c:v>3.0524581492031402</c:v>
                </c:pt>
                <c:pt idx="65">
                  <c:v>4.4763897431927262</c:v>
                </c:pt>
                <c:pt idx="66">
                  <c:v>2.3560265237092501</c:v>
                </c:pt>
                <c:pt idx="67">
                  <c:v>2.3652771301483178</c:v>
                </c:pt>
                <c:pt idx="68">
                  <c:v>1.8468936450415327</c:v>
                </c:pt>
                <c:pt idx="69">
                  <c:v>1.6523319186792769</c:v>
                </c:pt>
                <c:pt idx="70">
                  <c:v>1.6497168611700488</c:v>
                </c:pt>
                <c:pt idx="71">
                  <c:v>1.2665414763429048</c:v>
                </c:pt>
                <c:pt idx="72">
                  <c:v>1.2862745417623138</c:v>
                </c:pt>
                <c:pt idx="73">
                  <c:v>1.9545197854681788</c:v>
                </c:pt>
                <c:pt idx="74">
                  <c:v>9.3913924962194493</c:v>
                </c:pt>
                <c:pt idx="75">
                  <c:v>2.9891098569653316</c:v>
                </c:pt>
                <c:pt idx="76">
                  <c:v>3.796102547168303</c:v>
                </c:pt>
                <c:pt idx="77">
                  <c:v>3.127874883748607</c:v>
                </c:pt>
                <c:pt idx="78">
                  <c:v>2.6554380216040592</c:v>
                </c:pt>
                <c:pt idx="79">
                  <c:v>2.4644918998235283</c:v>
                </c:pt>
                <c:pt idx="80">
                  <c:v>1.8447230543343984</c:v>
                </c:pt>
                <c:pt idx="81">
                  <c:v>1.6407967835410986</c:v>
                </c:pt>
                <c:pt idx="82">
                  <c:v>1.5133855200323261</c:v>
                </c:pt>
                <c:pt idx="83">
                  <c:v>1.834997921321051</c:v>
                </c:pt>
                <c:pt idx="84">
                  <c:v>1.9683871676736899</c:v>
                </c:pt>
                <c:pt idx="85">
                  <c:v>2.3982949043912605</c:v>
                </c:pt>
                <c:pt idx="86">
                  <c:v>6.7289511220319866</c:v>
                </c:pt>
                <c:pt idx="87">
                  <c:v>6.4770474221979555</c:v>
                </c:pt>
                <c:pt idx="88">
                  <c:v>1.7687310629463937</c:v>
                </c:pt>
                <c:pt idx="89">
                  <c:v>1.0676041259449391</c:v>
                </c:pt>
                <c:pt idx="90">
                  <c:v>2.1303540162088126</c:v>
                </c:pt>
                <c:pt idx="91">
                  <c:v>1.6719751923040533</c:v>
                </c:pt>
                <c:pt idx="92">
                  <c:v>1.8629728415361058</c:v>
                </c:pt>
                <c:pt idx="93">
                  <c:v>1.8233724243558278</c:v>
                </c:pt>
                <c:pt idx="94">
                  <c:v>1.4990760091835149</c:v>
                </c:pt>
                <c:pt idx="95">
                  <c:v>1.3336506592833004</c:v>
                </c:pt>
                <c:pt idx="96">
                  <c:v>1.6128545752799397</c:v>
                </c:pt>
                <c:pt idx="97">
                  <c:v>1.2438870279310095</c:v>
                </c:pt>
                <c:pt idx="98">
                  <c:v>1.0690474221979578</c:v>
                </c:pt>
                <c:pt idx="99">
                  <c:v>2.8822344322443634</c:v>
                </c:pt>
                <c:pt idx="100">
                  <c:v>1.187590509918671</c:v>
                </c:pt>
                <c:pt idx="101">
                  <c:v>4.9321479681242053</c:v>
                </c:pt>
                <c:pt idx="102">
                  <c:v>13.972643955808685</c:v>
                </c:pt>
                <c:pt idx="103">
                  <c:v>2.2457075118895702</c:v>
                </c:pt>
                <c:pt idx="104">
                  <c:v>1.6826080788470641</c:v>
                </c:pt>
                <c:pt idx="105">
                  <c:v>1.4055979025458463</c:v>
                </c:pt>
                <c:pt idx="106">
                  <c:v>1.3031063217678955</c:v>
                </c:pt>
                <c:pt idx="107">
                  <c:v>1.4713239115683372</c:v>
                </c:pt>
                <c:pt idx="108">
                  <c:v>1.725707511164444</c:v>
                </c:pt>
                <c:pt idx="109">
                  <c:v>3.1022994169406388</c:v>
                </c:pt>
                <c:pt idx="110">
                  <c:v>4.3740474221979575</c:v>
                </c:pt>
                <c:pt idx="111">
                  <c:v>6.2380474221979583</c:v>
                </c:pt>
                <c:pt idx="112">
                  <c:v>6.8717310629463952</c:v>
                </c:pt>
                <c:pt idx="113">
                  <c:v>5.3776041259449379</c:v>
                </c:pt>
                <c:pt idx="114">
                  <c:v>5.4573540162088108</c:v>
                </c:pt>
                <c:pt idx="115">
                  <c:v>4.1744507118278094</c:v>
                </c:pt>
                <c:pt idx="116">
                  <c:v>2.9088207082320494</c:v>
                </c:pt>
                <c:pt idx="117">
                  <c:v>1.9245311844111086</c:v>
                </c:pt>
                <c:pt idx="118">
                  <c:v>1.8200760091835164</c:v>
                </c:pt>
                <c:pt idx="119">
                  <c:v>1.6936506592832998</c:v>
                </c:pt>
                <c:pt idx="120">
                  <c:v>2.2118545752799399</c:v>
                </c:pt>
                <c:pt idx="121">
                  <c:v>1.9958870279310084</c:v>
                </c:pt>
                <c:pt idx="122">
                  <c:v>5.9980474221979563</c:v>
                </c:pt>
                <c:pt idx="123">
                  <c:v>5.8060474221979561</c:v>
                </c:pt>
                <c:pt idx="124">
                  <c:v>19.9887310629464</c:v>
                </c:pt>
                <c:pt idx="125">
                  <c:v>3.8946041259449373</c:v>
                </c:pt>
                <c:pt idx="126">
                  <c:v>3.4913540162088097</c:v>
                </c:pt>
                <c:pt idx="127">
                  <c:v>3.118450711827812</c:v>
                </c:pt>
                <c:pt idx="128">
                  <c:v>2.4038207082320469</c:v>
                </c:pt>
                <c:pt idx="129">
                  <c:v>2.1845311844111102</c:v>
                </c:pt>
                <c:pt idx="130">
                  <c:v>2.0560760091835171</c:v>
                </c:pt>
                <c:pt idx="131">
                  <c:v>2.0846506592832981</c:v>
                </c:pt>
                <c:pt idx="132">
                  <c:v>3.5618545752799378</c:v>
                </c:pt>
                <c:pt idx="133">
                  <c:v>3.3348870279310106</c:v>
                </c:pt>
                <c:pt idx="134">
                  <c:v>5.0140474221979581</c:v>
                </c:pt>
                <c:pt idx="135">
                  <c:v>10.64904742219796</c:v>
                </c:pt>
                <c:pt idx="136">
                  <c:v>15.201731062946394</c:v>
                </c:pt>
                <c:pt idx="137">
                  <c:v>5.5926041259449377</c:v>
                </c:pt>
                <c:pt idx="138">
                  <c:v>4.2793540162088135</c:v>
                </c:pt>
                <c:pt idx="139">
                  <c:v>3.1354507118278114</c:v>
                </c:pt>
                <c:pt idx="140">
                  <c:v>2.3288207082320476</c:v>
                </c:pt>
                <c:pt idx="141">
                  <c:v>2.1785311844111099</c:v>
                </c:pt>
                <c:pt idx="142">
                  <c:v>1.9960760091835148</c:v>
                </c:pt>
                <c:pt idx="143">
                  <c:v>1.9166506592832988</c:v>
                </c:pt>
                <c:pt idx="144">
                  <c:v>3.4078545752799378</c:v>
                </c:pt>
                <c:pt idx="145">
                  <c:v>4.3718870279310096</c:v>
                </c:pt>
                <c:pt idx="146">
                  <c:v>6.8770474221979576</c:v>
                </c:pt>
                <c:pt idx="147">
                  <c:v>20.680047422197958</c:v>
                </c:pt>
                <c:pt idx="148">
                  <c:v>31.669731062946397</c:v>
                </c:pt>
                <c:pt idx="149">
                  <c:v>5.7006041259449383</c:v>
                </c:pt>
                <c:pt idx="150">
                  <c:v>5.3023540162088096</c:v>
                </c:pt>
                <c:pt idx="151">
                  <c:v>3.1944507118278125</c:v>
                </c:pt>
                <c:pt idx="152">
                  <c:v>7.7574630148328154</c:v>
                </c:pt>
                <c:pt idx="153">
                  <c:v>1.8048254783727202</c:v>
                </c:pt>
                <c:pt idx="154">
                  <c:v>1.2160760091835172</c:v>
                </c:pt>
                <c:pt idx="155">
                  <c:v>2.3336506592833004</c:v>
                </c:pt>
                <c:pt idx="156">
                  <c:v>5.1738545752799396</c:v>
                </c:pt>
                <c:pt idx="157">
                  <c:v>2.7108870279310082</c:v>
                </c:pt>
                <c:pt idx="158">
                  <c:v>3.5330474221979564</c:v>
                </c:pt>
                <c:pt idx="159">
                  <c:v>5.7055947963713081</c:v>
                </c:pt>
                <c:pt idx="160">
                  <c:v>7.2397310629463973</c:v>
                </c:pt>
                <c:pt idx="161">
                  <c:v>4.3186041259449368</c:v>
                </c:pt>
                <c:pt idx="162">
                  <c:v>3.9503540162088129</c:v>
                </c:pt>
                <c:pt idx="163">
                  <c:v>4.1814507118278108</c:v>
                </c:pt>
                <c:pt idx="164">
                  <c:v>2.4578207082320489</c:v>
                </c:pt>
                <c:pt idx="165">
                  <c:v>2.1365311844111083</c:v>
                </c:pt>
                <c:pt idx="166">
                  <c:v>1.7980760091835144</c:v>
                </c:pt>
                <c:pt idx="167">
                  <c:v>1.7226506592832997</c:v>
                </c:pt>
                <c:pt idx="168">
                  <c:v>2.0108545752799394</c:v>
                </c:pt>
                <c:pt idx="169">
                  <c:v>2.5038870279310075</c:v>
                </c:pt>
                <c:pt idx="170">
                  <c:v>3.955047422197957</c:v>
                </c:pt>
                <c:pt idx="171">
                  <c:v>4.3140474221979588</c:v>
                </c:pt>
                <c:pt idx="172">
                  <c:v>2.5947866911123043</c:v>
                </c:pt>
                <c:pt idx="173">
                  <c:v>2.7026480693685926</c:v>
                </c:pt>
                <c:pt idx="174">
                  <c:v>6.6706061134100025</c:v>
                </c:pt>
                <c:pt idx="175">
                  <c:v>2.6375475875695571</c:v>
                </c:pt>
                <c:pt idx="176">
                  <c:v>1.5366995900906666</c:v>
                </c:pt>
                <c:pt idx="177">
                  <c:v>1.4184561257863457</c:v>
                </c:pt>
                <c:pt idx="178">
                  <c:v>1.2697953178008348</c:v>
                </c:pt>
                <c:pt idx="179">
                  <c:v>1.2349604614727241</c:v>
                </c:pt>
                <c:pt idx="180">
                  <c:v>2.2318545752799395</c:v>
                </c:pt>
                <c:pt idx="181">
                  <c:v>1.6218870279310096</c:v>
                </c:pt>
                <c:pt idx="182">
                  <c:v>2.6040474221979579</c:v>
                </c:pt>
                <c:pt idx="183">
                  <c:v>5.8884489960813724</c:v>
                </c:pt>
                <c:pt idx="184">
                  <c:v>2.0971596109794142</c:v>
                </c:pt>
                <c:pt idx="185">
                  <c:v>2.8762753744080456</c:v>
                </c:pt>
                <c:pt idx="186">
                  <c:v>3.8291038953877177</c:v>
                </c:pt>
                <c:pt idx="187">
                  <c:v>2.9874507118278117</c:v>
                </c:pt>
                <c:pt idx="188">
                  <c:v>1.9688207082320481</c:v>
                </c:pt>
                <c:pt idx="189">
                  <c:v>1.6575311844111091</c:v>
                </c:pt>
                <c:pt idx="190">
                  <c:v>1.5360760091835175</c:v>
                </c:pt>
                <c:pt idx="191">
                  <c:v>1.3806506592832974</c:v>
                </c:pt>
                <c:pt idx="192">
                  <c:v>2.0468545752799372</c:v>
                </c:pt>
                <c:pt idx="193">
                  <c:v>3.5818870279310104</c:v>
                </c:pt>
                <c:pt idx="194">
                  <c:v>2.6430474221979594</c:v>
                </c:pt>
                <c:pt idx="195">
                  <c:v>2.7990474221979582</c:v>
                </c:pt>
                <c:pt idx="196">
                  <c:v>3.0247310629463939</c:v>
                </c:pt>
                <c:pt idx="197">
                  <c:v>15.670604125944934</c:v>
                </c:pt>
                <c:pt idx="198">
                  <c:v>8.0073540162088115</c:v>
                </c:pt>
                <c:pt idx="199">
                  <c:v>2.4141607437100454</c:v>
                </c:pt>
                <c:pt idx="200">
                  <c:v>1.9160072799914332</c:v>
                </c:pt>
                <c:pt idx="201">
                  <c:v>1.6281062018163937</c:v>
                </c:pt>
                <c:pt idx="202">
                  <c:v>1.5110760091835154</c:v>
                </c:pt>
                <c:pt idx="203">
                  <c:v>1.3666506592832981</c:v>
                </c:pt>
                <c:pt idx="204">
                  <c:v>1.65085457527994</c:v>
                </c:pt>
                <c:pt idx="205">
                  <c:v>2.5308591854421465</c:v>
                </c:pt>
                <c:pt idx="206">
                  <c:v>3.5990474221979554</c:v>
                </c:pt>
                <c:pt idx="207">
                  <c:v>7.4055557624844823</c:v>
                </c:pt>
                <c:pt idx="208">
                  <c:v>2.7656709452806822</c:v>
                </c:pt>
                <c:pt idx="209">
                  <c:v>4.3232799689774701</c:v>
                </c:pt>
                <c:pt idx="210">
                  <c:v>3.3201550135604023</c:v>
                </c:pt>
                <c:pt idx="211">
                  <c:v>3.1854507118278121</c:v>
                </c:pt>
                <c:pt idx="212">
                  <c:v>1.9174538962885848</c:v>
                </c:pt>
                <c:pt idx="213">
                  <c:v>1.7605311844111107</c:v>
                </c:pt>
                <c:pt idx="214">
                  <c:v>1.2870760091835152</c:v>
                </c:pt>
                <c:pt idx="215">
                  <c:v>1.5976506592832997</c:v>
                </c:pt>
                <c:pt idx="216">
                  <c:v>1.8918545752799396</c:v>
                </c:pt>
                <c:pt idx="217">
                  <c:v>3.2408870279310094</c:v>
                </c:pt>
                <c:pt idx="218">
                  <c:v>11.329047422197959</c:v>
                </c:pt>
                <c:pt idx="219">
                  <c:v>13.543047422197958</c:v>
                </c:pt>
                <c:pt idx="220">
                  <c:v>2.3797310629463944</c:v>
                </c:pt>
                <c:pt idx="221">
                  <c:v>3.2745356222675568</c:v>
                </c:pt>
                <c:pt idx="222">
                  <c:v>3.0083540162088127</c:v>
                </c:pt>
                <c:pt idx="223">
                  <c:v>2.7574507118278113</c:v>
                </c:pt>
                <c:pt idx="224">
                  <c:v>2.2728207082320466</c:v>
                </c:pt>
                <c:pt idx="225">
                  <c:v>2.1145311844111099</c:v>
                </c:pt>
                <c:pt idx="226">
                  <c:v>2.002076009183515</c:v>
                </c:pt>
                <c:pt idx="227">
                  <c:v>1.5136506592833001</c:v>
                </c:pt>
                <c:pt idx="228">
                  <c:v>2.5078545752799393</c:v>
                </c:pt>
                <c:pt idx="229">
                  <c:v>2.7328870279310102</c:v>
                </c:pt>
                <c:pt idx="230">
                  <c:v>7.3160474221979577</c:v>
                </c:pt>
                <c:pt idx="231">
                  <c:v>5.0830474221979571</c:v>
                </c:pt>
                <c:pt idx="232">
                  <c:v>3.6537310629463953</c:v>
                </c:pt>
                <c:pt idx="233">
                  <c:v>4.2386041259449385</c:v>
                </c:pt>
                <c:pt idx="234">
                  <c:v>3.5533540162088109</c:v>
                </c:pt>
                <c:pt idx="235">
                  <c:v>2.8624507118278117</c:v>
                </c:pt>
                <c:pt idx="236">
                  <c:v>2.062975837958529</c:v>
                </c:pt>
                <c:pt idx="237">
                  <c:v>1.5093916376538523</c:v>
                </c:pt>
                <c:pt idx="238">
                  <c:v>1.2801418526196464</c:v>
                </c:pt>
                <c:pt idx="239">
                  <c:v>0.94665065928329994</c:v>
                </c:pt>
                <c:pt idx="240">
                  <c:v>2.0708545752799381</c:v>
                </c:pt>
                <c:pt idx="241">
                  <c:v>2.4188870279310102</c:v>
                </c:pt>
                <c:pt idx="242">
                  <c:v>7.4860474221979558</c:v>
                </c:pt>
                <c:pt idx="243">
                  <c:v>5.2040474221979593</c:v>
                </c:pt>
                <c:pt idx="244">
                  <c:v>7.0087310629463957</c:v>
                </c:pt>
                <c:pt idx="245">
                  <c:v>6.2476041259449389</c:v>
                </c:pt>
                <c:pt idx="246">
                  <c:v>5.3763540162088113</c:v>
                </c:pt>
                <c:pt idx="247">
                  <c:v>2.44245071182781</c:v>
                </c:pt>
                <c:pt idx="248">
                  <c:v>2.1325205285277633</c:v>
                </c:pt>
                <c:pt idx="249">
                  <c:v>2.1775768148098464</c:v>
                </c:pt>
                <c:pt idx="250">
                  <c:v>2.2990760091835156</c:v>
                </c:pt>
                <c:pt idx="251">
                  <c:v>2.2136506592832994</c:v>
                </c:pt>
                <c:pt idx="252">
                  <c:v>3.0178545752799373</c:v>
                </c:pt>
                <c:pt idx="253">
                  <c:v>5.7388870279310105</c:v>
                </c:pt>
                <c:pt idx="254">
                  <c:v>3.3220474221979579</c:v>
                </c:pt>
                <c:pt idx="255">
                  <c:v>5.075047422197958</c:v>
                </c:pt>
                <c:pt idx="256">
                  <c:v>5.3517310629463957</c:v>
                </c:pt>
                <c:pt idx="257">
                  <c:v>6.3366041259449375</c:v>
                </c:pt>
                <c:pt idx="258">
                  <c:v>5.534354016208809</c:v>
                </c:pt>
                <c:pt idx="259">
                  <c:v>3.5694507118278125</c:v>
                </c:pt>
                <c:pt idx="260">
                  <c:v>2.5888207082320491</c:v>
                </c:pt>
                <c:pt idx="261">
                  <c:v>2.4785311844111106</c:v>
                </c:pt>
                <c:pt idx="262">
                  <c:v>2.279076009183516</c:v>
                </c:pt>
                <c:pt idx="263">
                  <c:v>1.6016506592832975</c:v>
                </c:pt>
                <c:pt idx="264">
                  <c:v>2.3198207972931257</c:v>
                </c:pt>
                <c:pt idx="265">
                  <c:v>4.1468240675752526</c:v>
                </c:pt>
                <c:pt idx="266">
                  <c:v>4.756047422197959</c:v>
                </c:pt>
                <c:pt idx="267">
                  <c:v>3.6840474221979562</c:v>
                </c:pt>
                <c:pt idx="268">
                  <c:v>4.0754143607070965</c:v>
                </c:pt>
                <c:pt idx="269">
                  <c:v>5.0086041259449381</c:v>
                </c:pt>
                <c:pt idx="270">
                  <c:v>4.0383540162088138</c:v>
                </c:pt>
                <c:pt idx="271">
                  <c:v>3.1214507118278121</c:v>
                </c:pt>
                <c:pt idx="272">
                  <c:v>2.7582613043664104</c:v>
                </c:pt>
                <c:pt idx="273">
                  <c:v>2.8638225055871267</c:v>
                </c:pt>
                <c:pt idx="274">
                  <c:v>2.9230760091835144</c:v>
                </c:pt>
                <c:pt idx="275">
                  <c:v>1.7556506592832974</c:v>
                </c:pt>
                <c:pt idx="276">
                  <c:v>1.8208545752799381</c:v>
                </c:pt>
                <c:pt idx="277">
                  <c:v>2.2308870279310113</c:v>
                </c:pt>
                <c:pt idx="278">
                  <c:v>3.2880474221979554</c:v>
                </c:pt>
                <c:pt idx="279">
                  <c:v>2.8206610161900194</c:v>
                </c:pt>
                <c:pt idx="280">
                  <c:v>2.5798866486886993</c:v>
                </c:pt>
                <c:pt idx="281">
                  <c:v>3.8082770360515568</c:v>
                </c:pt>
                <c:pt idx="282">
                  <c:v>4.4538501473161958</c:v>
                </c:pt>
                <c:pt idx="283">
                  <c:v>2.7351683664356941</c:v>
                </c:pt>
                <c:pt idx="284">
                  <c:v>2.6834124771528671</c:v>
                </c:pt>
                <c:pt idx="285">
                  <c:v>2.5134823218948448</c:v>
                </c:pt>
                <c:pt idx="286">
                  <c:v>2.3644156638139933</c:v>
                </c:pt>
                <c:pt idx="287">
                  <c:v>2.2810019477895302</c:v>
                </c:pt>
                <c:pt idx="288">
                  <c:v>1.6937818262566644</c:v>
                </c:pt>
                <c:pt idx="289">
                  <c:v>1.5048870279310087</c:v>
                </c:pt>
                <c:pt idx="290">
                  <c:v>3.0360474221979565</c:v>
                </c:pt>
                <c:pt idx="291">
                  <c:v>4.0910474221979598</c:v>
                </c:pt>
                <c:pt idx="292">
                  <c:v>2.8437310629463965</c:v>
                </c:pt>
                <c:pt idx="293">
                  <c:v>5.168183121036801</c:v>
                </c:pt>
                <c:pt idx="294">
                  <c:v>3.6003540162088115</c:v>
                </c:pt>
                <c:pt idx="295">
                  <c:v>2.2634507118278115</c:v>
                </c:pt>
                <c:pt idx="296">
                  <c:v>2.4131034346876454</c:v>
                </c:pt>
                <c:pt idx="297">
                  <c:v>2.7538846670587134</c:v>
                </c:pt>
                <c:pt idx="298">
                  <c:v>3.0649506745863242</c:v>
                </c:pt>
                <c:pt idx="299">
                  <c:v>2.9926506592832993</c:v>
                </c:pt>
                <c:pt idx="300">
                  <c:v>2.8558545752799382</c:v>
                </c:pt>
                <c:pt idx="301">
                  <c:v>3.4008870279310095</c:v>
                </c:pt>
                <c:pt idx="302">
                  <c:v>6.5600474221979574</c:v>
                </c:pt>
                <c:pt idx="303">
                  <c:v>3.4650474221979586</c:v>
                </c:pt>
                <c:pt idx="304">
                  <c:v>3.1684163772524627</c:v>
                </c:pt>
                <c:pt idx="305">
                  <c:v>3.5816921041615579</c:v>
                </c:pt>
                <c:pt idx="306">
                  <c:v>2.1953540162088103</c:v>
                </c:pt>
                <c:pt idx="307">
                  <c:v>3.1765607726988065</c:v>
                </c:pt>
                <c:pt idx="308">
                  <c:v>3.4141843372076721</c:v>
                </c:pt>
                <c:pt idx="309">
                  <c:v>2.8265311844111096</c:v>
                </c:pt>
                <c:pt idx="310">
                  <c:v>2.7690760091835145</c:v>
                </c:pt>
                <c:pt idx="311">
                  <c:v>2.8936506592832991</c:v>
                </c:pt>
                <c:pt idx="312">
                  <c:v>3.6888545752799402</c:v>
                </c:pt>
                <c:pt idx="313">
                  <c:v>7.3228870279310101</c:v>
                </c:pt>
                <c:pt idx="314">
                  <c:v>6.8060474221979561</c:v>
                </c:pt>
                <c:pt idx="315">
                  <c:v>4.4850474221979582</c:v>
                </c:pt>
                <c:pt idx="316">
                  <c:v>2.8487310629463956</c:v>
                </c:pt>
                <c:pt idx="317">
                  <c:v>2.9236691041073755</c:v>
                </c:pt>
                <c:pt idx="318">
                  <c:v>3.5420917111110413</c:v>
                </c:pt>
                <c:pt idx="319">
                  <c:v>2.4298576715894171</c:v>
                </c:pt>
                <c:pt idx="320">
                  <c:v>2.5392064444611258</c:v>
                </c:pt>
                <c:pt idx="321">
                  <c:v>2.530424482460564</c:v>
                </c:pt>
                <c:pt idx="322">
                  <c:v>2.5731307696369896</c:v>
                </c:pt>
                <c:pt idx="323">
                  <c:v>2.4905931283796825</c:v>
                </c:pt>
                <c:pt idx="324">
                  <c:v>2.4093323798649493</c:v>
                </c:pt>
                <c:pt idx="325">
                  <c:v>3.6848408924415779</c:v>
                </c:pt>
                <c:pt idx="326">
                  <c:v>5.2260474221979578</c:v>
                </c:pt>
                <c:pt idx="327">
                  <c:v>38.525047422197957</c:v>
                </c:pt>
                <c:pt idx="328">
                  <c:v>2.7757310629463952</c:v>
                </c:pt>
                <c:pt idx="329">
                  <c:v>2.2896041259449404</c:v>
                </c:pt>
                <c:pt idx="330">
                  <c:v>3.5133540162088117</c:v>
                </c:pt>
                <c:pt idx="331">
                  <c:v>2.7024507118278116</c:v>
                </c:pt>
                <c:pt idx="332">
                  <c:v>1.6968207082320497</c:v>
                </c:pt>
                <c:pt idx="333">
                  <c:v>2.1325311844111106</c:v>
                </c:pt>
                <c:pt idx="334">
                  <c:v>2.0990760091835163</c:v>
                </c:pt>
                <c:pt idx="335">
                  <c:v>2.3336506592833004</c:v>
                </c:pt>
                <c:pt idx="336">
                  <c:v>2.5318545752799366</c:v>
                </c:pt>
                <c:pt idx="337">
                  <c:v>2.2748861012389447</c:v>
                </c:pt>
                <c:pt idx="338">
                  <c:v>3.163028356081206</c:v>
                </c:pt>
                <c:pt idx="339">
                  <c:v>1.6980474221979591</c:v>
                </c:pt>
                <c:pt idx="340">
                  <c:v>3.0859532447146023</c:v>
                </c:pt>
                <c:pt idx="341">
                  <c:v>3.2937376595526828</c:v>
                </c:pt>
                <c:pt idx="342">
                  <c:v>3.5362048280283673</c:v>
                </c:pt>
                <c:pt idx="343">
                  <c:v>2.8378630195449333</c:v>
                </c:pt>
                <c:pt idx="344">
                  <c:v>1.9779387399752473</c:v>
                </c:pt>
                <c:pt idx="345">
                  <c:v>1.5185968431184733</c:v>
                </c:pt>
                <c:pt idx="346">
                  <c:v>2.022820639457521</c:v>
                </c:pt>
                <c:pt idx="347">
                  <c:v>2.5788886459560381</c:v>
                </c:pt>
                <c:pt idx="348">
                  <c:v>1.8746472497136111</c:v>
                </c:pt>
                <c:pt idx="349">
                  <c:v>1.8447681386582246</c:v>
                </c:pt>
                <c:pt idx="350">
                  <c:v>10.124174744171704</c:v>
                </c:pt>
                <c:pt idx="351">
                  <c:v>3.2900474221979579</c:v>
                </c:pt>
                <c:pt idx="352">
                  <c:v>3.4137310629463968</c:v>
                </c:pt>
                <c:pt idx="353">
                  <c:v>5.4386041259449378</c:v>
                </c:pt>
                <c:pt idx="354">
                  <c:v>3.8863540162088128</c:v>
                </c:pt>
                <c:pt idx="355">
                  <c:v>4.1709861965585162</c:v>
                </c:pt>
                <c:pt idx="356">
                  <c:v>2.8698207082320479</c:v>
                </c:pt>
                <c:pt idx="357">
                  <c:v>2.7625311844111096</c:v>
                </c:pt>
                <c:pt idx="358">
                  <c:v>2.6090760091835143</c:v>
                </c:pt>
                <c:pt idx="359">
                  <c:v>2.2736506592832981</c:v>
                </c:pt>
                <c:pt idx="360">
                  <c:v>2.46485457527994</c:v>
                </c:pt>
                <c:pt idx="361">
                  <c:v>2.7118870279310094</c:v>
                </c:pt>
                <c:pt idx="362">
                  <c:v>2.8160474221979577</c:v>
                </c:pt>
                <c:pt idx="363">
                  <c:v>2.9457343955069959</c:v>
                </c:pt>
                <c:pt idx="364">
                  <c:v>3.5360511367051259</c:v>
                </c:pt>
                <c:pt idx="365">
                  <c:v>4.5571798165075634</c:v>
                </c:pt>
                <c:pt idx="366">
                  <c:v>3.4798739125927192</c:v>
                </c:pt>
                <c:pt idx="367">
                  <c:v>4.1795683196825308</c:v>
                </c:pt>
                <c:pt idx="368">
                  <c:v>2.9449578480269345</c:v>
                </c:pt>
                <c:pt idx="369">
                  <c:v>2.6002953643954783</c:v>
                </c:pt>
                <c:pt idx="370">
                  <c:v>2.5108078754177612</c:v>
                </c:pt>
                <c:pt idx="371">
                  <c:v>2.4003623523611175</c:v>
                </c:pt>
                <c:pt idx="372">
                  <c:v>2.5191623482547847</c:v>
                </c:pt>
                <c:pt idx="373">
                  <c:v>5.0985053680365837</c:v>
                </c:pt>
                <c:pt idx="374">
                  <c:v>5.9417209458984495</c:v>
                </c:pt>
                <c:pt idx="375">
                  <c:v>4.4371787528977649</c:v>
                </c:pt>
                <c:pt idx="376">
                  <c:v>5.1097310629463948</c:v>
                </c:pt>
                <c:pt idx="377">
                  <c:v>4.2096041259449386</c:v>
                </c:pt>
                <c:pt idx="378">
                  <c:v>4.2573540162088115</c:v>
                </c:pt>
                <c:pt idx="379">
                  <c:v>5.5244507118278108</c:v>
                </c:pt>
                <c:pt idx="380">
                  <c:v>3.6328207082320496</c:v>
                </c:pt>
                <c:pt idx="381">
                  <c:v>2.9725311844111104</c:v>
                </c:pt>
                <c:pt idx="382">
                  <c:v>2.6990760091835142</c:v>
                </c:pt>
                <c:pt idx="383">
                  <c:v>2.6396506592832978</c:v>
                </c:pt>
                <c:pt idx="384">
                  <c:v>2.8658545752799398</c:v>
                </c:pt>
                <c:pt idx="385">
                  <c:v>2.5228870279310094</c:v>
                </c:pt>
                <c:pt idx="386">
                  <c:v>2.7900474221979579</c:v>
                </c:pt>
                <c:pt idx="387">
                  <c:v>3.4764770269524803</c:v>
                </c:pt>
                <c:pt idx="388">
                  <c:v>6.4316376589650837</c:v>
                </c:pt>
                <c:pt idx="389">
                  <c:v>3.7964146545086095</c:v>
                </c:pt>
                <c:pt idx="390">
                  <c:v>4.002199562583943</c:v>
                </c:pt>
                <c:pt idx="391">
                  <c:v>3.1012307331610174</c:v>
                </c:pt>
                <c:pt idx="392">
                  <c:v>3.3951272534568133</c:v>
                </c:pt>
                <c:pt idx="393">
                  <c:v>2.6431953439717937</c:v>
                </c:pt>
                <c:pt idx="394">
                  <c:v>2.1403759641771778</c:v>
                </c:pt>
                <c:pt idx="395">
                  <c:v>1.6683508331533545</c:v>
                </c:pt>
                <c:pt idx="396">
                  <c:v>2.9652048712478312</c:v>
                </c:pt>
                <c:pt idx="397">
                  <c:v>2.643887027931008</c:v>
                </c:pt>
                <c:pt idx="398">
                  <c:v>4.6430474221979594</c:v>
                </c:pt>
                <c:pt idx="399">
                  <c:v>3.2624527568254749</c:v>
                </c:pt>
                <c:pt idx="400">
                  <c:v>4.8447985559276319</c:v>
                </c:pt>
                <c:pt idx="401">
                  <c:v>5.1113786085143005</c:v>
                </c:pt>
                <c:pt idx="402">
                  <c:v>3.4648280065547752</c:v>
                </c:pt>
                <c:pt idx="403">
                  <c:v>3.0577496704411757</c:v>
                </c:pt>
                <c:pt idx="404">
                  <c:v>2.5522932626320909</c:v>
                </c:pt>
                <c:pt idx="405">
                  <c:v>2.5375300581335161</c:v>
                </c:pt>
                <c:pt idx="406">
                  <c:v>2.533298646873277</c:v>
                </c:pt>
                <c:pt idx="407">
                  <c:v>2.161545067498885</c:v>
                </c:pt>
                <c:pt idx="408">
                  <c:v>5.0698053124933082</c:v>
                </c:pt>
                <c:pt idx="409">
                  <c:v>4.7681942061057399</c:v>
                </c:pt>
                <c:pt idx="410">
                  <c:v>3.6810474221979561</c:v>
                </c:pt>
                <c:pt idx="411">
                  <c:v>3.2640474221979581</c:v>
                </c:pt>
                <c:pt idx="412">
                  <c:v>3.1667310629463969</c:v>
                </c:pt>
                <c:pt idx="413">
                  <c:v>4.3703454552657419</c:v>
                </c:pt>
                <c:pt idx="414">
                  <c:v>5.4193540162088105</c:v>
                </c:pt>
                <c:pt idx="415">
                  <c:v>3.4694507118278111</c:v>
                </c:pt>
                <c:pt idx="416">
                  <c:v>2.9728349183175595</c:v>
                </c:pt>
                <c:pt idx="417">
                  <c:v>2.7125311844111089</c:v>
                </c:pt>
                <c:pt idx="418">
                  <c:v>1.5090760091835165</c:v>
                </c:pt>
                <c:pt idx="419">
                  <c:v>1.233650659283299</c:v>
                </c:pt>
                <c:pt idx="420">
                  <c:v>2.1098545752799396</c:v>
                </c:pt>
                <c:pt idx="421">
                  <c:v>6.0988870279310099</c:v>
                </c:pt>
                <c:pt idx="422">
                  <c:v>4.3490474221979589</c:v>
                </c:pt>
                <c:pt idx="423">
                  <c:v>4.3905491131913834</c:v>
                </c:pt>
                <c:pt idx="424">
                  <c:v>3.5878378965872102</c:v>
                </c:pt>
                <c:pt idx="425">
                  <c:v>4.0706041259449393</c:v>
                </c:pt>
                <c:pt idx="426">
                  <c:v>4.0803540162088119</c:v>
                </c:pt>
                <c:pt idx="427">
                  <c:v>3.5544507118278119</c:v>
                </c:pt>
                <c:pt idx="428">
                  <c:v>2.6837314362930975</c:v>
                </c:pt>
                <c:pt idx="429">
                  <c:v>2.6394411452555566</c:v>
                </c:pt>
                <c:pt idx="430">
                  <c:v>2.6104225131959353</c:v>
                </c:pt>
                <c:pt idx="431">
                  <c:v>2.5946506592832996</c:v>
                </c:pt>
                <c:pt idx="432">
                  <c:v>3.4308545752799375</c:v>
                </c:pt>
                <c:pt idx="433">
                  <c:v>4.3918870279310092</c:v>
                </c:pt>
                <c:pt idx="434">
                  <c:v>4.048047422197957</c:v>
                </c:pt>
                <c:pt idx="435">
                  <c:v>3.3525621702085537</c:v>
                </c:pt>
                <c:pt idx="436">
                  <c:v>2.9715045489009455</c:v>
                </c:pt>
                <c:pt idx="437">
                  <c:v>3.0295276485758649</c:v>
                </c:pt>
                <c:pt idx="438">
                  <c:v>3.9862989907059578</c:v>
                </c:pt>
                <c:pt idx="439">
                  <c:v>4.5316349023937015</c:v>
                </c:pt>
                <c:pt idx="440">
                  <c:v>4.8308171218536877</c:v>
                </c:pt>
                <c:pt idx="441">
                  <c:v>3.5805311844111074</c:v>
                </c:pt>
                <c:pt idx="442">
                  <c:v>3.1910760091835151</c:v>
                </c:pt>
                <c:pt idx="443">
                  <c:v>2.5766506592832989</c:v>
                </c:pt>
                <c:pt idx="444">
                  <c:v>2.0298545752799377</c:v>
                </c:pt>
                <c:pt idx="445">
                  <c:v>2.3968870279310082</c:v>
                </c:pt>
                <c:pt idx="446">
                  <c:v>2.0474221979576157E-3</c:v>
                </c:pt>
                <c:pt idx="447">
                  <c:v>5.7603264956178855</c:v>
                </c:pt>
                <c:pt idx="448">
                  <c:v>7.8207310629463969</c:v>
                </c:pt>
                <c:pt idx="449">
                  <c:v>5.3906041259449395</c:v>
                </c:pt>
                <c:pt idx="450">
                  <c:v>4.5153540162088106</c:v>
                </c:pt>
                <c:pt idx="451">
                  <c:v>5.1594507118278123</c:v>
                </c:pt>
                <c:pt idx="452">
                  <c:v>3.4328207082320503</c:v>
                </c:pt>
                <c:pt idx="453">
                  <c:v>3.0625311844111103</c:v>
                </c:pt>
                <c:pt idx="454">
                  <c:v>3.0390760091835176</c:v>
                </c:pt>
                <c:pt idx="455">
                  <c:v>1.5236506592832981</c:v>
                </c:pt>
                <c:pt idx="456">
                  <c:v>2.1628545752799369</c:v>
                </c:pt>
                <c:pt idx="457">
                  <c:v>2.8048870279310094</c:v>
                </c:pt>
                <c:pt idx="458">
                  <c:v>3.8450474221979576</c:v>
                </c:pt>
                <c:pt idx="459">
                  <c:v>6.4712011071895752</c:v>
                </c:pt>
                <c:pt idx="460">
                  <c:v>4.4361652048581348</c:v>
                </c:pt>
                <c:pt idx="461">
                  <c:v>3.8796041259449368</c:v>
                </c:pt>
                <c:pt idx="462">
                  <c:v>6.4093540162088125</c:v>
                </c:pt>
                <c:pt idx="463">
                  <c:v>3.9154507118278126</c:v>
                </c:pt>
                <c:pt idx="464">
                  <c:v>3.0197101228239234</c:v>
                </c:pt>
                <c:pt idx="465">
                  <c:v>2.9907310611024869</c:v>
                </c:pt>
                <c:pt idx="466">
                  <c:v>2.960076009183517</c:v>
                </c:pt>
                <c:pt idx="467">
                  <c:v>2.9366506592832984</c:v>
                </c:pt>
                <c:pt idx="468">
                  <c:v>3.8248545752799394</c:v>
                </c:pt>
                <c:pt idx="469">
                  <c:v>6.5768870279310079</c:v>
                </c:pt>
                <c:pt idx="470">
                  <c:v>5.080047422197957</c:v>
                </c:pt>
                <c:pt idx="471">
                  <c:v>6.6640474221979566</c:v>
                </c:pt>
                <c:pt idx="472">
                  <c:v>2.8427310629463953</c:v>
                </c:pt>
                <c:pt idx="473">
                  <c:v>4.2324332098162323</c:v>
                </c:pt>
                <c:pt idx="474">
                  <c:v>4.8763540162088113</c:v>
                </c:pt>
                <c:pt idx="475">
                  <c:v>4.62845071182781</c:v>
                </c:pt>
                <c:pt idx="476">
                  <c:v>3.2638207082320498</c:v>
                </c:pt>
                <c:pt idx="477">
                  <c:v>3.1515311844111089</c:v>
                </c:pt>
                <c:pt idx="478">
                  <c:v>2.9390760091835162</c:v>
                </c:pt>
                <c:pt idx="479">
                  <c:v>2.7936506592832977</c:v>
                </c:pt>
                <c:pt idx="480">
                  <c:v>3.0468427730132177</c:v>
                </c:pt>
                <c:pt idx="481">
                  <c:v>2.1058870279310078</c:v>
                </c:pt>
                <c:pt idx="482">
                  <c:v>7.1480474221979584</c:v>
                </c:pt>
                <c:pt idx="483">
                  <c:v>8.7920474221979568</c:v>
                </c:pt>
                <c:pt idx="484">
                  <c:v>4.3407310629463964</c:v>
                </c:pt>
                <c:pt idx="485">
                  <c:v>4.5816041259449385</c:v>
                </c:pt>
                <c:pt idx="486">
                  <c:v>3.9293540162088121</c:v>
                </c:pt>
                <c:pt idx="487">
                  <c:v>3.8894507118278128</c:v>
                </c:pt>
                <c:pt idx="488">
                  <c:v>2.0438207082320474</c:v>
                </c:pt>
                <c:pt idx="489">
                  <c:v>2.0465311844111085</c:v>
                </c:pt>
                <c:pt idx="490">
                  <c:v>1.8660760091835158</c:v>
                </c:pt>
                <c:pt idx="491">
                  <c:v>2.4736506592832974</c:v>
                </c:pt>
                <c:pt idx="492">
                  <c:v>3.3998330061310043</c:v>
                </c:pt>
                <c:pt idx="493">
                  <c:v>2.8668870279310106</c:v>
                </c:pt>
                <c:pt idx="494">
                  <c:v>6.2300474221979556</c:v>
                </c:pt>
                <c:pt idx="495">
                  <c:v>5.4830474221979557</c:v>
                </c:pt>
                <c:pt idx="496">
                  <c:v>4.6860006529699092</c:v>
                </c:pt>
                <c:pt idx="497">
                  <c:v>5.4061400750375022</c:v>
                </c:pt>
                <c:pt idx="498">
                  <c:v>3.5603540162088123</c:v>
                </c:pt>
                <c:pt idx="499">
                  <c:v>3.4501432208513911</c:v>
                </c:pt>
                <c:pt idx="500">
                  <c:v>3.5960592031988305</c:v>
                </c:pt>
                <c:pt idx="501">
                  <c:v>2.5314914576181984</c:v>
                </c:pt>
                <c:pt idx="502">
                  <c:v>2.5485113140014057</c:v>
                </c:pt>
                <c:pt idx="503">
                  <c:v>3.124829511642325</c:v>
                </c:pt>
                <c:pt idx="504">
                  <c:v>4.9537818545762029</c:v>
                </c:pt>
                <c:pt idx="505">
                  <c:v>5.0458870279310091</c:v>
                </c:pt>
                <c:pt idx="506">
                  <c:v>7.7590474221979591</c:v>
                </c:pt>
                <c:pt idx="507">
                  <c:v>4.2960474221979581</c:v>
                </c:pt>
                <c:pt idx="508">
                  <c:v>5.6094964993473582</c:v>
                </c:pt>
                <c:pt idx="509">
                  <c:v>5.3346041259449386</c:v>
                </c:pt>
                <c:pt idx="510">
                  <c:v>5.4603540162088109</c:v>
                </c:pt>
                <c:pt idx="511">
                  <c:v>3.9044507118278133</c:v>
                </c:pt>
                <c:pt idx="512">
                  <c:v>3.1497291566895491</c:v>
                </c:pt>
                <c:pt idx="513">
                  <c:v>3.1790223413926952</c:v>
                </c:pt>
                <c:pt idx="514">
                  <c:v>4.6743465296823565</c:v>
                </c:pt>
                <c:pt idx="515">
                  <c:v>3.4466506592832999</c:v>
                </c:pt>
                <c:pt idx="516">
                  <c:v>2.9828545752799371</c:v>
                </c:pt>
                <c:pt idx="517">
                  <c:v>2.8658870279310094</c:v>
                </c:pt>
                <c:pt idx="518">
                  <c:v>3.6580176206159294</c:v>
                </c:pt>
                <c:pt idx="519">
                  <c:v>5.7657590326611725</c:v>
                </c:pt>
                <c:pt idx="520">
                  <c:v>5.3768205269799267</c:v>
                </c:pt>
                <c:pt idx="521">
                  <c:v>5.3746041259449413</c:v>
                </c:pt>
                <c:pt idx="522">
                  <c:v>4.4463540162088115</c:v>
                </c:pt>
                <c:pt idx="523">
                  <c:v>5.6861466795013982</c:v>
                </c:pt>
                <c:pt idx="524">
                  <c:v>4.0478207082320488</c:v>
                </c:pt>
                <c:pt idx="525">
                  <c:v>3.27453118441111</c:v>
                </c:pt>
                <c:pt idx="526">
                  <c:v>3.2590760091835165</c:v>
                </c:pt>
                <c:pt idx="527">
                  <c:v>3.2056506592833003</c:v>
                </c:pt>
                <c:pt idx="528">
                  <c:v>4.5908545752799377</c:v>
                </c:pt>
                <c:pt idx="529">
                  <c:v>3.9108870279310111</c:v>
                </c:pt>
                <c:pt idx="530">
                  <c:v>4.4060474221979575</c:v>
                </c:pt>
                <c:pt idx="531">
                  <c:v>5.7249524188738974</c:v>
                </c:pt>
                <c:pt idx="532">
                  <c:v>3.9167310629463969</c:v>
                </c:pt>
                <c:pt idx="533">
                  <c:v>5.2052380340754141</c:v>
                </c:pt>
                <c:pt idx="534">
                  <c:v>3.7973540162088106</c:v>
                </c:pt>
                <c:pt idx="535">
                  <c:v>4.7784925361748378</c:v>
                </c:pt>
                <c:pt idx="536">
                  <c:v>3.2188207082320481</c:v>
                </c:pt>
                <c:pt idx="537">
                  <c:v>2.7455311844111101</c:v>
                </c:pt>
                <c:pt idx="538">
                  <c:v>2.5890760091835148</c:v>
                </c:pt>
                <c:pt idx="539">
                  <c:v>2.8936506592832991</c:v>
                </c:pt>
                <c:pt idx="540">
                  <c:v>3.0718330061310049</c:v>
                </c:pt>
                <c:pt idx="541">
                  <c:v>2.9407225114820363</c:v>
                </c:pt>
                <c:pt idx="542">
                  <c:v>1.4650474221979586</c:v>
                </c:pt>
                <c:pt idx="543">
                  <c:v>4.0906018079697226</c:v>
                </c:pt>
                <c:pt idx="544">
                  <c:v>4.9564633236835327</c:v>
                </c:pt>
                <c:pt idx="545">
                  <c:v>4.5866041259449375</c:v>
                </c:pt>
                <c:pt idx="546">
                  <c:v>3.8613540162088107</c:v>
                </c:pt>
                <c:pt idx="547">
                  <c:v>3.4594507118278131</c:v>
                </c:pt>
                <c:pt idx="548">
                  <c:v>2.8773789476648943</c:v>
                </c:pt>
                <c:pt idx="549">
                  <c:v>2.3027617483315304</c:v>
                </c:pt>
                <c:pt idx="550">
                  <c:v>2.1736853464810686</c:v>
                </c:pt>
                <c:pt idx="551">
                  <c:v>2.3406506592832983</c:v>
                </c:pt>
                <c:pt idx="552">
                  <c:v>2.5228545752799398</c:v>
                </c:pt>
                <c:pt idx="553">
                  <c:v>2.4428870279310075</c:v>
                </c:pt>
                <c:pt idx="554">
                  <c:v>3.4560474221979582</c:v>
                </c:pt>
                <c:pt idx="555">
                  <c:v>3.6015882847817267</c:v>
                </c:pt>
                <c:pt idx="556">
                  <c:v>4.7421205726504567</c:v>
                </c:pt>
                <c:pt idx="557">
                  <c:v>3.4369957613807145</c:v>
                </c:pt>
                <c:pt idx="558">
                  <c:v>4.2351783588461487</c:v>
                </c:pt>
                <c:pt idx="559">
                  <c:v>2.5494507118278129</c:v>
                </c:pt>
                <c:pt idx="560">
                  <c:v>2.9695366186335939</c:v>
                </c:pt>
                <c:pt idx="561">
                  <c:v>2.5109063602071622</c:v>
                </c:pt>
                <c:pt idx="562">
                  <c:v>2.6019438661183933</c:v>
                </c:pt>
                <c:pt idx="563">
                  <c:v>2.6236506592832995</c:v>
                </c:pt>
                <c:pt idx="564">
                  <c:v>2.6917809006413052</c:v>
                </c:pt>
                <c:pt idx="565">
                  <c:v>3.0788870279310103</c:v>
                </c:pt>
                <c:pt idx="566">
                  <c:v>3.4890474221979559</c:v>
                </c:pt>
                <c:pt idx="567">
                  <c:v>3.1494417920263018</c:v>
                </c:pt>
                <c:pt idx="568">
                  <c:v>4.0643809268270736</c:v>
                </c:pt>
                <c:pt idx="569">
                  <c:v>5.7475372804331855</c:v>
                </c:pt>
                <c:pt idx="570">
                  <c:v>4.8913540162088118</c:v>
                </c:pt>
                <c:pt idx="571">
                  <c:v>3.3604507118278093</c:v>
                </c:pt>
                <c:pt idx="572">
                  <c:v>3.1587841038869549</c:v>
                </c:pt>
                <c:pt idx="573">
                  <c:v>3.3115311844111091</c:v>
                </c:pt>
                <c:pt idx="574">
                  <c:v>2.6920760091835163</c:v>
                </c:pt>
                <c:pt idx="575">
                  <c:v>2.5636506592832973</c:v>
                </c:pt>
                <c:pt idx="576">
                  <c:v>2.3318545752799373</c:v>
                </c:pt>
                <c:pt idx="577">
                  <c:v>1.8548870279310101</c:v>
                </c:pt>
                <c:pt idx="578">
                  <c:v>2.5530205408466315</c:v>
                </c:pt>
                <c:pt idx="579">
                  <c:v>1.293757890572877</c:v>
                </c:pt>
                <c:pt idx="580">
                  <c:v>0.55446559565098497</c:v>
                </c:pt>
                <c:pt idx="581">
                  <c:v>0.64469211106798596</c:v>
                </c:pt>
                <c:pt idx="582">
                  <c:v>0.34055284797828378</c:v>
                </c:pt>
                <c:pt idx="583">
                  <c:v>1.2887217244137226</c:v>
                </c:pt>
                <c:pt idx="584">
                  <c:v>0.83626050056102486</c:v>
                </c:pt>
                <c:pt idx="585">
                  <c:v>0.82150854736023859</c:v>
                </c:pt>
                <c:pt idx="586">
                  <c:v>1.5555107822255358</c:v>
                </c:pt>
                <c:pt idx="587">
                  <c:v>1.6136933703296918</c:v>
                </c:pt>
                <c:pt idx="588">
                  <c:v>1.9815310872278289</c:v>
                </c:pt>
                <c:pt idx="589">
                  <c:v>1.5802903410988023</c:v>
                </c:pt>
                <c:pt idx="590">
                  <c:v>1.2166462529434838</c:v>
                </c:pt>
                <c:pt idx="591">
                  <c:v>1.6875024783747747</c:v>
                </c:pt>
                <c:pt idx="592">
                  <c:v>2.1596545218308911</c:v>
                </c:pt>
                <c:pt idx="593">
                  <c:v>2.6509019927171131</c:v>
                </c:pt>
                <c:pt idx="594">
                  <c:v>4.8646287872882112</c:v>
                </c:pt>
                <c:pt idx="595">
                  <c:v>2.9994337781833593</c:v>
                </c:pt>
                <c:pt idx="596">
                  <c:v>2.5887624076818945</c:v>
                </c:pt>
                <c:pt idx="597">
                  <c:v>2.8073742225284946</c:v>
                </c:pt>
                <c:pt idx="598">
                  <c:v>2.7322622215466446</c:v>
                </c:pt>
                <c:pt idx="599">
                  <c:v>2.6709336336706357</c:v>
                </c:pt>
                <c:pt idx="600">
                  <c:v>2.8293959570359526</c:v>
                </c:pt>
                <c:pt idx="601">
                  <c:v>2.7029742825935621</c:v>
                </c:pt>
                <c:pt idx="602">
                  <c:v>4.3050600298541184</c:v>
                </c:pt>
                <c:pt idx="603">
                  <c:v>4.0682164222046566</c:v>
                </c:pt>
                <c:pt idx="604">
                  <c:v>3.2195793932209575</c:v>
                </c:pt>
                <c:pt idx="605">
                  <c:v>4.6104452521259063</c:v>
                </c:pt>
                <c:pt idx="606">
                  <c:v>3.363284025063507</c:v>
                </c:pt>
                <c:pt idx="607">
                  <c:v>5.7178530018830074</c:v>
                </c:pt>
                <c:pt idx="608">
                  <c:v>2.5586123645392647</c:v>
                </c:pt>
                <c:pt idx="609">
                  <c:v>2.3030952689382715</c:v>
                </c:pt>
                <c:pt idx="610">
                  <c:v>2.6102092347596155</c:v>
                </c:pt>
                <c:pt idx="611">
                  <c:v>2.0701639511048597</c:v>
                </c:pt>
                <c:pt idx="612">
                  <c:v>2.6519124243567873</c:v>
                </c:pt>
                <c:pt idx="613">
                  <c:v>4.8674452744406267</c:v>
                </c:pt>
                <c:pt idx="614">
                  <c:v>2.7788490507695087</c:v>
                </c:pt>
                <c:pt idx="615">
                  <c:v>2.5465653758542963</c:v>
                </c:pt>
                <c:pt idx="616">
                  <c:v>2.1293926874588713</c:v>
                </c:pt>
                <c:pt idx="617">
                  <c:v>2.4891378428954027</c:v>
                </c:pt>
                <c:pt idx="618">
                  <c:v>4.6499041402768988</c:v>
                </c:pt>
                <c:pt idx="619">
                  <c:v>3.0218766242511066</c:v>
                </c:pt>
                <c:pt idx="620">
                  <c:v>3.0996131086394669</c:v>
                </c:pt>
                <c:pt idx="621">
                  <c:v>2.8223901395095048</c:v>
                </c:pt>
                <c:pt idx="622">
                  <c:v>2.5910987838952728</c:v>
                </c:pt>
                <c:pt idx="623">
                  <c:v>2.7244446557792195</c:v>
                </c:pt>
                <c:pt idx="624">
                  <c:v>7.1118545752799385</c:v>
                </c:pt>
                <c:pt idx="625">
                  <c:v>4.6598870279310098</c:v>
                </c:pt>
                <c:pt idx="626">
                  <c:v>5.1710474221979581</c:v>
                </c:pt>
                <c:pt idx="627">
                  <c:v>2.2410474221979584</c:v>
                </c:pt>
                <c:pt idx="628">
                  <c:v>1.7726529850436776</c:v>
                </c:pt>
                <c:pt idx="629">
                  <c:v>1.0226783430329256</c:v>
                </c:pt>
                <c:pt idx="630">
                  <c:v>0</c:v>
                </c:pt>
                <c:pt idx="631">
                  <c:v>0</c:v>
                </c:pt>
                <c:pt idx="632">
                  <c:v>0.89257044210931014</c:v>
                </c:pt>
                <c:pt idx="633">
                  <c:v>1.4695311844111103</c:v>
                </c:pt>
                <c:pt idx="634">
                  <c:v>1.3870760091835166</c:v>
                </c:pt>
                <c:pt idx="635">
                  <c:v>1.4286506592832993</c:v>
                </c:pt>
                <c:pt idx="636">
                  <c:v>2.6738545752799396</c:v>
                </c:pt>
                <c:pt idx="637">
                  <c:v>3.4598870279310106</c:v>
                </c:pt>
                <c:pt idx="638">
                  <c:v>7.8710474221979574</c:v>
                </c:pt>
                <c:pt idx="639">
                  <c:v>5.2740474221979596</c:v>
                </c:pt>
                <c:pt idx="640">
                  <c:v>3.6087310629463971</c:v>
                </c:pt>
                <c:pt idx="641">
                  <c:v>3.8006041259449397</c:v>
                </c:pt>
                <c:pt idx="642">
                  <c:v>5.2154892744671244</c:v>
                </c:pt>
                <c:pt idx="643">
                  <c:v>2.2064507118278129</c:v>
                </c:pt>
                <c:pt idx="644">
                  <c:v>1.4101082937349148</c:v>
                </c:pt>
                <c:pt idx="645">
                  <c:v>0.99438901721400441</c:v>
                </c:pt>
                <c:pt idx="646">
                  <c:v>2.9758892148040914</c:v>
                </c:pt>
                <c:pt idx="647">
                  <c:v>3.4606506592832993</c:v>
                </c:pt>
                <c:pt idx="648">
                  <c:v>3.3358545752799387</c:v>
                </c:pt>
                <c:pt idx="649">
                  <c:v>2.8728870279310073</c:v>
                </c:pt>
                <c:pt idx="650">
                  <c:v>3.0680474221979566</c:v>
                </c:pt>
                <c:pt idx="651">
                  <c:v>5.5579505389849082</c:v>
                </c:pt>
                <c:pt idx="652">
                  <c:v>1.7820678351328247</c:v>
                </c:pt>
                <c:pt idx="653">
                  <c:v>5.2593892142729572</c:v>
                </c:pt>
                <c:pt idx="654">
                  <c:v>3.3913540162088118</c:v>
                </c:pt>
                <c:pt idx="655">
                  <c:v>3.6647370438229672</c:v>
                </c:pt>
                <c:pt idx="656">
                  <c:v>2.634271447528441</c:v>
                </c:pt>
                <c:pt idx="657">
                  <c:v>2.7243299618063794</c:v>
                </c:pt>
                <c:pt idx="658">
                  <c:v>2.606099127255959</c:v>
                </c:pt>
                <c:pt idx="659">
                  <c:v>2.5526257919504403</c:v>
                </c:pt>
                <c:pt idx="660">
                  <c:v>2.65185150197685</c:v>
                </c:pt>
                <c:pt idx="661">
                  <c:v>2.5327881125683689</c:v>
                </c:pt>
                <c:pt idx="662">
                  <c:v>2.8460474221979588</c:v>
                </c:pt>
                <c:pt idx="663">
                  <c:v>2.7718775516988856</c:v>
                </c:pt>
                <c:pt idx="664">
                  <c:v>3.9439329095989564</c:v>
                </c:pt>
                <c:pt idx="665">
                  <c:v>4.3104766545171991</c:v>
                </c:pt>
                <c:pt idx="666">
                  <c:v>1.9462642155315848</c:v>
                </c:pt>
                <c:pt idx="667">
                  <c:v>1.201073430750764</c:v>
                </c:pt>
                <c:pt idx="668">
                  <c:v>2.4009713447696868E-2</c:v>
                </c:pt>
                <c:pt idx="669">
                  <c:v>8.7228824252818526E-2</c:v>
                </c:pt>
                <c:pt idx="670">
                  <c:v>0.2200364676143387</c:v>
                </c:pt>
                <c:pt idx="671">
                  <c:v>1.7491075620646086</c:v>
                </c:pt>
                <c:pt idx="672">
                  <c:v>2.151567904994895</c:v>
                </c:pt>
                <c:pt idx="673">
                  <c:v>3.6398533295707267</c:v>
                </c:pt>
                <c:pt idx="674">
                  <c:v>5.4348118782718586</c:v>
                </c:pt>
                <c:pt idx="675">
                  <c:v>4.9786467108191843</c:v>
                </c:pt>
                <c:pt idx="676">
                  <c:v>2.9967310629463952</c:v>
                </c:pt>
                <c:pt idx="677">
                  <c:v>3.0226041259449374</c:v>
                </c:pt>
                <c:pt idx="678">
                  <c:v>2.4155792255115536</c:v>
                </c:pt>
                <c:pt idx="679">
                  <c:v>2.9737805965464403</c:v>
                </c:pt>
                <c:pt idx="680">
                  <c:v>0.61475216905890306</c:v>
                </c:pt>
                <c:pt idx="681">
                  <c:v>1.3937505040136138</c:v>
                </c:pt>
                <c:pt idx="682">
                  <c:v>1.5966781339030938</c:v>
                </c:pt>
                <c:pt idx="683">
                  <c:v>1.8355560578052668</c:v>
                </c:pt>
                <c:pt idx="684">
                  <c:v>2.4768545752799369</c:v>
                </c:pt>
                <c:pt idx="685">
                  <c:v>3.6178870279310082</c:v>
                </c:pt>
                <c:pt idx="686">
                  <c:v>4.6080474221979557</c:v>
                </c:pt>
                <c:pt idx="687">
                  <c:v>3.2856540784280845</c:v>
                </c:pt>
                <c:pt idx="688">
                  <c:v>2.5121136095406129</c:v>
                </c:pt>
                <c:pt idx="689">
                  <c:v>2.9043494488563439</c:v>
                </c:pt>
                <c:pt idx="690">
                  <c:v>3.7440774413008953</c:v>
                </c:pt>
                <c:pt idx="691">
                  <c:v>2.4923066082314485</c:v>
                </c:pt>
                <c:pt idx="692">
                  <c:v>2.0021731776250959</c:v>
                </c:pt>
                <c:pt idx="693">
                  <c:v>1.9243343150812429</c:v>
                </c:pt>
                <c:pt idx="694">
                  <c:v>1.7678010690088897</c:v>
                </c:pt>
                <c:pt idx="695">
                  <c:v>2.0609022602782403</c:v>
                </c:pt>
                <c:pt idx="696">
                  <c:v>3.2400966753672371</c:v>
                </c:pt>
                <c:pt idx="697">
                  <c:v>2.5388870279310112</c:v>
                </c:pt>
                <c:pt idx="698">
                  <c:v>2.8610474221979558</c:v>
                </c:pt>
                <c:pt idx="699">
                  <c:v>3.5320905046776865</c:v>
                </c:pt>
                <c:pt idx="700">
                  <c:v>3.5388442174729917</c:v>
                </c:pt>
                <c:pt idx="701">
                  <c:v>3.2516041259449366</c:v>
                </c:pt>
                <c:pt idx="702">
                  <c:v>2.8683540162088121</c:v>
                </c:pt>
                <c:pt idx="703">
                  <c:v>2.687450711827811</c:v>
                </c:pt>
                <c:pt idx="704">
                  <c:v>2.0106674845901651</c:v>
                </c:pt>
                <c:pt idx="705">
                  <c:v>1.6929600114427252</c:v>
                </c:pt>
                <c:pt idx="706">
                  <c:v>1.6290760091835139</c:v>
                </c:pt>
                <c:pt idx="707">
                  <c:v>1.8736506592832995</c:v>
                </c:pt>
                <c:pt idx="708">
                  <c:v>2.1628330061310024</c:v>
                </c:pt>
                <c:pt idx="709">
                  <c:v>3.3477843304275368</c:v>
                </c:pt>
                <c:pt idx="710">
                  <c:v>4.3360474221979572</c:v>
                </c:pt>
                <c:pt idx="711">
                  <c:v>1.7716077973474178</c:v>
                </c:pt>
                <c:pt idx="712">
                  <c:v>2.197359487848189</c:v>
                </c:pt>
                <c:pt idx="713">
                  <c:v>2.4175573917345226</c:v>
                </c:pt>
                <c:pt idx="714">
                  <c:v>2.3223301384062047</c:v>
                </c:pt>
                <c:pt idx="715">
                  <c:v>2.3684510072350662</c:v>
                </c:pt>
                <c:pt idx="716">
                  <c:v>1.5142013775427081</c:v>
                </c:pt>
                <c:pt idx="717">
                  <c:v>1.2704186688039485</c:v>
                </c:pt>
                <c:pt idx="718">
                  <c:v>1.0705106398118218</c:v>
                </c:pt>
                <c:pt idx="719">
                  <c:v>1.159454704297616</c:v>
                </c:pt>
                <c:pt idx="720">
                  <c:v>1.8691832570730114</c:v>
                </c:pt>
                <c:pt idx="721">
                  <c:v>2.031624543682895</c:v>
                </c:pt>
                <c:pt idx="722">
                  <c:v>2.287511254549301</c:v>
                </c:pt>
                <c:pt idx="723">
                  <c:v>4.5196071739072963</c:v>
                </c:pt>
                <c:pt idx="724">
                  <c:v>2.1342475280353312</c:v>
                </c:pt>
                <c:pt idx="725">
                  <c:v>3.4515991648422641</c:v>
                </c:pt>
                <c:pt idx="726">
                  <c:v>2.5233540162088133</c:v>
                </c:pt>
                <c:pt idx="727">
                  <c:v>1.9574507118278106</c:v>
                </c:pt>
                <c:pt idx="728">
                  <c:v>1.2680148624272611</c:v>
                </c:pt>
                <c:pt idx="729">
                  <c:v>0.91941076500419072</c:v>
                </c:pt>
                <c:pt idx="730">
                  <c:v>0.83142652239722636</c:v>
                </c:pt>
                <c:pt idx="731">
                  <c:v>0.85365065928329997</c:v>
                </c:pt>
                <c:pt idx="732">
                  <c:v>0.80378790994062044</c:v>
                </c:pt>
                <c:pt idx="733">
                  <c:v>2.2017065192242953</c:v>
                </c:pt>
                <c:pt idx="734">
                  <c:v>1.5190474221979571</c:v>
                </c:pt>
                <c:pt idx="735">
                  <c:v>1.8752541751803662</c:v>
                </c:pt>
                <c:pt idx="736">
                  <c:v>1.2110759624509946</c:v>
                </c:pt>
                <c:pt idx="737">
                  <c:v>1.2943813364540731</c:v>
                </c:pt>
                <c:pt idx="738">
                  <c:v>0.99499362672255387</c:v>
                </c:pt>
                <c:pt idx="739">
                  <c:v>1.52090089350623</c:v>
                </c:pt>
                <c:pt idx="740">
                  <c:v>1.0088257198123145</c:v>
                </c:pt>
                <c:pt idx="741">
                  <c:v>0.79570236914303649</c:v>
                </c:pt>
                <c:pt idx="742">
                  <c:v>0.69015521279325043</c:v>
                </c:pt>
                <c:pt idx="743">
                  <c:v>0.9405616400861021</c:v>
                </c:pt>
                <c:pt idx="744">
                  <c:v>1.0934591793593817</c:v>
                </c:pt>
                <c:pt idx="745">
                  <c:v>1.6994498613531555</c:v>
                </c:pt>
                <c:pt idx="746">
                  <c:v>7.961206027780193</c:v>
                </c:pt>
                <c:pt idx="747">
                  <c:v>4.6358053601577254</c:v>
                </c:pt>
                <c:pt idx="748">
                  <c:v>3.2599501355417324</c:v>
                </c:pt>
                <c:pt idx="749">
                  <c:v>2.62060412594494</c:v>
                </c:pt>
                <c:pt idx="750">
                  <c:v>2.7673540162088131</c:v>
                </c:pt>
                <c:pt idx="751">
                  <c:v>2.2554507118278124</c:v>
                </c:pt>
                <c:pt idx="752">
                  <c:v>1.6098207082320499</c:v>
                </c:pt>
                <c:pt idx="753">
                  <c:v>1.36753118441111</c:v>
                </c:pt>
                <c:pt idx="754">
                  <c:v>1.2290760091835153</c:v>
                </c:pt>
                <c:pt idx="755">
                  <c:v>1.3936506592832991</c:v>
                </c:pt>
                <c:pt idx="756">
                  <c:v>2.2248232390816014</c:v>
                </c:pt>
                <c:pt idx="757">
                  <c:v>1.7078870279310081</c:v>
                </c:pt>
                <c:pt idx="758">
                  <c:v>2.9630474221979597</c:v>
                </c:pt>
                <c:pt idx="759">
                  <c:v>4.1960474221979567</c:v>
                </c:pt>
                <c:pt idx="760">
                  <c:v>1.1707310629463947</c:v>
                </c:pt>
                <c:pt idx="761">
                  <c:v>3.635604125944937</c:v>
                </c:pt>
                <c:pt idx="762">
                  <c:v>2.3393540162088122</c:v>
                </c:pt>
                <c:pt idx="763">
                  <c:v>1.9524507118278116</c:v>
                </c:pt>
                <c:pt idx="764">
                  <c:v>1.3536453668122093</c:v>
                </c:pt>
                <c:pt idx="765">
                  <c:v>1.364716777725473</c:v>
                </c:pt>
                <c:pt idx="766">
                  <c:v>1.1190760091835159</c:v>
                </c:pt>
                <c:pt idx="767">
                  <c:v>1.1436506592832991</c:v>
                </c:pt>
                <c:pt idx="768">
                  <c:v>1.3508545752799392</c:v>
                </c:pt>
                <c:pt idx="769">
                  <c:v>2.8268870279310079</c:v>
                </c:pt>
                <c:pt idx="770">
                  <c:v>4.1610474221979565</c:v>
                </c:pt>
                <c:pt idx="771">
                  <c:v>3.9040474221979586</c:v>
                </c:pt>
                <c:pt idx="772">
                  <c:v>3.2241444357299329</c:v>
                </c:pt>
                <c:pt idx="773">
                  <c:v>2.8946041259449373</c:v>
                </c:pt>
                <c:pt idx="774">
                  <c:v>3.7263540162088127</c:v>
                </c:pt>
                <c:pt idx="775">
                  <c:v>2.5484507118278117</c:v>
                </c:pt>
                <c:pt idx="776">
                  <c:v>1.9798207082320474</c:v>
                </c:pt>
                <c:pt idx="777">
                  <c:v>1.2995311844111086</c:v>
                </c:pt>
                <c:pt idx="778">
                  <c:v>1.0520760091835157</c:v>
                </c:pt>
                <c:pt idx="779">
                  <c:v>1.1836506592832983</c:v>
                </c:pt>
                <c:pt idx="780">
                  <c:v>0.74985457527994015</c:v>
                </c:pt>
                <c:pt idx="781">
                  <c:v>5.0368870279310087</c:v>
                </c:pt>
                <c:pt idx="782">
                  <c:v>5.0850474221979596</c:v>
                </c:pt>
                <c:pt idx="783">
                  <c:v>4.6430474221979594</c:v>
                </c:pt>
                <c:pt idx="784">
                  <c:v>3.8697310629463963</c:v>
                </c:pt>
                <c:pt idx="785">
                  <c:v>5.2486041259449365</c:v>
                </c:pt>
                <c:pt idx="786">
                  <c:v>3.0373540162088126</c:v>
                </c:pt>
                <c:pt idx="787">
                  <c:v>1.9334507118278097</c:v>
                </c:pt>
                <c:pt idx="788">
                  <c:v>1.2523074562412013</c:v>
                </c:pt>
                <c:pt idx="789">
                  <c:v>0.79970658393767735</c:v>
                </c:pt>
                <c:pt idx="790">
                  <c:v>0.57962132982404668</c:v>
                </c:pt>
                <c:pt idx="791">
                  <c:v>0.4466440852754161</c:v>
                </c:pt>
                <c:pt idx="792">
                  <c:v>2.1948310672096198</c:v>
                </c:pt>
                <c:pt idx="793">
                  <c:v>2.7448870279310107</c:v>
                </c:pt>
                <c:pt idx="794">
                  <c:v>5.6990474221979568</c:v>
                </c:pt>
                <c:pt idx="795">
                  <c:v>4.2662610048112342</c:v>
                </c:pt>
                <c:pt idx="796">
                  <c:v>7.4274348701585282</c:v>
                </c:pt>
                <c:pt idx="797">
                  <c:v>13.840604125944935</c:v>
                </c:pt>
                <c:pt idx="798">
                  <c:v>5.5943540162088112</c:v>
                </c:pt>
                <c:pt idx="799">
                  <c:v>4.6834507118278097</c:v>
                </c:pt>
                <c:pt idx="800">
                  <c:v>2.0776035378527062</c:v>
                </c:pt>
                <c:pt idx="801">
                  <c:v>1.4014549187283407</c:v>
                </c:pt>
                <c:pt idx="802">
                  <c:v>2.7680760091835168</c:v>
                </c:pt>
                <c:pt idx="803">
                  <c:v>1.9236506592832967</c:v>
                </c:pt>
                <c:pt idx="804">
                  <c:v>1.2408545752799398</c:v>
                </c:pt>
                <c:pt idx="805">
                  <c:v>1.4188870279310102</c:v>
                </c:pt>
                <c:pt idx="806">
                  <c:v>1.9830474221979557</c:v>
                </c:pt>
                <c:pt idx="807">
                  <c:v>3.8862282568419531</c:v>
                </c:pt>
                <c:pt idx="808">
                  <c:v>3.5764916407033951</c:v>
                </c:pt>
                <c:pt idx="809">
                  <c:v>10.169604125944936</c:v>
                </c:pt>
                <c:pt idx="810">
                  <c:v>4.4343540162088111</c:v>
                </c:pt>
                <c:pt idx="811">
                  <c:v>10.024450711827811</c:v>
                </c:pt>
                <c:pt idx="812">
                  <c:v>3.3198207082320472</c:v>
                </c:pt>
                <c:pt idx="813">
                  <c:v>1.5135311844111072</c:v>
                </c:pt>
                <c:pt idx="814">
                  <c:v>1.0610760091835161</c:v>
                </c:pt>
                <c:pt idx="815">
                  <c:v>0.94065065928329972</c:v>
                </c:pt>
                <c:pt idx="816">
                  <c:v>5.599854575279938</c:v>
                </c:pt>
                <c:pt idx="817">
                  <c:v>8.0998870279310111</c:v>
                </c:pt>
                <c:pt idx="818">
                  <c:v>10.363047422197958</c:v>
                </c:pt>
                <c:pt idx="819">
                  <c:v>9.7700474221979583</c:v>
                </c:pt>
                <c:pt idx="820">
                  <c:v>5.8787310629463967</c:v>
                </c:pt>
                <c:pt idx="821">
                  <c:v>6.6408509163685494</c:v>
                </c:pt>
                <c:pt idx="822">
                  <c:v>4.4893540162088108</c:v>
                </c:pt>
                <c:pt idx="823">
                  <c:v>3.985730722303181</c:v>
                </c:pt>
                <c:pt idx="824">
                  <c:v>2.3868207082320474</c:v>
                </c:pt>
                <c:pt idx="825">
                  <c:v>2.0535311844111099</c:v>
                </c:pt>
                <c:pt idx="826">
                  <c:v>1.8630760091835157</c:v>
                </c:pt>
                <c:pt idx="827">
                  <c:v>3.0286506592833007</c:v>
                </c:pt>
                <c:pt idx="828">
                  <c:v>1.9178545752799394</c:v>
                </c:pt>
                <c:pt idx="829">
                  <c:v>7.3778870279310098</c:v>
                </c:pt>
                <c:pt idx="830">
                  <c:v>4.1870474221979563</c:v>
                </c:pt>
                <c:pt idx="831">
                  <c:v>12.601991633428227</c:v>
                </c:pt>
                <c:pt idx="832">
                  <c:v>5.8206023632969952</c:v>
                </c:pt>
                <c:pt idx="833">
                  <c:v>4.1786041259449398</c:v>
                </c:pt>
                <c:pt idx="834">
                  <c:v>3.0273540162088111</c:v>
                </c:pt>
                <c:pt idx="835">
                  <c:v>2.9854507118278129</c:v>
                </c:pt>
                <c:pt idx="836">
                  <c:v>6.8331161418481372</c:v>
                </c:pt>
                <c:pt idx="837">
                  <c:v>1.482336210704684</c:v>
                </c:pt>
                <c:pt idx="838">
                  <c:v>1.0572305740943264</c:v>
                </c:pt>
                <c:pt idx="839">
                  <c:v>0.87365065928329955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0-4DC9-8201-70867835B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Volumen que cada embalse da al abastecimiento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'APORTACIONES TOTALES'!$D$5</c:f>
              <c:strCache>
                <c:ptCount val="1"/>
                <c:pt idx="0">
                  <c:v>Ordunte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TOTALES'!$F$6:$F$846</c:f>
              <c:numCache>
                <c:formatCode>0.00</c:formatCode>
                <c:ptCount val="841"/>
                <c:pt idx="0">
                  <c:v>1.1411454247200628</c:v>
                </c:pt>
                <c:pt idx="1">
                  <c:v>1.4970526775410911</c:v>
                </c:pt>
                <c:pt idx="2">
                  <c:v>1.4978156556242266</c:v>
                </c:pt>
                <c:pt idx="3">
                  <c:v>1.4462141710642638</c:v>
                </c:pt>
                <c:pt idx="4">
                  <c:v>1.1940943805327933</c:v>
                </c:pt>
                <c:pt idx="5">
                  <c:v>1.1303958740550597</c:v>
                </c:pt>
                <c:pt idx="6">
                  <c:v>1.1146459837911897</c:v>
                </c:pt>
                <c:pt idx="7">
                  <c:v>1.0795492881721882</c:v>
                </c:pt>
                <c:pt idx="8">
                  <c:v>1.0511792917679521</c:v>
                </c:pt>
                <c:pt idx="9">
                  <c:v>1.0604688155888917</c:v>
                </c:pt>
                <c:pt idx="10">
                  <c:v>1.0699239908164857</c:v>
                </c:pt>
                <c:pt idx="11">
                  <c:v>1.0893493407167012</c:v>
                </c:pt>
                <c:pt idx="12">
                  <c:v>1.1411454247200628</c:v>
                </c:pt>
                <c:pt idx="13">
                  <c:v>1.1981129720689914</c:v>
                </c:pt>
                <c:pt idx="14">
                  <c:v>1.2479525778020435</c:v>
                </c:pt>
                <c:pt idx="15">
                  <c:v>1.2558908930166792</c:v>
                </c:pt>
                <c:pt idx="16">
                  <c:v>1.2538289889888503</c:v>
                </c:pt>
                <c:pt idx="17">
                  <c:v>1.1427449196084727</c:v>
                </c:pt>
                <c:pt idx="18">
                  <c:v>1.1146459837911897</c:v>
                </c:pt>
                <c:pt idx="19">
                  <c:v>1.0795492881721882</c:v>
                </c:pt>
                <c:pt idx="20">
                  <c:v>1.0817949335912338</c:v>
                </c:pt>
                <c:pt idx="21">
                  <c:v>1.0817656154654023</c:v>
                </c:pt>
                <c:pt idx="22">
                  <c:v>1.0769165197397763</c:v>
                </c:pt>
                <c:pt idx="23">
                  <c:v>1.0893493407167012</c:v>
                </c:pt>
                <c:pt idx="24">
                  <c:v>1.1411454247200628</c:v>
                </c:pt>
                <c:pt idx="25">
                  <c:v>1.1981129720689914</c:v>
                </c:pt>
                <c:pt idx="26">
                  <c:v>1.2479525778020435</c:v>
                </c:pt>
                <c:pt idx="27">
                  <c:v>1.2564826449333064</c:v>
                </c:pt>
                <c:pt idx="28">
                  <c:v>1.2637676719520812</c:v>
                </c:pt>
                <c:pt idx="29">
                  <c:v>1.274511969271215</c:v>
                </c:pt>
                <c:pt idx="30">
                  <c:v>1.2770888564754674</c:v>
                </c:pt>
                <c:pt idx="31">
                  <c:v>1.2806056684197009</c:v>
                </c:pt>
                <c:pt idx="32">
                  <c:v>1.2804086601747042</c:v>
                </c:pt>
                <c:pt idx="33">
                  <c:v>1.2791692376496298</c:v>
                </c:pt>
                <c:pt idx="34">
                  <c:v>1.2699487396557743</c:v>
                </c:pt>
                <c:pt idx="35">
                  <c:v>1.2648424577134352</c:v>
                </c:pt>
                <c:pt idx="36">
                  <c:v>1.263003681365312</c:v>
                </c:pt>
                <c:pt idx="37">
                  <c:v>1.2702418634567036</c:v>
                </c:pt>
                <c:pt idx="38">
                  <c:v>1.2593885592935874</c:v>
                </c:pt>
                <c:pt idx="39">
                  <c:v>1.2548768265348906</c:v>
                </c:pt>
                <c:pt idx="40">
                  <c:v>1.2656962190971273</c:v>
                </c:pt>
                <c:pt idx="41">
                  <c:v>1.2663560437941921</c:v>
                </c:pt>
                <c:pt idx="42">
                  <c:v>1.2639555389807406</c:v>
                </c:pt>
                <c:pt idx="43">
                  <c:v>1.2628099233457837</c:v>
                </c:pt>
                <c:pt idx="44">
                  <c:v>1.2626904647277082</c:v>
                </c:pt>
                <c:pt idx="45">
                  <c:v>1.2609135868300869</c:v>
                </c:pt>
                <c:pt idx="46">
                  <c:v>1.2527989190950546</c:v>
                </c:pt>
                <c:pt idx="47">
                  <c:v>1.2476031924306783</c:v>
                </c:pt>
                <c:pt idx="48">
                  <c:v>1.2479748470590299</c:v>
                </c:pt>
                <c:pt idx="49">
                  <c:v>1.241182242679993</c:v>
                </c:pt>
                <c:pt idx="50">
                  <c:v>1.2479525778020435</c:v>
                </c:pt>
                <c:pt idx="51">
                  <c:v>1.2479525778020435</c:v>
                </c:pt>
                <c:pt idx="52">
                  <c:v>1.1862689370536046</c:v>
                </c:pt>
                <c:pt idx="53">
                  <c:v>1.1303958740550597</c:v>
                </c:pt>
                <c:pt idx="54">
                  <c:v>1.1146459837911897</c:v>
                </c:pt>
                <c:pt idx="55">
                  <c:v>1.0871501887987525</c:v>
                </c:pt>
                <c:pt idx="56">
                  <c:v>1.0888716433903332</c:v>
                </c:pt>
                <c:pt idx="57">
                  <c:v>1.0892526217896261</c:v>
                </c:pt>
                <c:pt idx="58">
                  <c:v>1.084442382402562</c:v>
                </c:pt>
                <c:pt idx="59">
                  <c:v>1.0893493407167012</c:v>
                </c:pt>
                <c:pt idx="60">
                  <c:v>1.1411454247200628</c:v>
                </c:pt>
                <c:pt idx="61">
                  <c:v>1.1981129720689914</c:v>
                </c:pt>
                <c:pt idx="62">
                  <c:v>1.2479525778020435</c:v>
                </c:pt>
                <c:pt idx="63">
                  <c:v>1.2479525778020435</c:v>
                </c:pt>
                <c:pt idx="64">
                  <c:v>1.256541850796862</c:v>
                </c:pt>
                <c:pt idx="65">
                  <c:v>1.2696102568072731</c:v>
                </c:pt>
                <c:pt idx="66">
                  <c:v>1.2729734762907525</c:v>
                </c:pt>
                <c:pt idx="67">
                  <c:v>1.2667228698516824</c:v>
                </c:pt>
                <c:pt idx="68">
                  <c:v>1.2561063549584641</c:v>
                </c:pt>
                <c:pt idx="69">
                  <c:v>1.2516680813207248</c:v>
                </c:pt>
                <c:pt idx="70">
                  <c:v>1.2422831388299513</c:v>
                </c:pt>
                <c:pt idx="71">
                  <c:v>1.2364585236570944</c:v>
                </c:pt>
                <c:pt idx="72">
                  <c:v>1.2377254582376875</c:v>
                </c:pt>
                <c:pt idx="73">
                  <c:v>1.2454802145318202</c:v>
                </c:pt>
                <c:pt idx="74">
                  <c:v>1.2506075037805506</c:v>
                </c:pt>
                <c:pt idx="75">
                  <c:v>1.2528901430346711</c:v>
                </c:pt>
                <c:pt idx="76">
                  <c:v>1.2588974528316974</c:v>
                </c:pt>
                <c:pt idx="77">
                  <c:v>1.2641251162513938</c:v>
                </c:pt>
                <c:pt idx="78">
                  <c:v>1.2655619783959391</c:v>
                </c:pt>
                <c:pt idx="79">
                  <c:v>1.2645081001764726</c:v>
                </c:pt>
                <c:pt idx="80">
                  <c:v>1.2662769456656022</c:v>
                </c:pt>
                <c:pt idx="81">
                  <c:v>1.2652032164589002</c:v>
                </c:pt>
                <c:pt idx="82">
                  <c:v>1.2576144799676749</c:v>
                </c:pt>
                <c:pt idx="83">
                  <c:v>1.2500020786789494</c:v>
                </c:pt>
                <c:pt idx="84">
                  <c:v>1.2476128323263116</c:v>
                </c:pt>
                <c:pt idx="85">
                  <c:v>1.2527050956087376</c:v>
                </c:pt>
                <c:pt idx="86">
                  <c:v>1.2540488779680126</c:v>
                </c:pt>
                <c:pt idx="87">
                  <c:v>1.2479525778020435</c:v>
                </c:pt>
                <c:pt idx="88">
                  <c:v>1.1862689370536046</c:v>
                </c:pt>
                <c:pt idx="89">
                  <c:v>1.1303958740550597</c:v>
                </c:pt>
                <c:pt idx="90">
                  <c:v>1.1146459837911897</c:v>
                </c:pt>
                <c:pt idx="91">
                  <c:v>1.0910248076959437</c:v>
                </c:pt>
                <c:pt idx="92">
                  <c:v>1.0660271584638912</c:v>
                </c:pt>
                <c:pt idx="93">
                  <c:v>1.0656275756441711</c:v>
                </c:pt>
                <c:pt idx="94">
                  <c:v>1.0699239908164857</c:v>
                </c:pt>
                <c:pt idx="95">
                  <c:v>1.0893493407167012</c:v>
                </c:pt>
                <c:pt idx="96">
                  <c:v>1.1411454247200628</c:v>
                </c:pt>
                <c:pt idx="97">
                  <c:v>1.1981129720689914</c:v>
                </c:pt>
                <c:pt idx="98">
                  <c:v>1.2479525778020435</c:v>
                </c:pt>
                <c:pt idx="99">
                  <c:v>1.2567655677556366</c:v>
                </c:pt>
                <c:pt idx="100">
                  <c:v>1.2624094900813287</c:v>
                </c:pt>
                <c:pt idx="101">
                  <c:v>1.2778520318757969</c:v>
                </c:pt>
                <c:pt idx="102">
                  <c:v>1.2653560441913136</c:v>
                </c:pt>
                <c:pt idx="103">
                  <c:v>1.2632924881104299</c:v>
                </c:pt>
                <c:pt idx="104">
                  <c:v>1.2573919211529363</c:v>
                </c:pt>
                <c:pt idx="105">
                  <c:v>1.2544020974541543</c:v>
                </c:pt>
                <c:pt idx="106">
                  <c:v>1.2458936782321042</c:v>
                </c:pt>
                <c:pt idx="107">
                  <c:v>1.240676088431663</c:v>
                </c:pt>
                <c:pt idx="108">
                  <c:v>1.228292488835556</c:v>
                </c:pt>
                <c:pt idx="109">
                  <c:v>1.2337005830593588</c:v>
                </c:pt>
                <c:pt idx="110">
                  <c:v>1.2479525778020435</c:v>
                </c:pt>
                <c:pt idx="111">
                  <c:v>1.2479525778020435</c:v>
                </c:pt>
                <c:pt idx="112">
                  <c:v>1.1862689370536046</c:v>
                </c:pt>
                <c:pt idx="113">
                  <c:v>1.1303958740550597</c:v>
                </c:pt>
                <c:pt idx="114">
                  <c:v>1.1146459837911897</c:v>
                </c:pt>
                <c:pt idx="115">
                  <c:v>1.0795492881721882</c:v>
                </c:pt>
                <c:pt idx="116">
                  <c:v>1.0511792917679521</c:v>
                </c:pt>
                <c:pt idx="117">
                  <c:v>1.0604688155888917</c:v>
                </c:pt>
                <c:pt idx="118">
                  <c:v>1.0699239908164857</c:v>
                </c:pt>
                <c:pt idx="119">
                  <c:v>1.0893493407167012</c:v>
                </c:pt>
                <c:pt idx="120">
                  <c:v>1.1411454247200628</c:v>
                </c:pt>
                <c:pt idx="121">
                  <c:v>1.1981129720689914</c:v>
                </c:pt>
                <c:pt idx="122">
                  <c:v>1.2479525778020435</c:v>
                </c:pt>
                <c:pt idx="123">
                  <c:v>1.2479525778020435</c:v>
                </c:pt>
                <c:pt idx="124">
                  <c:v>1.1862689370536046</c:v>
                </c:pt>
                <c:pt idx="125">
                  <c:v>1.1303958740550597</c:v>
                </c:pt>
                <c:pt idx="126">
                  <c:v>1.1146459837911897</c:v>
                </c:pt>
                <c:pt idx="127">
                  <c:v>1.0795492881721882</c:v>
                </c:pt>
                <c:pt idx="128">
                  <c:v>1.0511792917679521</c:v>
                </c:pt>
                <c:pt idx="129">
                  <c:v>1.0604688155888917</c:v>
                </c:pt>
                <c:pt idx="130">
                  <c:v>1.0699239908164857</c:v>
                </c:pt>
                <c:pt idx="131">
                  <c:v>1.0893493407167012</c:v>
                </c:pt>
                <c:pt idx="132">
                  <c:v>1.1411454247200628</c:v>
                </c:pt>
                <c:pt idx="133">
                  <c:v>1.1981129720689914</c:v>
                </c:pt>
                <c:pt idx="134">
                  <c:v>1.2479525778020435</c:v>
                </c:pt>
                <c:pt idx="135">
                  <c:v>1.2479525778020435</c:v>
                </c:pt>
                <c:pt idx="136">
                  <c:v>1.1862689370536046</c:v>
                </c:pt>
                <c:pt idx="137">
                  <c:v>1.1303958740550597</c:v>
                </c:pt>
                <c:pt idx="138">
                  <c:v>1.1146459837911897</c:v>
                </c:pt>
                <c:pt idx="139">
                  <c:v>1.0795492881721882</c:v>
                </c:pt>
                <c:pt idx="140">
                  <c:v>1.0511792917679521</c:v>
                </c:pt>
                <c:pt idx="141">
                  <c:v>1.0604688155888917</c:v>
                </c:pt>
                <c:pt idx="142">
                  <c:v>1.0699239908164857</c:v>
                </c:pt>
                <c:pt idx="143">
                  <c:v>1.0893493407167012</c:v>
                </c:pt>
                <c:pt idx="144">
                  <c:v>1.1411454247200628</c:v>
                </c:pt>
                <c:pt idx="145">
                  <c:v>1.1981129720689914</c:v>
                </c:pt>
                <c:pt idx="146">
                  <c:v>1.2479525778020435</c:v>
                </c:pt>
                <c:pt idx="147">
                  <c:v>1.2479525778020435</c:v>
                </c:pt>
                <c:pt idx="148">
                  <c:v>1.1862689370536046</c:v>
                </c:pt>
                <c:pt idx="149">
                  <c:v>1.1303958740550597</c:v>
                </c:pt>
                <c:pt idx="150">
                  <c:v>1.1146459837911897</c:v>
                </c:pt>
                <c:pt idx="151">
                  <c:v>1.0795492881721882</c:v>
                </c:pt>
                <c:pt idx="152">
                  <c:v>1.072536985167186</c:v>
                </c:pt>
                <c:pt idx="153">
                  <c:v>1.0651745216272823</c:v>
                </c:pt>
                <c:pt idx="154">
                  <c:v>1.0699239908164857</c:v>
                </c:pt>
                <c:pt idx="155">
                  <c:v>1.0893493407167012</c:v>
                </c:pt>
                <c:pt idx="156">
                  <c:v>1.1411454247200628</c:v>
                </c:pt>
                <c:pt idx="157">
                  <c:v>1.1981129720689914</c:v>
                </c:pt>
                <c:pt idx="158">
                  <c:v>1.2479525778020435</c:v>
                </c:pt>
                <c:pt idx="159">
                  <c:v>1.2514052036286918</c:v>
                </c:pt>
                <c:pt idx="160">
                  <c:v>1.1862689370536046</c:v>
                </c:pt>
                <c:pt idx="161">
                  <c:v>1.1303958740550597</c:v>
                </c:pt>
                <c:pt idx="162">
                  <c:v>1.1146459837911897</c:v>
                </c:pt>
                <c:pt idx="163">
                  <c:v>1.0795492881721882</c:v>
                </c:pt>
                <c:pt idx="164">
                  <c:v>1.0511792917679521</c:v>
                </c:pt>
                <c:pt idx="165">
                  <c:v>1.0604688155888917</c:v>
                </c:pt>
                <c:pt idx="166">
                  <c:v>1.0699239908164857</c:v>
                </c:pt>
                <c:pt idx="167">
                  <c:v>1.0893493407167012</c:v>
                </c:pt>
                <c:pt idx="168">
                  <c:v>1.1411454247200628</c:v>
                </c:pt>
                <c:pt idx="169">
                  <c:v>1.1981129720689914</c:v>
                </c:pt>
                <c:pt idx="170">
                  <c:v>1.2479525778020435</c:v>
                </c:pt>
                <c:pt idx="171">
                  <c:v>1.2479525778020435</c:v>
                </c:pt>
                <c:pt idx="172">
                  <c:v>1.2462133088876954</c:v>
                </c:pt>
                <c:pt idx="173">
                  <c:v>1.1963519306314094</c:v>
                </c:pt>
                <c:pt idx="174">
                  <c:v>1.1373938865899957</c:v>
                </c:pt>
                <c:pt idx="175">
                  <c:v>1.1314524124304419</c:v>
                </c:pt>
                <c:pt idx="176">
                  <c:v>1.1343004099093312</c:v>
                </c:pt>
                <c:pt idx="177">
                  <c:v>1.1345438742136564</c:v>
                </c:pt>
                <c:pt idx="178">
                  <c:v>1.1292046821991659</c:v>
                </c:pt>
                <c:pt idx="179">
                  <c:v>1.1270395385272733</c:v>
                </c:pt>
                <c:pt idx="180">
                  <c:v>1.1411454247200628</c:v>
                </c:pt>
                <c:pt idx="181">
                  <c:v>1.1981129720689914</c:v>
                </c:pt>
                <c:pt idx="182">
                  <c:v>1.2479525778020435</c:v>
                </c:pt>
                <c:pt idx="183">
                  <c:v>1.2505510039186269</c:v>
                </c:pt>
                <c:pt idx="184">
                  <c:v>1.2528403890205888</c:v>
                </c:pt>
                <c:pt idx="185">
                  <c:v>1.267724625591953</c:v>
                </c:pt>
                <c:pt idx="186">
                  <c:v>1.2638961046122819</c:v>
                </c:pt>
                <c:pt idx="187">
                  <c:v>1.0795492881721882</c:v>
                </c:pt>
                <c:pt idx="188">
                  <c:v>1.0511792917679521</c:v>
                </c:pt>
                <c:pt idx="189">
                  <c:v>1.0604688155888917</c:v>
                </c:pt>
                <c:pt idx="190">
                  <c:v>1.0699239908164857</c:v>
                </c:pt>
                <c:pt idx="191">
                  <c:v>1.0893493407167012</c:v>
                </c:pt>
                <c:pt idx="192">
                  <c:v>1.1411454247200628</c:v>
                </c:pt>
                <c:pt idx="193">
                  <c:v>1.1981129720689914</c:v>
                </c:pt>
                <c:pt idx="194">
                  <c:v>1.2479525778020435</c:v>
                </c:pt>
                <c:pt idx="195">
                  <c:v>1.2479525778020435</c:v>
                </c:pt>
                <c:pt idx="196">
                  <c:v>1.1862689370536046</c:v>
                </c:pt>
                <c:pt idx="197">
                  <c:v>1.1303958740550597</c:v>
                </c:pt>
                <c:pt idx="198">
                  <c:v>1.1146459837911897</c:v>
                </c:pt>
                <c:pt idx="199">
                  <c:v>1.0938392562899526</c:v>
                </c:pt>
                <c:pt idx="200">
                  <c:v>1.0719927200085646</c:v>
                </c:pt>
                <c:pt idx="201">
                  <c:v>1.0688937981836053</c:v>
                </c:pt>
                <c:pt idx="202">
                  <c:v>1.0699239908164857</c:v>
                </c:pt>
                <c:pt idx="203">
                  <c:v>1.0893493407167012</c:v>
                </c:pt>
                <c:pt idx="204">
                  <c:v>1.1411454247200628</c:v>
                </c:pt>
                <c:pt idx="205">
                  <c:v>1.198140814557854</c:v>
                </c:pt>
                <c:pt idx="206">
                  <c:v>1.2479525778020435</c:v>
                </c:pt>
                <c:pt idx="207">
                  <c:v>1.2494442375155179</c:v>
                </c:pt>
                <c:pt idx="208">
                  <c:v>1.2503290547193142</c:v>
                </c:pt>
                <c:pt idx="209">
                  <c:v>1.2617200310225309</c:v>
                </c:pt>
                <c:pt idx="210">
                  <c:v>1.1808449864395969</c:v>
                </c:pt>
                <c:pt idx="211">
                  <c:v>1.0795492881721882</c:v>
                </c:pt>
                <c:pt idx="212">
                  <c:v>1.0605461037114161</c:v>
                </c:pt>
                <c:pt idx="213">
                  <c:v>1.0604688155888917</c:v>
                </c:pt>
                <c:pt idx="214">
                  <c:v>1.0699239908164857</c:v>
                </c:pt>
                <c:pt idx="215">
                  <c:v>1.0893493407167012</c:v>
                </c:pt>
                <c:pt idx="216">
                  <c:v>1.1411454247200628</c:v>
                </c:pt>
                <c:pt idx="217">
                  <c:v>1.1981129720689914</c:v>
                </c:pt>
                <c:pt idx="218">
                  <c:v>1.2479525778020435</c:v>
                </c:pt>
                <c:pt idx="219">
                  <c:v>1.2479525778020435</c:v>
                </c:pt>
                <c:pt idx="220">
                  <c:v>1.1862689370536046</c:v>
                </c:pt>
                <c:pt idx="221">
                  <c:v>1.1344643777324421</c:v>
                </c:pt>
                <c:pt idx="222">
                  <c:v>1.1146459837911897</c:v>
                </c:pt>
                <c:pt idx="223">
                  <c:v>1.0795492881721882</c:v>
                </c:pt>
                <c:pt idx="224">
                  <c:v>1.0511792917679521</c:v>
                </c:pt>
                <c:pt idx="225">
                  <c:v>1.0604688155888917</c:v>
                </c:pt>
                <c:pt idx="226">
                  <c:v>1.0699239908164857</c:v>
                </c:pt>
                <c:pt idx="227">
                  <c:v>1.0893493407167012</c:v>
                </c:pt>
                <c:pt idx="228">
                  <c:v>1.1411454247200628</c:v>
                </c:pt>
                <c:pt idx="229">
                  <c:v>1.1981129720689914</c:v>
                </c:pt>
                <c:pt idx="230">
                  <c:v>1.2479525778020435</c:v>
                </c:pt>
                <c:pt idx="231">
                  <c:v>1.2479525778020435</c:v>
                </c:pt>
                <c:pt idx="232">
                  <c:v>1.1862689370536046</c:v>
                </c:pt>
                <c:pt idx="233">
                  <c:v>1.1303958740550597</c:v>
                </c:pt>
                <c:pt idx="234">
                  <c:v>1.1146459837911897</c:v>
                </c:pt>
                <c:pt idx="235">
                  <c:v>1.0795492881721882</c:v>
                </c:pt>
                <c:pt idx="236">
                  <c:v>1.0820241620414688</c:v>
                </c:pt>
                <c:pt idx="237">
                  <c:v>1.0816083623461479</c:v>
                </c:pt>
                <c:pt idx="238">
                  <c:v>1.0768581473803527</c:v>
                </c:pt>
                <c:pt idx="239">
                  <c:v>1.0893493407167012</c:v>
                </c:pt>
                <c:pt idx="240">
                  <c:v>1.1411454247200628</c:v>
                </c:pt>
                <c:pt idx="241">
                  <c:v>1.1981129720689914</c:v>
                </c:pt>
                <c:pt idx="242">
                  <c:v>1.2479525778020435</c:v>
                </c:pt>
                <c:pt idx="243">
                  <c:v>1.2479525778020435</c:v>
                </c:pt>
                <c:pt idx="244">
                  <c:v>1.1862689370536046</c:v>
                </c:pt>
                <c:pt idx="245">
                  <c:v>1.1303958740550597</c:v>
                </c:pt>
                <c:pt idx="246">
                  <c:v>1.1146459837911897</c:v>
                </c:pt>
                <c:pt idx="247">
                  <c:v>1.0795492881721882</c:v>
                </c:pt>
                <c:pt idx="248">
                  <c:v>1.0724794714722365</c:v>
                </c:pt>
                <c:pt idx="249">
                  <c:v>1.0714231851901521</c:v>
                </c:pt>
                <c:pt idx="250">
                  <c:v>1.0699239908164857</c:v>
                </c:pt>
                <c:pt idx="251">
                  <c:v>1.0893493407167012</c:v>
                </c:pt>
                <c:pt idx="252">
                  <c:v>1.1411454247200628</c:v>
                </c:pt>
                <c:pt idx="253">
                  <c:v>1.1981129720689914</c:v>
                </c:pt>
                <c:pt idx="254">
                  <c:v>1.2479525778020435</c:v>
                </c:pt>
                <c:pt idx="255">
                  <c:v>1.2479525778020435</c:v>
                </c:pt>
                <c:pt idx="256">
                  <c:v>1.1862689370536046</c:v>
                </c:pt>
                <c:pt idx="257">
                  <c:v>1.1303958740550597</c:v>
                </c:pt>
                <c:pt idx="258">
                  <c:v>1.1146459837911897</c:v>
                </c:pt>
                <c:pt idx="259">
                  <c:v>1.0795492881721882</c:v>
                </c:pt>
                <c:pt idx="260">
                  <c:v>1.0511792917679521</c:v>
                </c:pt>
                <c:pt idx="261">
                  <c:v>1.0604688155888917</c:v>
                </c:pt>
                <c:pt idx="262">
                  <c:v>1.0699239908164857</c:v>
                </c:pt>
                <c:pt idx="263">
                  <c:v>1.0893493407167012</c:v>
                </c:pt>
                <c:pt idx="264">
                  <c:v>1.1411792027068741</c:v>
                </c:pt>
                <c:pt idx="265">
                  <c:v>1.1981759324247447</c:v>
                </c:pt>
                <c:pt idx="266">
                  <c:v>1.2479525778020435</c:v>
                </c:pt>
                <c:pt idx="267">
                  <c:v>1.2479525778020435</c:v>
                </c:pt>
                <c:pt idx="268">
                  <c:v>1.238585639292902</c:v>
                </c:pt>
                <c:pt idx="269">
                  <c:v>1.1303958740550597</c:v>
                </c:pt>
                <c:pt idx="270">
                  <c:v>1.1146459837911897</c:v>
                </c:pt>
                <c:pt idx="271">
                  <c:v>1.0795492881721882</c:v>
                </c:pt>
                <c:pt idx="272">
                  <c:v>1.075738695633589</c:v>
                </c:pt>
                <c:pt idx="273">
                  <c:v>1.0741774944128715</c:v>
                </c:pt>
                <c:pt idx="274">
                  <c:v>1.0699239908164857</c:v>
                </c:pt>
                <c:pt idx="275">
                  <c:v>1.0893493407167012</c:v>
                </c:pt>
                <c:pt idx="276">
                  <c:v>1.1411454247200628</c:v>
                </c:pt>
                <c:pt idx="277">
                  <c:v>1.1981129720689914</c:v>
                </c:pt>
                <c:pt idx="278">
                  <c:v>1.2479525778020435</c:v>
                </c:pt>
                <c:pt idx="279">
                  <c:v>1.2523389838099821</c:v>
                </c:pt>
                <c:pt idx="280">
                  <c:v>1.2631133513113002</c:v>
                </c:pt>
                <c:pt idx="281">
                  <c:v>1.2737229639484429</c:v>
                </c:pt>
                <c:pt idx="282">
                  <c:v>1.2391498526838034</c:v>
                </c:pt>
                <c:pt idx="283">
                  <c:v>1.0978316335643026</c:v>
                </c:pt>
                <c:pt idx="284">
                  <c:v>1.0995875228471341</c:v>
                </c:pt>
                <c:pt idx="285">
                  <c:v>1.0995176781051559</c:v>
                </c:pt>
                <c:pt idx="286">
                  <c:v>1.0945843361860073</c:v>
                </c:pt>
                <c:pt idx="287">
                  <c:v>1.0919980522104695</c:v>
                </c:pt>
                <c:pt idx="288">
                  <c:v>1.1412181737433376</c:v>
                </c:pt>
                <c:pt idx="289">
                  <c:v>1.1981129720689914</c:v>
                </c:pt>
                <c:pt idx="290">
                  <c:v>1.2479525778020435</c:v>
                </c:pt>
                <c:pt idx="291">
                  <c:v>1.2479525778020435</c:v>
                </c:pt>
                <c:pt idx="292">
                  <c:v>1.1862689370536046</c:v>
                </c:pt>
                <c:pt idx="293">
                  <c:v>1.1488168789632001</c:v>
                </c:pt>
                <c:pt idx="294">
                  <c:v>1.1146459837911897</c:v>
                </c:pt>
                <c:pt idx="295">
                  <c:v>1.0795492881721882</c:v>
                </c:pt>
                <c:pt idx="296">
                  <c:v>1.0798965653123529</c:v>
                </c:pt>
                <c:pt idx="297">
                  <c:v>1.0791153329412833</c:v>
                </c:pt>
                <c:pt idx="298">
                  <c:v>1.0740493254136747</c:v>
                </c:pt>
                <c:pt idx="299">
                  <c:v>1.0893493407167012</c:v>
                </c:pt>
                <c:pt idx="300">
                  <c:v>1.1411454247200628</c:v>
                </c:pt>
                <c:pt idx="301">
                  <c:v>1.1981129720689914</c:v>
                </c:pt>
                <c:pt idx="302">
                  <c:v>1.2479525778020435</c:v>
                </c:pt>
                <c:pt idx="303">
                  <c:v>1.2479525778020435</c:v>
                </c:pt>
                <c:pt idx="304">
                  <c:v>1.2135836227475398</c:v>
                </c:pt>
                <c:pt idx="305">
                  <c:v>1.133307895838443</c:v>
                </c:pt>
                <c:pt idx="306">
                  <c:v>1.1146459837911897</c:v>
                </c:pt>
                <c:pt idx="307">
                  <c:v>1.1084392273011923</c:v>
                </c:pt>
                <c:pt idx="308">
                  <c:v>1.0558156627923259</c:v>
                </c:pt>
                <c:pt idx="309">
                  <c:v>1.0604688155888917</c:v>
                </c:pt>
                <c:pt idx="310">
                  <c:v>1.0699239908164857</c:v>
                </c:pt>
                <c:pt idx="311">
                  <c:v>1.0893493407167012</c:v>
                </c:pt>
                <c:pt idx="312">
                  <c:v>1.1411454247200628</c:v>
                </c:pt>
                <c:pt idx="313">
                  <c:v>1.1981129720689914</c:v>
                </c:pt>
                <c:pt idx="314">
                  <c:v>1.2479525778020435</c:v>
                </c:pt>
                <c:pt idx="315">
                  <c:v>1.2479525778020435</c:v>
                </c:pt>
                <c:pt idx="316">
                  <c:v>1.1862689370536046</c:v>
                </c:pt>
                <c:pt idx="317">
                  <c:v>1.1993308958926256</c:v>
                </c:pt>
                <c:pt idx="318">
                  <c:v>1.2009082888889564</c:v>
                </c:pt>
                <c:pt idx="319">
                  <c:v>1.2031423284105822</c:v>
                </c:pt>
                <c:pt idx="320">
                  <c:v>1.1837935555388726</c:v>
                </c:pt>
                <c:pt idx="321">
                  <c:v>1.1825755175394381</c:v>
                </c:pt>
                <c:pt idx="322">
                  <c:v>1.1758692303630101</c:v>
                </c:pt>
                <c:pt idx="323">
                  <c:v>1.1724068716203171</c:v>
                </c:pt>
                <c:pt idx="324">
                  <c:v>1.1736676201350529</c:v>
                </c:pt>
                <c:pt idx="325">
                  <c:v>1.1981591075584217</c:v>
                </c:pt>
                <c:pt idx="326">
                  <c:v>1.2479525778020435</c:v>
                </c:pt>
                <c:pt idx="327">
                  <c:v>1.2479525778020435</c:v>
                </c:pt>
                <c:pt idx="328">
                  <c:v>1.1862689370536046</c:v>
                </c:pt>
                <c:pt idx="329">
                  <c:v>1.1303958740550597</c:v>
                </c:pt>
                <c:pt idx="330">
                  <c:v>1.1146459837911897</c:v>
                </c:pt>
                <c:pt idx="331">
                  <c:v>1.0795492881721882</c:v>
                </c:pt>
                <c:pt idx="332">
                  <c:v>1.0511792917679521</c:v>
                </c:pt>
                <c:pt idx="333">
                  <c:v>1.0604688155888917</c:v>
                </c:pt>
                <c:pt idx="334">
                  <c:v>1.0699239908164857</c:v>
                </c:pt>
                <c:pt idx="335">
                  <c:v>1.0893493407167012</c:v>
                </c:pt>
                <c:pt idx="336">
                  <c:v>1.1411454247200628</c:v>
                </c:pt>
                <c:pt idx="337">
                  <c:v>1.1981138987610553</c:v>
                </c:pt>
                <c:pt idx="338">
                  <c:v>1.2479716439187958</c:v>
                </c:pt>
                <c:pt idx="339">
                  <c:v>1.2479525778020435</c:v>
                </c:pt>
                <c:pt idx="340">
                  <c:v>1.2590467552853952</c:v>
                </c:pt>
                <c:pt idx="341">
                  <c:v>1.2732623404473169</c:v>
                </c:pt>
                <c:pt idx="342">
                  <c:v>1.2687951719716333</c:v>
                </c:pt>
                <c:pt idx="343">
                  <c:v>1.2601369804550655</c:v>
                </c:pt>
                <c:pt idx="344">
                  <c:v>1.257061260024753</c:v>
                </c:pt>
                <c:pt idx="345">
                  <c:v>1.2544031568815264</c:v>
                </c:pt>
                <c:pt idx="346">
                  <c:v>1.2461793605424814</c:v>
                </c:pt>
                <c:pt idx="347">
                  <c:v>1.2411113540439633</c:v>
                </c:pt>
                <c:pt idx="348">
                  <c:v>1.2383527502863876</c:v>
                </c:pt>
                <c:pt idx="349">
                  <c:v>1.2462318613417764</c:v>
                </c:pt>
                <c:pt idx="350">
                  <c:v>1.2528252558282957</c:v>
                </c:pt>
                <c:pt idx="351">
                  <c:v>1.2479525778020435</c:v>
                </c:pt>
                <c:pt idx="352">
                  <c:v>1.1862689370536046</c:v>
                </c:pt>
                <c:pt idx="353">
                  <c:v>1.1303958740550597</c:v>
                </c:pt>
                <c:pt idx="354">
                  <c:v>1.1146459837911897</c:v>
                </c:pt>
                <c:pt idx="355">
                  <c:v>1.0860138034414826</c:v>
                </c:pt>
                <c:pt idx="356">
                  <c:v>1.0511792917679521</c:v>
                </c:pt>
                <c:pt idx="357">
                  <c:v>1.0604688155888917</c:v>
                </c:pt>
                <c:pt idx="358">
                  <c:v>1.0699239908164857</c:v>
                </c:pt>
                <c:pt idx="359">
                  <c:v>1.0893493407167012</c:v>
                </c:pt>
                <c:pt idx="360">
                  <c:v>1.1411454247200628</c:v>
                </c:pt>
                <c:pt idx="361">
                  <c:v>1.1981129720689914</c:v>
                </c:pt>
                <c:pt idx="362">
                  <c:v>1.2479525778020435</c:v>
                </c:pt>
                <c:pt idx="363">
                  <c:v>1.2562656044930036</c:v>
                </c:pt>
                <c:pt idx="364">
                  <c:v>1.2679488632948757</c:v>
                </c:pt>
                <c:pt idx="365">
                  <c:v>1.2828201834924371</c:v>
                </c:pt>
                <c:pt idx="366">
                  <c:v>1.2791260874072821</c:v>
                </c:pt>
                <c:pt idx="367">
                  <c:v>1.2794316803174688</c:v>
                </c:pt>
                <c:pt idx="368">
                  <c:v>1.2740421519730682</c:v>
                </c:pt>
                <c:pt idx="369">
                  <c:v>1.2687046356045228</c:v>
                </c:pt>
                <c:pt idx="370">
                  <c:v>1.2581921245822383</c:v>
                </c:pt>
                <c:pt idx="371">
                  <c:v>1.2526376476388801</c:v>
                </c:pt>
                <c:pt idx="372">
                  <c:v>1.2538376517452141</c:v>
                </c:pt>
                <c:pt idx="373">
                  <c:v>1.2624946319634165</c:v>
                </c:pt>
                <c:pt idx="374">
                  <c:v>1.2532790541015508</c:v>
                </c:pt>
                <c:pt idx="375">
                  <c:v>1.2558212471022316</c:v>
                </c:pt>
                <c:pt idx="376">
                  <c:v>1.1862689370536046</c:v>
                </c:pt>
                <c:pt idx="377">
                  <c:v>1.1303958740550597</c:v>
                </c:pt>
                <c:pt idx="378">
                  <c:v>1.1146459837911897</c:v>
                </c:pt>
                <c:pt idx="379">
                  <c:v>1.0795492881721882</c:v>
                </c:pt>
                <c:pt idx="380">
                  <c:v>1.0511792917679521</c:v>
                </c:pt>
                <c:pt idx="381">
                  <c:v>1.0604688155888917</c:v>
                </c:pt>
                <c:pt idx="382">
                  <c:v>1.0699239908164857</c:v>
                </c:pt>
                <c:pt idx="383">
                  <c:v>1.0893493407167012</c:v>
                </c:pt>
                <c:pt idx="384">
                  <c:v>1.1411454247200628</c:v>
                </c:pt>
                <c:pt idx="385">
                  <c:v>1.1981129720689914</c:v>
                </c:pt>
                <c:pt idx="386">
                  <c:v>1.2479525778020435</c:v>
                </c:pt>
                <c:pt idx="387">
                  <c:v>1.2555229730475204</c:v>
                </c:pt>
                <c:pt idx="388">
                  <c:v>1.2633623410349153</c:v>
                </c:pt>
                <c:pt idx="389">
                  <c:v>1.2665853454913945</c:v>
                </c:pt>
                <c:pt idx="390">
                  <c:v>1.2688004374160577</c:v>
                </c:pt>
                <c:pt idx="391">
                  <c:v>1.1867692668389827</c:v>
                </c:pt>
                <c:pt idx="392">
                  <c:v>1.1878727465431858</c:v>
                </c:pt>
                <c:pt idx="393">
                  <c:v>1.1858046560282069</c:v>
                </c:pt>
                <c:pt idx="394">
                  <c:v>1.1786240358228195</c:v>
                </c:pt>
                <c:pt idx="395">
                  <c:v>1.1746491668466439</c:v>
                </c:pt>
                <c:pt idx="396">
                  <c:v>1.174795128752169</c:v>
                </c:pt>
                <c:pt idx="397">
                  <c:v>1.1981129720689914</c:v>
                </c:pt>
                <c:pt idx="398">
                  <c:v>1.2479525778020435</c:v>
                </c:pt>
                <c:pt idx="399">
                  <c:v>1.2485472431745241</c:v>
                </c:pt>
                <c:pt idx="400">
                  <c:v>1.2582014440723699</c:v>
                </c:pt>
                <c:pt idx="401">
                  <c:v>1.2636213914856986</c:v>
                </c:pt>
                <c:pt idx="402">
                  <c:v>1.2601719934452227</c:v>
                </c:pt>
                <c:pt idx="403">
                  <c:v>1.2442503295588252</c:v>
                </c:pt>
                <c:pt idx="404">
                  <c:v>1.2447067373679082</c:v>
                </c:pt>
                <c:pt idx="405">
                  <c:v>1.2434699418664841</c:v>
                </c:pt>
                <c:pt idx="406">
                  <c:v>1.2357013531267216</c:v>
                </c:pt>
                <c:pt idx="407">
                  <c:v>1.2314549325011146</c:v>
                </c:pt>
                <c:pt idx="408">
                  <c:v>1.2321946875066929</c:v>
                </c:pt>
                <c:pt idx="409">
                  <c:v>1.212805793894262</c:v>
                </c:pt>
                <c:pt idx="410">
                  <c:v>1.2479525778020435</c:v>
                </c:pt>
                <c:pt idx="411">
                  <c:v>1.2479525778020435</c:v>
                </c:pt>
                <c:pt idx="412">
                  <c:v>1.1862689370536046</c:v>
                </c:pt>
                <c:pt idx="413">
                  <c:v>1.1436545447342579</c:v>
                </c:pt>
                <c:pt idx="414">
                  <c:v>1.1146459837911897</c:v>
                </c:pt>
                <c:pt idx="415">
                  <c:v>1.0795492881721882</c:v>
                </c:pt>
                <c:pt idx="416">
                  <c:v>1.0611650816824412</c:v>
                </c:pt>
                <c:pt idx="417">
                  <c:v>1.0604688155888917</c:v>
                </c:pt>
                <c:pt idx="418">
                  <c:v>1.0699239908164857</c:v>
                </c:pt>
                <c:pt idx="419">
                  <c:v>1.0893493407167012</c:v>
                </c:pt>
                <c:pt idx="420">
                  <c:v>1.1411454247200628</c:v>
                </c:pt>
                <c:pt idx="421">
                  <c:v>1.1981129720689914</c:v>
                </c:pt>
                <c:pt idx="422">
                  <c:v>1.2479525778020435</c:v>
                </c:pt>
                <c:pt idx="423">
                  <c:v>1.25345088680862</c:v>
                </c:pt>
                <c:pt idx="424">
                  <c:v>1.2591621034127889</c:v>
                </c:pt>
                <c:pt idx="425">
                  <c:v>1.1303958740550597</c:v>
                </c:pt>
                <c:pt idx="426">
                  <c:v>1.1146459837911897</c:v>
                </c:pt>
                <c:pt idx="427">
                  <c:v>1.0795492881721882</c:v>
                </c:pt>
                <c:pt idx="428">
                  <c:v>1.0812685637069026</c:v>
                </c:pt>
                <c:pt idx="429">
                  <c:v>1.0815588547444432</c:v>
                </c:pt>
                <c:pt idx="430">
                  <c:v>1.0765774868040654</c:v>
                </c:pt>
                <c:pt idx="431">
                  <c:v>1.0893493407167012</c:v>
                </c:pt>
                <c:pt idx="432">
                  <c:v>1.1411454247200628</c:v>
                </c:pt>
                <c:pt idx="433">
                  <c:v>1.1981129720689914</c:v>
                </c:pt>
                <c:pt idx="434">
                  <c:v>1.2479525778020435</c:v>
                </c:pt>
                <c:pt idx="435">
                  <c:v>1.2514378297914464</c:v>
                </c:pt>
                <c:pt idx="436">
                  <c:v>1.2624954510990554</c:v>
                </c:pt>
                <c:pt idx="437">
                  <c:v>1.2794723514241366</c:v>
                </c:pt>
                <c:pt idx="438">
                  <c:v>1.2847010092940438</c:v>
                </c:pt>
                <c:pt idx="439">
                  <c:v>1.2873650976062967</c:v>
                </c:pt>
                <c:pt idx="440">
                  <c:v>1.1861828781463122</c:v>
                </c:pt>
                <c:pt idx="441">
                  <c:v>1.0604688155888917</c:v>
                </c:pt>
                <c:pt idx="442">
                  <c:v>1.0699239908164857</c:v>
                </c:pt>
                <c:pt idx="443">
                  <c:v>1.0893493407167012</c:v>
                </c:pt>
                <c:pt idx="444">
                  <c:v>1.1411454247200628</c:v>
                </c:pt>
                <c:pt idx="445">
                  <c:v>1.1981129720689914</c:v>
                </c:pt>
                <c:pt idx="446">
                  <c:v>1.2479525778020435</c:v>
                </c:pt>
                <c:pt idx="447">
                  <c:v>1.2536735043821134</c:v>
                </c:pt>
                <c:pt idx="448">
                  <c:v>1.1862689370536046</c:v>
                </c:pt>
                <c:pt idx="449">
                  <c:v>1.1303958740550597</c:v>
                </c:pt>
                <c:pt idx="450">
                  <c:v>1.1146459837911897</c:v>
                </c:pt>
                <c:pt idx="451">
                  <c:v>1.0795492881721882</c:v>
                </c:pt>
                <c:pt idx="452">
                  <c:v>1.0511792917679521</c:v>
                </c:pt>
                <c:pt idx="453">
                  <c:v>1.0604688155888917</c:v>
                </c:pt>
                <c:pt idx="454">
                  <c:v>1.0699239908164857</c:v>
                </c:pt>
                <c:pt idx="455">
                  <c:v>1.0893493407167012</c:v>
                </c:pt>
                <c:pt idx="456">
                  <c:v>1.1411454247200628</c:v>
                </c:pt>
                <c:pt idx="457">
                  <c:v>1.1981129720689914</c:v>
                </c:pt>
                <c:pt idx="458">
                  <c:v>1.2479525778020435</c:v>
                </c:pt>
                <c:pt idx="459">
                  <c:v>1.2557988928104244</c:v>
                </c:pt>
                <c:pt idx="460">
                  <c:v>1.2528347951418635</c:v>
                </c:pt>
                <c:pt idx="461">
                  <c:v>1.1303958740550597</c:v>
                </c:pt>
                <c:pt idx="462">
                  <c:v>1.1146459837911897</c:v>
                </c:pt>
                <c:pt idx="463">
                  <c:v>1.0795492881721882</c:v>
                </c:pt>
                <c:pt idx="464">
                  <c:v>1.0662898771760738</c:v>
                </c:pt>
                <c:pt idx="465">
                  <c:v>1.0652689388975125</c:v>
                </c:pt>
                <c:pt idx="466">
                  <c:v>1.0699239908164857</c:v>
                </c:pt>
                <c:pt idx="467">
                  <c:v>1.0893493407167012</c:v>
                </c:pt>
                <c:pt idx="468">
                  <c:v>1.1411454247200628</c:v>
                </c:pt>
                <c:pt idx="469">
                  <c:v>1.1981129720689914</c:v>
                </c:pt>
                <c:pt idx="470">
                  <c:v>1.2479525778020435</c:v>
                </c:pt>
                <c:pt idx="471">
                  <c:v>1.2479525778020435</c:v>
                </c:pt>
                <c:pt idx="472">
                  <c:v>1.1862689370536046</c:v>
                </c:pt>
                <c:pt idx="473">
                  <c:v>1.2005667901837689</c:v>
                </c:pt>
                <c:pt idx="474">
                  <c:v>1.1146459837911897</c:v>
                </c:pt>
                <c:pt idx="475">
                  <c:v>1.0795492881721882</c:v>
                </c:pt>
                <c:pt idx="476">
                  <c:v>1.0511792917679521</c:v>
                </c:pt>
                <c:pt idx="477">
                  <c:v>1.0604688155888917</c:v>
                </c:pt>
                <c:pt idx="478">
                  <c:v>1.0699239908164857</c:v>
                </c:pt>
                <c:pt idx="479">
                  <c:v>1.0893493407167012</c:v>
                </c:pt>
                <c:pt idx="480">
                  <c:v>1.1411572269867802</c:v>
                </c:pt>
                <c:pt idx="481">
                  <c:v>1.1981129720689914</c:v>
                </c:pt>
                <c:pt idx="482">
                  <c:v>1.2479525778020435</c:v>
                </c:pt>
                <c:pt idx="483">
                  <c:v>1.2479525778020435</c:v>
                </c:pt>
                <c:pt idx="484">
                  <c:v>1.1862689370536046</c:v>
                </c:pt>
                <c:pt idx="485">
                  <c:v>1.1303958740550597</c:v>
                </c:pt>
                <c:pt idx="486">
                  <c:v>1.1146459837911897</c:v>
                </c:pt>
                <c:pt idx="487">
                  <c:v>1.0795492881721882</c:v>
                </c:pt>
                <c:pt idx="488">
                  <c:v>1.0511792917679521</c:v>
                </c:pt>
                <c:pt idx="489">
                  <c:v>1.0604688155888917</c:v>
                </c:pt>
                <c:pt idx="490">
                  <c:v>1.0699239908164857</c:v>
                </c:pt>
                <c:pt idx="491">
                  <c:v>1.0893493407167012</c:v>
                </c:pt>
                <c:pt idx="492">
                  <c:v>1.141166993868997</c:v>
                </c:pt>
                <c:pt idx="493">
                  <c:v>1.1981129720689914</c:v>
                </c:pt>
                <c:pt idx="494">
                  <c:v>1.2479525778020435</c:v>
                </c:pt>
                <c:pt idx="495">
                  <c:v>1.2479525778020435</c:v>
                </c:pt>
                <c:pt idx="496">
                  <c:v>1.2529993470300922</c:v>
                </c:pt>
                <c:pt idx="497">
                  <c:v>1.261859924962498</c:v>
                </c:pt>
                <c:pt idx="498">
                  <c:v>1.1146459837911897</c:v>
                </c:pt>
                <c:pt idx="499">
                  <c:v>1.1188567791486097</c:v>
                </c:pt>
                <c:pt idx="500">
                  <c:v>1.1219407968011705</c:v>
                </c:pt>
                <c:pt idx="501">
                  <c:v>1.1225085423817998</c:v>
                </c:pt>
                <c:pt idx="502">
                  <c:v>1.1174886859985946</c:v>
                </c:pt>
                <c:pt idx="503">
                  <c:v>1.1151704883576747</c:v>
                </c:pt>
                <c:pt idx="504">
                  <c:v>1.1412181454237968</c:v>
                </c:pt>
                <c:pt idx="505">
                  <c:v>1.1981129720689914</c:v>
                </c:pt>
                <c:pt idx="506">
                  <c:v>1.2479525778020435</c:v>
                </c:pt>
                <c:pt idx="507">
                  <c:v>1.2479525778020435</c:v>
                </c:pt>
                <c:pt idx="508">
                  <c:v>1.2195035006526413</c:v>
                </c:pt>
                <c:pt idx="509">
                  <c:v>1.1303958740550597</c:v>
                </c:pt>
                <c:pt idx="510">
                  <c:v>1.1146459837911897</c:v>
                </c:pt>
                <c:pt idx="511">
                  <c:v>1.0795492881721882</c:v>
                </c:pt>
                <c:pt idx="512">
                  <c:v>1.0802708433104529</c:v>
                </c:pt>
                <c:pt idx="513">
                  <c:v>1.0799776586073038</c:v>
                </c:pt>
                <c:pt idx="514">
                  <c:v>1.0746534703176429</c:v>
                </c:pt>
                <c:pt idx="515">
                  <c:v>1.0893493407167012</c:v>
                </c:pt>
                <c:pt idx="516">
                  <c:v>1.1411454247200628</c:v>
                </c:pt>
                <c:pt idx="517">
                  <c:v>1.1981129720689914</c:v>
                </c:pt>
                <c:pt idx="518">
                  <c:v>1.2479823793840685</c:v>
                </c:pt>
                <c:pt idx="519">
                  <c:v>1.2562409673388262</c:v>
                </c:pt>
                <c:pt idx="520">
                  <c:v>1.2581794730200717</c:v>
                </c:pt>
                <c:pt idx="521">
                  <c:v>1.1303958740550597</c:v>
                </c:pt>
                <c:pt idx="522">
                  <c:v>1.1146459837911897</c:v>
                </c:pt>
                <c:pt idx="523">
                  <c:v>1.0828533204986044</c:v>
                </c:pt>
                <c:pt idx="524">
                  <c:v>1.0511792917679521</c:v>
                </c:pt>
                <c:pt idx="525">
                  <c:v>1.0604688155888917</c:v>
                </c:pt>
                <c:pt idx="526">
                  <c:v>1.0699239908164857</c:v>
                </c:pt>
                <c:pt idx="527">
                  <c:v>1.0893493407167012</c:v>
                </c:pt>
                <c:pt idx="528">
                  <c:v>1.1411454247200628</c:v>
                </c:pt>
                <c:pt idx="529">
                  <c:v>1.1981129720689914</c:v>
                </c:pt>
                <c:pt idx="530">
                  <c:v>1.2479525778020435</c:v>
                </c:pt>
                <c:pt idx="531">
                  <c:v>1.2490475811261019</c:v>
                </c:pt>
                <c:pt idx="532">
                  <c:v>1.1862689370536046</c:v>
                </c:pt>
                <c:pt idx="533">
                  <c:v>1.1807619659245852</c:v>
                </c:pt>
                <c:pt idx="534">
                  <c:v>1.1146459837911897</c:v>
                </c:pt>
                <c:pt idx="535">
                  <c:v>1.1175074638251625</c:v>
                </c:pt>
                <c:pt idx="536">
                  <c:v>1.0511792917679521</c:v>
                </c:pt>
                <c:pt idx="537">
                  <c:v>1.0604688155888917</c:v>
                </c:pt>
                <c:pt idx="538">
                  <c:v>1.0699239908164857</c:v>
                </c:pt>
                <c:pt idx="539">
                  <c:v>1.0893493407167012</c:v>
                </c:pt>
                <c:pt idx="540">
                  <c:v>1.141166993868997</c:v>
                </c:pt>
                <c:pt idx="541">
                  <c:v>1.1982774885179639</c:v>
                </c:pt>
                <c:pt idx="542">
                  <c:v>1.2479525778020435</c:v>
                </c:pt>
                <c:pt idx="543">
                  <c:v>1.255398192030279</c:v>
                </c:pt>
                <c:pt idx="544">
                  <c:v>1.2475366763164681</c:v>
                </c:pt>
                <c:pt idx="545">
                  <c:v>1.1303958740550597</c:v>
                </c:pt>
                <c:pt idx="546">
                  <c:v>1.1146459837911897</c:v>
                </c:pt>
                <c:pt idx="547">
                  <c:v>1.0795492881721882</c:v>
                </c:pt>
                <c:pt idx="548">
                  <c:v>1.0806210523351043</c:v>
                </c:pt>
                <c:pt idx="549">
                  <c:v>1.0802382516684692</c:v>
                </c:pt>
                <c:pt idx="550">
                  <c:v>1.0753146535189297</c:v>
                </c:pt>
                <c:pt idx="551">
                  <c:v>1.0893493407167012</c:v>
                </c:pt>
                <c:pt idx="552">
                  <c:v>1.1411454247200628</c:v>
                </c:pt>
                <c:pt idx="553">
                  <c:v>1.1981129720689914</c:v>
                </c:pt>
                <c:pt idx="554">
                  <c:v>1.2479525778020435</c:v>
                </c:pt>
                <c:pt idx="555">
                  <c:v>1.2494117152182707</c:v>
                </c:pt>
                <c:pt idx="556">
                  <c:v>1.2548794273495443</c:v>
                </c:pt>
                <c:pt idx="557">
                  <c:v>1.1920042386192877</c:v>
                </c:pt>
                <c:pt idx="558">
                  <c:v>1.131821641153852</c:v>
                </c:pt>
                <c:pt idx="559">
                  <c:v>1.0795492881721882</c:v>
                </c:pt>
                <c:pt idx="560">
                  <c:v>1.0824633813664053</c:v>
                </c:pt>
                <c:pt idx="561">
                  <c:v>1.082093639792838</c:v>
                </c:pt>
                <c:pt idx="562">
                  <c:v>1.0770561338816047</c:v>
                </c:pt>
                <c:pt idx="563">
                  <c:v>1.0893493407167012</c:v>
                </c:pt>
                <c:pt idx="564">
                  <c:v>1.1412190993586921</c:v>
                </c:pt>
                <c:pt idx="565">
                  <c:v>1.1981129720689914</c:v>
                </c:pt>
                <c:pt idx="566">
                  <c:v>1.2479525778020435</c:v>
                </c:pt>
                <c:pt idx="567">
                  <c:v>1.2545582079736994</c:v>
                </c:pt>
                <c:pt idx="568">
                  <c:v>1.2586190731729259</c:v>
                </c:pt>
                <c:pt idx="569">
                  <c:v>1.1794627195668148</c:v>
                </c:pt>
                <c:pt idx="570">
                  <c:v>1.1146459837911897</c:v>
                </c:pt>
                <c:pt idx="571">
                  <c:v>1.0795492881721882</c:v>
                </c:pt>
                <c:pt idx="572">
                  <c:v>1.0532158961130467</c:v>
                </c:pt>
                <c:pt idx="573">
                  <c:v>1.0604688155888917</c:v>
                </c:pt>
                <c:pt idx="574">
                  <c:v>1.0699239908164857</c:v>
                </c:pt>
                <c:pt idx="575">
                  <c:v>1.0893493407167012</c:v>
                </c:pt>
                <c:pt idx="576">
                  <c:v>1.1411454247200628</c:v>
                </c:pt>
                <c:pt idx="577">
                  <c:v>1.1981129720689914</c:v>
                </c:pt>
                <c:pt idx="578">
                  <c:v>1.2479794591533657</c:v>
                </c:pt>
                <c:pt idx="579">
                  <c:v>1.255242109427122</c:v>
                </c:pt>
                <c:pt idx="580">
                  <c:v>1.2685344043490145</c:v>
                </c:pt>
                <c:pt idx="581">
                  <c:v>1.2843078889320139</c:v>
                </c:pt>
                <c:pt idx="582">
                  <c:v>1.2904471520217169</c:v>
                </c:pt>
                <c:pt idx="583">
                  <c:v>1.2822782755862796</c:v>
                </c:pt>
                <c:pt idx="584">
                  <c:v>1.2827394994389765</c:v>
                </c:pt>
                <c:pt idx="585">
                  <c:v>1.2814914526397638</c:v>
                </c:pt>
                <c:pt idx="586">
                  <c:v>1.2734892177744661</c:v>
                </c:pt>
                <c:pt idx="587">
                  <c:v>1.2693066296703057</c:v>
                </c:pt>
                <c:pt idx="588">
                  <c:v>1.2714689127721712</c:v>
                </c:pt>
                <c:pt idx="589">
                  <c:v>1.2817096589012009</c:v>
                </c:pt>
                <c:pt idx="590">
                  <c:v>1.2863537470565145</c:v>
                </c:pt>
                <c:pt idx="591">
                  <c:v>1.2964975216252266</c:v>
                </c:pt>
                <c:pt idx="592">
                  <c:v>1.3093454781691103</c:v>
                </c:pt>
                <c:pt idx="593">
                  <c:v>1.3290980072828869</c:v>
                </c:pt>
                <c:pt idx="594">
                  <c:v>1.3373712127117887</c:v>
                </c:pt>
                <c:pt idx="595">
                  <c:v>1.32556622181664</c:v>
                </c:pt>
                <c:pt idx="596">
                  <c:v>1.3272375923181046</c:v>
                </c:pt>
                <c:pt idx="597">
                  <c:v>1.3256257774715055</c:v>
                </c:pt>
                <c:pt idx="598">
                  <c:v>1.3167377784533543</c:v>
                </c:pt>
                <c:pt idx="599">
                  <c:v>1.3120663663293632</c:v>
                </c:pt>
                <c:pt idx="600">
                  <c:v>1.3136040429640496</c:v>
                </c:pt>
                <c:pt idx="601">
                  <c:v>1.3290257174064397</c:v>
                </c:pt>
                <c:pt idx="602">
                  <c:v>1.3389399701458835</c:v>
                </c:pt>
                <c:pt idx="603">
                  <c:v>1.3427835777953439</c:v>
                </c:pt>
                <c:pt idx="604">
                  <c:v>1.3504206067790414</c:v>
                </c:pt>
                <c:pt idx="605">
                  <c:v>1.3665547478740936</c:v>
                </c:pt>
                <c:pt idx="606">
                  <c:v>1.3627159749364937</c:v>
                </c:pt>
                <c:pt idx="607">
                  <c:v>1.3531469981169946</c:v>
                </c:pt>
                <c:pt idx="608">
                  <c:v>1.3353876354607328</c:v>
                </c:pt>
                <c:pt idx="609">
                  <c:v>1.3299047310617276</c:v>
                </c:pt>
                <c:pt idx="610">
                  <c:v>1.3187907652403827</c:v>
                </c:pt>
                <c:pt idx="611">
                  <c:v>1.3128360488951387</c:v>
                </c:pt>
                <c:pt idx="612">
                  <c:v>1.3110875756432132</c:v>
                </c:pt>
                <c:pt idx="613">
                  <c:v>1.3165547255593744</c:v>
                </c:pt>
                <c:pt idx="614">
                  <c:v>1.3091509492304907</c:v>
                </c:pt>
                <c:pt idx="615">
                  <c:v>1.3164346241457037</c:v>
                </c:pt>
                <c:pt idx="616">
                  <c:v>1.3296073125411296</c:v>
                </c:pt>
                <c:pt idx="617">
                  <c:v>1.3498621571045941</c:v>
                </c:pt>
                <c:pt idx="618">
                  <c:v>1.3470958597231002</c:v>
                </c:pt>
                <c:pt idx="619">
                  <c:v>1.1731233757488941</c:v>
                </c:pt>
                <c:pt idx="620">
                  <c:v>1.1493868913605343</c:v>
                </c:pt>
                <c:pt idx="621">
                  <c:v>1.1456098604904956</c:v>
                </c:pt>
                <c:pt idx="622">
                  <c:v>1.1379012161047257</c:v>
                </c:pt>
                <c:pt idx="623">
                  <c:v>1.1335553442207817</c:v>
                </c:pt>
                <c:pt idx="624">
                  <c:v>1.1411454247200628</c:v>
                </c:pt>
                <c:pt idx="625">
                  <c:v>1.1981129720689914</c:v>
                </c:pt>
                <c:pt idx="626">
                  <c:v>1.2479525778020435</c:v>
                </c:pt>
                <c:pt idx="627">
                  <c:v>1.2479525778020435</c:v>
                </c:pt>
                <c:pt idx="628">
                  <c:v>1.2583470149563216</c:v>
                </c:pt>
                <c:pt idx="629">
                  <c:v>1.2733216569670736</c:v>
                </c:pt>
                <c:pt idx="630">
                  <c:v>1.1729109620993388</c:v>
                </c:pt>
                <c:pt idx="631">
                  <c:v>1.0693760388631226</c:v>
                </c:pt>
                <c:pt idx="632">
                  <c:v>1.0421425569282345</c:v>
                </c:pt>
                <c:pt idx="633">
                  <c:v>1.0604688155888917</c:v>
                </c:pt>
                <c:pt idx="634">
                  <c:v>1.0699239908164857</c:v>
                </c:pt>
                <c:pt idx="635">
                  <c:v>1.0893493407167012</c:v>
                </c:pt>
                <c:pt idx="636">
                  <c:v>1.1411454247200628</c:v>
                </c:pt>
                <c:pt idx="637">
                  <c:v>1.1981129720689914</c:v>
                </c:pt>
                <c:pt idx="638">
                  <c:v>1.2479525778020435</c:v>
                </c:pt>
                <c:pt idx="639">
                  <c:v>1.2479525778020435</c:v>
                </c:pt>
                <c:pt idx="640">
                  <c:v>1.1862689370536046</c:v>
                </c:pt>
                <c:pt idx="641">
                  <c:v>1.1303958740550597</c:v>
                </c:pt>
                <c:pt idx="642">
                  <c:v>1.1265107255328788</c:v>
                </c:pt>
                <c:pt idx="643">
                  <c:v>1.0795492881721882</c:v>
                </c:pt>
                <c:pt idx="644">
                  <c:v>1.0798917062650841</c:v>
                </c:pt>
                <c:pt idx="645">
                  <c:v>1.0786109827859949</c:v>
                </c:pt>
                <c:pt idx="646">
                  <c:v>1.0731107851959081</c:v>
                </c:pt>
                <c:pt idx="647">
                  <c:v>1.0893493407167012</c:v>
                </c:pt>
                <c:pt idx="648">
                  <c:v>1.1411454247200628</c:v>
                </c:pt>
                <c:pt idx="649">
                  <c:v>1.1981129720689914</c:v>
                </c:pt>
                <c:pt idx="650">
                  <c:v>1.2479525778020435</c:v>
                </c:pt>
                <c:pt idx="651">
                  <c:v>1.2500494610150921</c:v>
                </c:pt>
                <c:pt idx="652">
                  <c:v>1.2479321648671757</c:v>
                </c:pt>
                <c:pt idx="653">
                  <c:v>1.1466107857270449</c:v>
                </c:pt>
                <c:pt idx="654">
                  <c:v>1.1146459837911897</c:v>
                </c:pt>
                <c:pt idx="655">
                  <c:v>1.1172629561770318</c:v>
                </c:pt>
                <c:pt idx="656">
                  <c:v>1.1187285524715593</c:v>
                </c:pt>
                <c:pt idx="657">
                  <c:v>1.1186700381936223</c:v>
                </c:pt>
                <c:pt idx="658">
                  <c:v>1.112900872744043</c:v>
                </c:pt>
                <c:pt idx="659">
                  <c:v>1.1103742080495584</c:v>
                </c:pt>
                <c:pt idx="660">
                  <c:v>1.1411484980231488</c:v>
                </c:pt>
                <c:pt idx="661">
                  <c:v>1.1982118874316285</c:v>
                </c:pt>
                <c:pt idx="662">
                  <c:v>1.2479525778020435</c:v>
                </c:pt>
                <c:pt idx="663">
                  <c:v>1.2551224483011139</c:v>
                </c:pt>
                <c:pt idx="664">
                  <c:v>1.2670670904010453</c:v>
                </c:pt>
                <c:pt idx="665">
                  <c:v>1.2705233454828018</c:v>
                </c:pt>
                <c:pt idx="666">
                  <c:v>1.2737357844684141</c:v>
                </c:pt>
                <c:pt idx="667">
                  <c:v>1.2769265692492389</c:v>
                </c:pt>
                <c:pt idx="668">
                  <c:v>1.2789902865523048</c:v>
                </c:pt>
                <c:pt idx="669">
                  <c:v>1.2777711757471801</c:v>
                </c:pt>
                <c:pt idx="670">
                  <c:v>1.2689635323856638</c:v>
                </c:pt>
                <c:pt idx="671">
                  <c:v>1.2638924379353886</c:v>
                </c:pt>
                <c:pt idx="672">
                  <c:v>1.263432095005105</c:v>
                </c:pt>
                <c:pt idx="673">
                  <c:v>1.2691466704292744</c:v>
                </c:pt>
                <c:pt idx="674">
                  <c:v>1.2581881217281399</c:v>
                </c:pt>
                <c:pt idx="675">
                  <c:v>1.2533532891808139</c:v>
                </c:pt>
                <c:pt idx="676">
                  <c:v>1.1862689370536046</c:v>
                </c:pt>
                <c:pt idx="677">
                  <c:v>1.1303958740550597</c:v>
                </c:pt>
                <c:pt idx="678">
                  <c:v>1.1204207744884482</c:v>
                </c:pt>
                <c:pt idx="679">
                  <c:v>1.1262194034535564</c:v>
                </c:pt>
                <c:pt idx="680">
                  <c:v>1.127247830941098</c:v>
                </c:pt>
                <c:pt idx="681">
                  <c:v>1.1262494959863874</c:v>
                </c:pt>
                <c:pt idx="682">
                  <c:v>1.1183218660969065</c:v>
                </c:pt>
                <c:pt idx="683">
                  <c:v>1.1144439421947343</c:v>
                </c:pt>
                <c:pt idx="684">
                  <c:v>1.1411454247200628</c:v>
                </c:pt>
                <c:pt idx="685">
                  <c:v>1.1981129720689914</c:v>
                </c:pt>
                <c:pt idx="686">
                  <c:v>1.2479525778020435</c:v>
                </c:pt>
                <c:pt idx="687">
                  <c:v>1.2483459215719153</c:v>
                </c:pt>
                <c:pt idx="688">
                  <c:v>1.2578863904593862</c:v>
                </c:pt>
                <c:pt idx="689">
                  <c:v>1.273650551143658</c:v>
                </c:pt>
                <c:pt idx="690">
                  <c:v>1.277922558699103</c:v>
                </c:pt>
                <c:pt idx="691">
                  <c:v>1.1896933917685513</c:v>
                </c:pt>
                <c:pt idx="692">
                  <c:v>1.1668268223749048</c:v>
                </c:pt>
                <c:pt idx="693">
                  <c:v>1.1656656849187566</c:v>
                </c:pt>
                <c:pt idx="694">
                  <c:v>1.1591989309911117</c:v>
                </c:pt>
                <c:pt idx="695">
                  <c:v>1.1560977397217576</c:v>
                </c:pt>
                <c:pt idx="696">
                  <c:v>1.1559033246327628</c:v>
                </c:pt>
                <c:pt idx="697">
                  <c:v>1.1981129720689914</c:v>
                </c:pt>
                <c:pt idx="698">
                  <c:v>1.2479525778020435</c:v>
                </c:pt>
                <c:pt idx="699">
                  <c:v>1.2509094953223154</c:v>
                </c:pt>
                <c:pt idx="700">
                  <c:v>1.2561557825270091</c:v>
                </c:pt>
                <c:pt idx="701">
                  <c:v>1.1303958740550597</c:v>
                </c:pt>
                <c:pt idx="702">
                  <c:v>1.1146459837911897</c:v>
                </c:pt>
                <c:pt idx="703">
                  <c:v>1.0795492881721882</c:v>
                </c:pt>
                <c:pt idx="704">
                  <c:v>1.066332515409832</c:v>
                </c:pt>
                <c:pt idx="705">
                  <c:v>1.0660399885572762</c:v>
                </c:pt>
                <c:pt idx="706">
                  <c:v>1.0699239908164857</c:v>
                </c:pt>
                <c:pt idx="707">
                  <c:v>1.0893493407167012</c:v>
                </c:pt>
                <c:pt idx="708">
                  <c:v>1.141166993868997</c:v>
                </c:pt>
                <c:pt idx="709">
                  <c:v>1.1982156695724635</c:v>
                </c:pt>
                <c:pt idx="710">
                  <c:v>1.2479525778020435</c:v>
                </c:pt>
                <c:pt idx="711">
                  <c:v>1.2493922026525845</c:v>
                </c:pt>
                <c:pt idx="712">
                  <c:v>1.2606405121518114</c:v>
                </c:pt>
                <c:pt idx="713">
                  <c:v>1.2754426082654802</c:v>
                </c:pt>
                <c:pt idx="714">
                  <c:v>1.2786698615937941</c:v>
                </c:pt>
                <c:pt idx="715">
                  <c:v>1.2775489927649328</c:v>
                </c:pt>
                <c:pt idx="716">
                  <c:v>1.278798622457292</c:v>
                </c:pt>
                <c:pt idx="717">
                  <c:v>1.2775813311960547</c:v>
                </c:pt>
                <c:pt idx="718">
                  <c:v>1.2684893601881753</c:v>
                </c:pt>
                <c:pt idx="719">
                  <c:v>1.2635452957023845</c:v>
                </c:pt>
                <c:pt idx="720">
                  <c:v>1.2648167429269894</c:v>
                </c:pt>
                <c:pt idx="721">
                  <c:v>1.2673754563171038</c:v>
                </c:pt>
                <c:pt idx="722">
                  <c:v>1.2674887454506991</c:v>
                </c:pt>
                <c:pt idx="723">
                  <c:v>1.2723928260927004</c:v>
                </c:pt>
                <c:pt idx="724">
                  <c:v>1.2007524719646692</c:v>
                </c:pt>
                <c:pt idx="725">
                  <c:v>1.1374008351577385</c:v>
                </c:pt>
                <c:pt idx="726">
                  <c:v>1.1146459837911897</c:v>
                </c:pt>
                <c:pt idx="727">
                  <c:v>1.0795492881721882</c:v>
                </c:pt>
                <c:pt idx="728">
                  <c:v>1.0819851375727416</c:v>
                </c:pt>
                <c:pt idx="729">
                  <c:v>1.0825892349958099</c:v>
                </c:pt>
                <c:pt idx="730">
                  <c:v>1.0775734776027714</c:v>
                </c:pt>
                <c:pt idx="731">
                  <c:v>1.0893493407167012</c:v>
                </c:pt>
                <c:pt idx="732">
                  <c:v>1.1412120900593796</c:v>
                </c:pt>
                <c:pt idx="733">
                  <c:v>1.1982934807757057</c:v>
                </c:pt>
                <c:pt idx="734">
                  <c:v>1.2479525778020435</c:v>
                </c:pt>
                <c:pt idx="735">
                  <c:v>1.2567458248196359</c:v>
                </c:pt>
                <c:pt idx="736">
                  <c:v>1.2689240375490074</c:v>
                </c:pt>
                <c:pt idx="737">
                  <c:v>1.2806186635459276</c:v>
                </c:pt>
                <c:pt idx="738">
                  <c:v>1.2860063732774432</c:v>
                </c:pt>
                <c:pt idx="739">
                  <c:v>1.2910991064937707</c:v>
                </c:pt>
                <c:pt idx="740">
                  <c:v>1.2891742801876871</c:v>
                </c:pt>
                <c:pt idx="741">
                  <c:v>1.2872976308569655</c:v>
                </c:pt>
                <c:pt idx="742">
                  <c:v>1.2788447872067494</c:v>
                </c:pt>
                <c:pt idx="743">
                  <c:v>1.2724383599138998</c:v>
                </c:pt>
                <c:pt idx="744">
                  <c:v>1.2735408206406191</c:v>
                </c:pt>
                <c:pt idx="745">
                  <c:v>1.2795501386468435</c:v>
                </c:pt>
                <c:pt idx="746">
                  <c:v>1.2817939722198073</c:v>
                </c:pt>
                <c:pt idx="747">
                  <c:v>1.2671946398422749</c:v>
                </c:pt>
                <c:pt idx="748">
                  <c:v>1.2610498644582671</c:v>
                </c:pt>
                <c:pt idx="749">
                  <c:v>1.1303958740550597</c:v>
                </c:pt>
                <c:pt idx="750">
                  <c:v>1.1146459837911897</c:v>
                </c:pt>
                <c:pt idx="751">
                  <c:v>1.0795492881721882</c:v>
                </c:pt>
                <c:pt idx="752">
                  <c:v>1.0511792917679521</c:v>
                </c:pt>
                <c:pt idx="753">
                  <c:v>1.0604688155888917</c:v>
                </c:pt>
                <c:pt idx="754">
                  <c:v>1.0699239908164857</c:v>
                </c:pt>
                <c:pt idx="755">
                  <c:v>1.0893493407167012</c:v>
                </c:pt>
                <c:pt idx="756">
                  <c:v>1.1411767609184</c:v>
                </c:pt>
                <c:pt idx="757">
                  <c:v>1.1981129720689914</c:v>
                </c:pt>
                <c:pt idx="758">
                  <c:v>1.2479525778020435</c:v>
                </c:pt>
                <c:pt idx="759">
                  <c:v>1.2479525778020435</c:v>
                </c:pt>
                <c:pt idx="760">
                  <c:v>1.1862689370536046</c:v>
                </c:pt>
                <c:pt idx="761">
                  <c:v>1.1303958740550597</c:v>
                </c:pt>
                <c:pt idx="762">
                  <c:v>1.1146459837911897</c:v>
                </c:pt>
                <c:pt idx="763">
                  <c:v>1.0795492881721882</c:v>
                </c:pt>
                <c:pt idx="764">
                  <c:v>1.0683546331877904</c:v>
                </c:pt>
                <c:pt idx="765">
                  <c:v>1.0682832222745282</c:v>
                </c:pt>
                <c:pt idx="766">
                  <c:v>1.0699239908164857</c:v>
                </c:pt>
                <c:pt idx="767">
                  <c:v>1.0893493407167012</c:v>
                </c:pt>
                <c:pt idx="768">
                  <c:v>1.1411454247200628</c:v>
                </c:pt>
                <c:pt idx="769">
                  <c:v>1.1981129720689914</c:v>
                </c:pt>
                <c:pt idx="770">
                  <c:v>1.2479525778020435</c:v>
                </c:pt>
                <c:pt idx="771">
                  <c:v>1.2479525778020435</c:v>
                </c:pt>
                <c:pt idx="772">
                  <c:v>1.2118555642700677</c:v>
                </c:pt>
                <c:pt idx="773">
                  <c:v>1.1303958740550597</c:v>
                </c:pt>
                <c:pt idx="774">
                  <c:v>1.1146459837911897</c:v>
                </c:pt>
                <c:pt idx="775">
                  <c:v>1.0795492881721882</c:v>
                </c:pt>
                <c:pt idx="776">
                  <c:v>1.0511792917679521</c:v>
                </c:pt>
                <c:pt idx="777">
                  <c:v>1.0604688155888917</c:v>
                </c:pt>
                <c:pt idx="778">
                  <c:v>1.0699239908164857</c:v>
                </c:pt>
                <c:pt idx="779">
                  <c:v>1.0893493407167012</c:v>
                </c:pt>
                <c:pt idx="780">
                  <c:v>1.1411454247200628</c:v>
                </c:pt>
                <c:pt idx="781">
                  <c:v>1.1981129720689914</c:v>
                </c:pt>
                <c:pt idx="782">
                  <c:v>1.2479525778020435</c:v>
                </c:pt>
                <c:pt idx="783">
                  <c:v>1.2479525778020435</c:v>
                </c:pt>
                <c:pt idx="784">
                  <c:v>1.1862689370536046</c:v>
                </c:pt>
                <c:pt idx="785">
                  <c:v>1.1303958740550597</c:v>
                </c:pt>
                <c:pt idx="786">
                  <c:v>1.1146459837911897</c:v>
                </c:pt>
                <c:pt idx="787">
                  <c:v>1.0795492881721882</c:v>
                </c:pt>
                <c:pt idx="788">
                  <c:v>1.081692543758799</c:v>
                </c:pt>
                <c:pt idx="789">
                  <c:v>1.0812934160623231</c:v>
                </c:pt>
                <c:pt idx="790">
                  <c:v>1.0763786701759537</c:v>
                </c:pt>
                <c:pt idx="791">
                  <c:v>1.0893559147245844</c:v>
                </c:pt>
                <c:pt idx="792">
                  <c:v>1.1411689327903773</c:v>
                </c:pt>
                <c:pt idx="793">
                  <c:v>1.1981129720689914</c:v>
                </c:pt>
                <c:pt idx="794">
                  <c:v>1.2479525778020435</c:v>
                </c:pt>
                <c:pt idx="795">
                  <c:v>1.2537389951887667</c:v>
                </c:pt>
                <c:pt idx="796">
                  <c:v>1.221565129841472</c:v>
                </c:pt>
                <c:pt idx="797">
                  <c:v>1.1303958740550597</c:v>
                </c:pt>
                <c:pt idx="798">
                  <c:v>1.1146459837911897</c:v>
                </c:pt>
                <c:pt idx="799">
                  <c:v>1.0795492881721882</c:v>
                </c:pt>
                <c:pt idx="800">
                  <c:v>1.0753964621472931</c:v>
                </c:pt>
                <c:pt idx="801">
                  <c:v>1.0735450812716616</c:v>
                </c:pt>
                <c:pt idx="802">
                  <c:v>1.0699239908164857</c:v>
                </c:pt>
                <c:pt idx="803">
                  <c:v>1.0893493407167012</c:v>
                </c:pt>
                <c:pt idx="804">
                  <c:v>1.1411454247200628</c:v>
                </c:pt>
                <c:pt idx="805">
                  <c:v>1.1981129720689914</c:v>
                </c:pt>
                <c:pt idx="806">
                  <c:v>1.2479525778020435</c:v>
                </c:pt>
                <c:pt idx="807">
                  <c:v>1.2537717431580473</c:v>
                </c:pt>
                <c:pt idx="808">
                  <c:v>1.2635083592966052</c:v>
                </c:pt>
                <c:pt idx="809">
                  <c:v>1.1303958740550597</c:v>
                </c:pt>
                <c:pt idx="810">
                  <c:v>1.1146459837911897</c:v>
                </c:pt>
                <c:pt idx="811">
                  <c:v>1.0795492881721882</c:v>
                </c:pt>
                <c:pt idx="812">
                  <c:v>1.0511792917679521</c:v>
                </c:pt>
                <c:pt idx="813">
                  <c:v>1.0604688155888917</c:v>
                </c:pt>
                <c:pt idx="814">
                  <c:v>1.0699239908164857</c:v>
                </c:pt>
                <c:pt idx="815">
                  <c:v>1.0893493407167012</c:v>
                </c:pt>
                <c:pt idx="816">
                  <c:v>1.1411454247200628</c:v>
                </c:pt>
                <c:pt idx="817">
                  <c:v>1.1981129720689914</c:v>
                </c:pt>
                <c:pt idx="818">
                  <c:v>1.2479525778020435</c:v>
                </c:pt>
                <c:pt idx="819">
                  <c:v>1.2479525778020435</c:v>
                </c:pt>
                <c:pt idx="820">
                  <c:v>1.1862689370536046</c:v>
                </c:pt>
                <c:pt idx="821">
                  <c:v>1.1731490836314493</c:v>
                </c:pt>
                <c:pt idx="822">
                  <c:v>1.1146459837911897</c:v>
                </c:pt>
                <c:pt idx="823">
                  <c:v>1.1152692776968189</c:v>
                </c:pt>
                <c:pt idx="824">
                  <c:v>1.0511792917679521</c:v>
                </c:pt>
                <c:pt idx="825">
                  <c:v>1.0604688155888917</c:v>
                </c:pt>
                <c:pt idx="826">
                  <c:v>1.0699239908164857</c:v>
                </c:pt>
                <c:pt idx="827">
                  <c:v>1.0893493407167012</c:v>
                </c:pt>
                <c:pt idx="828">
                  <c:v>1.1411454247200628</c:v>
                </c:pt>
                <c:pt idx="829">
                  <c:v>1.1981129720689914</c:v>
                </c:pt>
                <c:pt idx="830">
                  <c:v>1.2479525778020435</c:v>
                </c:pt>
                <c:pt idx="831">
                  <c:v>1.2480083665717743</c:v>
                </c:pt>
                <c:pt idx="832">
                  <c:v>1.2423976367030034</c:v>
                </c:pt>
                <c:pt idx="833">
                  <c:v>1.1303958740550597</c:v>
                </c:pt>
                <c:pt idx="834">
                  <c:v>1.1146459837911897</c:v>
                </c:pt>
                <c:pt idx="835">
                  <c:v>1.0795492881721882</c:v>
                </c:pt>
                <c:pt idx="836">
                  <c:v>1.0808838581518601</c:v>
                </c:pt>
                <c:pt idx="837">
                  <c:v>1.0786637892953173</c:v>
                </c:pt>
                <c:pt idx="838">
                  <c:v>1.0727694259056721</c:v>
                </c:pt>
                <c:pt idx="839">
                  <c:v>1.0893493407167012</c:v>
                </c:pt>
                <c:pt idx="840">
                  <c:v>1.1411454247200628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15-478F-91C4-14D3D056BA21}"/>
            </c:ext>
          </c:extLst>
        </c:ser>
        <c:ser>
          <c:idx val="1"/>
          <c:order val="1"/>
          <c:tx>
            <c:strRef>
              <c:f>'APORTACIONES TOTALES'!$I$5</c:f>
              <c:strCache>
                <c:ptCount val="1"/>
                <c:pt idx="0">
                  <c:v>Zadorra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TOTALES'!$K$6:$K$846</c:f>
              <c:numCache>
                <c:formatCode>0.00</c:formatCode>
                <c:ptCount val="841"/>
                <c:pt idx="0">
                  <c:v>10.72676699236859</c:v>
                </c:pt>
                <c:pt idx="1">
                  <c:v>10.329663475033529</c:v>
                </c:pt>
                <c:pt idx="2">
                  <c:v>10.328812182237268</c:v>
                </c:pt>
                <c:pt idx="3">
                  <c:v>10.386386538635048</c:v>
                </c:pt>
                <c:pt idx="4">
                  <c:v>10.667689194920536</c:v>
                </c:pt>
                <c:pt idx="5">
                  <c:v>10.738760803523068</c:v>
                </c:pt>
                <c:pt idx="6">
                  <c:v>10.75633374358498</c:v>
                </c:pt>
                <c:pt idx="7">
                  <c:v>10.795492881721881</c:v>
                </c:pt>
                <c:pt idx="8">
                  <c:v>10.827146705209907</c:v>
                </c:pt>
                <c:pt idx="9">
                  <c:v>10.816781919006695</c:v>
                </c:pt>
                <c:pt idx="10">
                  <c:v>10.806232307246507</c:v>
                </c:pt>
                <c:pt idx="11">
                  <c:v>10.784558473095341</c:v>
                </c:pt>
                <c:pt idx="12">
                  <c:v>10.72676699236859</c:v>
                </c:pt>
                <c:pt idx="13">
                  <c:v>10.663205451414022</c:v>
                </c:pt>
                <c:pt idx="14">
                  <c:v>10.607596911317369</c:v>
                </c:pt>
                <c:pt idx="15">
                  <c:v>10.59873973611664</c:v>
                </c:pt>
                <c:pt idx="16">
                  <c:v>10.60104030553569</c:v>
                </c:pt>
                <c:pt idx="17">
                  <c:v>10.724982355946846</c:v>
                </c:pt>
                <c:pt idx="18">
                  <c:v>10.75633374358498</c:v>
                </c:pt>
                <c:pt idx="19">
                  <c:v>10.795492881721881</c:v>
                </c:pt>
                <c:pt idx="20">
                  <c:v>10.792987302845582</c:v>
                </c:pt>
                <c:pt idx="21">
                  <c:v>10.793020014544476</c:v>
                </c:pt>
                <c:pt idx="22">
                  <c:v>10.798430393100345</c:v>
                </c:pt>
                <c:pt idx="23">
                  <c:v>10.784558473095341</c:v>
                </c:pt>
                <c:pt idx="24">
                  <c:v>10.72676699236859</c:v>
                </c:pt>
                <c:pt idx="25">
                  <c:v>10.663205451414022</c:v>
                </c:pt>
                <c:pt idx="26">
                  <c:v>10.607596911317369</c:v>
                </c:pt>
                <c:pt idx="27">
                  <c:v>10.598079488915664</c:v>
                </c:pt>
                <c:pt idx="28">
                  <c:v>10.589951220019465</c:v>
                </c:pt>
                <c:pt idx="29">
                  <c:v>10.577963270285641</c:v>
                </c:pt>
                <c:pt idx="30">
                  <c:v>10.575088108387497</c:v>
                </c:pt>
                <c:pt idx="31">
                  <c:v>10.571164225460718</c:v>
                </c:pt>
                <c:pt idx="32">
                  <c:v>10.571384037410073</c:v>
                </c:pt>
                <c:pt idx="33">
                  <c:v>10.572766923092425</c:v>
                </c:pt>
                <c:pt idx="34">
                  <c:v>10.583054693729069</c:v>
                </c:pt>
                <c:pt idx="35">
                  <c:v>10.588752027806235</c:v>
                </c:pt>
                <c:pt idx="36">
                  <c:v>10.590803642516653</c:v>
                </c:pt>
                <c:pt idx="37">
                  <c:v>10.582727640848184</c:v>
                </c:pt>
                <c:pt idx="38">
                  <c:v>10.59483721496818</c:v>
                </c:pt>
                <c:pt idx="39">
                  <c:v>10.599871180793695</c:v>
                </c:pt>
                <c:pt idx="40">
                  <c:v>10.58779944354238</c:v>
                </c:pt>
                <c:pt idx="41">
                  <c:v>10.587063244136631</c:v>
                </c:pt>
                <c:pt idx="42">
                  <c:v>10.589741607382241</c:v>
                </c:pt>
                <c:pt idx="43">
                  <c:v>10.591019828026942</c:v>
                </c:pt>
                <c:pt idx="44">
                  <c:v>10.591153113980061</c:v>
                </c:pt>
                <c:pt idx="45">
                  <c:v>10.593135665494332</c:v>
                </c:pt>
                <c:pt idx="46">
                  <c:v>10.602189606019694</c:v>
                </c:pt>
                <c:pt idx="47">
                  <c:v>10.60798673804547</c:v>
                </c:pt>
                <c:pt idx="48">
                  <c:v>10.607840497379454</c:v>
                </c:pt>
                <c:pt idx="49">
                  <c:v>10.615150912729799</c:v>
                </c:pt>
                <c:pt idx="50">
                  <c:v>10.607596911317369</c:v>
                </c:pt>
                <c:pt idx="51">
                  <c:v>10.607596911317369</c:v>
                </c:pt>
                <c:pt idx="52">
                  <c:v>10.67642043348244</c:v>
                </c:pt>
                <c:pt idx="53">
                  <c:v>10.738760803523068</c:v>
                </c:pt>
                <c:pt idx="54">
                  <c:v>10.75633374358498</c:v>
                </c:pt>
                <c:pt idx="55">
                  <c:v>10.78701217684779</c:v>
                </c:pt>
                <c:pt idx="56">
                  <c:v>10.785091463887236</c:v>
                </c:pt>
                <c:pt idx="57">
                  <c:v>10.784666387238225</c:v>
                </c:pt>
                <c:pt idx="58">
                  <c:v>10.79003341183434</c:v>
                </c:pt>
                <c:pt idx="59">
                  <c:v>10.784558473095341</c:v>
                </c:pt>
                <c:pt idx="60">
                  <c:v>10.72676699236859</c:v>
                </c:pt>
                <c:pt idx="61">
                  <c:v>10.663205451414022</c:v>
                </c:pt>
                <c:pt idx="62">
                  <c:v>10.607596911317369</c:v>
                </c:pt>
                <c:pt idx="63">
                  <c:v>10.607596911317369</c:v>
                </c:pt>
                <c:pt idx="64">
                  <c:v>10.598013429973401</c:v>
                </c:pt>
                <c:pt idx="65">
                  <c:v>10.583432355967284</c:v>
                </c:pt>
                <c:pt idx="66">
                  <c:v>10.579679843828593</c:v>
                </c:pt>
                <c:pt idx="67">
                  <c:v>10.586653957962987</c:v>
                </c:pt>
                <c:pt idx="68">
                  <c:v>10.598499334455093</c:v>
                </c:pt>
                <c:pt idx="69">
                  <c:v>10.6034513382664</c:v>
                </c:pt>
                <c:pt idx="70">
                  <c:v>10.613922587850482</c:v>
                </c:pt>
                <c:pt idx="71">
                  <c:v>10.620421402229598</c:v>
                </c:pt>
                <c:pt idx="72">
                  <c:v>10.61908591951766</c:v>
                </c:pt>
                <c:pt idx="73">
                  <c:v>10.610510171156923</c:v>
                </c:pt>
                <c:pt idx="74">
                  <c:v>10.604634677656851</c:v>
                </c:pt>
                <c:pt idx="75">
                  <c:v>10.602087822909066</c:v>
                </c:pt>
                <c:pt idx="76">
                  <c:v>10.595385167003036</c:v>
                </c:pt>
                <c:pt idx="77">
                  <c:v>10.589552401542509</c:v>
                </c:pt>
                <c:pt idx="78">
                  <c:v>10.587949222604731</c:v>
                </c:pt>
                <c:pt idx="79">
                  <c:v>10.589125087228101</c:v>
                </c:pt>
                <c:pt idx="80">
                  <c:v>10.587151497873604</c:v>
                </c:pt>
                <c:pt idx="81">
                  <c:v>10.588349511235982</c:v>
                </c:pt>
                <c:pt idx="82">
                  <c:v>10.596816643976066</c:v>
                </c:pt>
                <c:pt idx="83">
                  <c:v>10.605310180713962</c:v>
                </c:pt>
                <c:pt idx="84">
                  <c:v>10.607975982331919</c:v>
                </c:pt>
                <c:pt idx="85">
                  <c:v>10.602294289574552</c:v>
                </c:pt>
                <c:pt idx="86">
                  <c:v>10.600794964407191</c:v>
                </c:pt>
                <c:pt idx="87">
                  <c:v>10.607596911317369</c:v>
                </c:pt>
                <c:pt idx="88">
                  <c:v>10.67642043348244</c:v>
                </c:pt>
                <c:pt idx="89">
                  <c:v>10.738760803523068</c:v>
                </c:pt>
                <c:pt idx="90">
                  <c:v>10.75633374358498</c:v>
                </c:pt>
                <c:pt idx="91">
                  <c:v>10.782689070813252</c:v>
                </c:pt>
                <c:pt idx="92">
                  <c:v>10.810580197943914</c:v>
                </c:pt>
                <c:pt idx="93">
                  <c:v>10.811026032475016</c:v>
                </c:pt>
                <c:pt idx="94">
                  <c:v>10.806232307246507</c:v>
                </c:pt>
                <c:pt idx="95">
                  <c:v>10.784558473095341</c:v>
                </c:pt>
                <c:pt idx="96">
                  <c:v>10.72676699236859</c:v>
                </c:pt>
                <c:pt idx="97">
                  <c:v>10.663205451414022</c:v>
                </c:pt>
                <c:pt idx="98">
                  <c:v>10.607596911317369</c:v>
                </c:pt>
                <c:pt idx="99">
                  <c:v>10.597763817776647</c:v>
                </c:pt>
                <c:pt idx="100">
                  <c:v>10.591466611441758</c:v>
                </c:pt>
                <c:pt idx="101">
                  <c:v>10.574236595434581</c:v>
                </c:pt>
                <c:pt idx="102">
                  <c:v>10.588178993693541</c:v>
                </c:pt>
                <c:pt idx="103">
                  <c:v>10.590481406390788</c:v>
                </c:pt>
                <c:pt idx="104">
                  <c:v>10.59706496397361</c:v>
                </c:pt>
                <c:pt idx="105">
                  <c:v>10.600400859765527</c:v>
                </c:pt>
                <c:pt idx="106">
                  <c:v>10.609894128512531</c:v>
                </c:pt>
                <c:pt idx="107">
                  <c:v>10.615715654332373</c:v>
                </c:pt>
                <c:pt idx="108">
                  <c:v>10.629532655581729</c:v>
                </c:pt>
                <c:pt idx="109">
                  <c:v>10.623498574451521</c:v>
                </c:pt>
                <c:pt idx="110">
                  <c:v>10.607596911317369</c:v>
                </c:pt>
                <c:pt idx="111">
                  <c:v>10.607596911317369</c:v>
                </c:pt>
                <c:pt idx="112">
                  <c:v>10.67642043348244</c:v>
                </c:pt>
                <c:pt idx="113">
                  <c:v>10.738760803523068</c:v>
                </c:pt>
                <c:pt idx="114">
                  <c:v>10.75633374358498</c:v>
                </c:pt>
                <c:pt idx="115">
                  <c:v>10.795492881721881</c:v>
                </c:pt>
                <c:pt idx="116">
                  <c:v>10.827146705209907</c:v>
                </c:pt>
                <c:pt idx="117">
                  <c:v>10.816781919006695</c:v>
                </c:pt>
                <c:pt idx="118">
                  <c:v>10.806232307246507</c:v>
                </c:pt>
                <c:pt idx="119">
                  <c:v>10.784558473095341</c:v>
                </c:pt>
                <c:pt idx="120">
                  <c:v>10.72676699236859</c:v>
                </c:pt>
                <c:pt idx="121">
                  <c:v>10.663205451414022</c:v>
                </c:pt>
                <c:pt idx="122">
                  <c:v>10.607596911317369</c:v>
                </c:pt>
                <c:pt idx="123">
                  <c:v>10.607596911317369</c:v>
                </c:pt>
                <c:pt idx="124">
                  <c:v>10.67642043348244</c:v>
                </c:pt>
                <c:pt idx="125">
                  <c:v>10.738760803523068</c:v>
                </c:pt>
                <c:pt idx="126">
                  <c:v>10.75633374358498</c:v>
                </c:pt>
                <c:pt idx="127">
                  <c:v>10.795492881721881</c:v>
                </c:pt>
                <c:pt idx="128">
                  <c:v>10.827146705209907</c:v>
                </c:pt>
                <c:pt idx="129">
                  <c:v>10.816781919006695</c:v>
                </c:pt>
                <c:pt idx="130">
                  <c:v>10.806232307246507</c:v>
                </c:pt>
                <c:pt idx="131">
                  <c:v>10.784558473095341</c:v>
                </c:pt>
                <c:pt idx="132">
                  <c:v>10.72676699236859</c:v>
                </c:pt>
                <c:pt idx="133">
                  <c:v>10.663205451414022</c:v>
                </c:pt>
                <c:pt idx="134">
                  <c:v>10.607596911317369</c:v>
                </c:pt>
                <c:pt idx="135">
                  <c:v>10.607596911317369</c:v>
                </c:pt>
                <c:pt idx="136">
                  <c:v>10.67642043348244</c:v>
                </c:pt>
                <c:pt idx="137">
                  <c:v>10.738760803523068</c:v>
                </c:pt>
                <c:pt idx="138">
                  <c:v>10.75633374358498</c:v>
                </c:pt>
                <c:pt idx="139">
                  <c:v>10.795492881721881</c:v>
                </c:pt>
                <c:pt idx="140">
                  <c:v>10.827146705209907</c:v>
                </c:pt>
                <c:pt idx="141">
                  <c:v>10.816781919006695</c:v>
                </c:pt>
                <c:pt idx="142">
                  <c:v>10.806232307246507</c:v>
                </c:pt>
                <c:pt idx="143">
                  <c:v>10.784558473095341</c:v>
                </c:pt>
                <c:pt idx="144">
                  <c:v>10.72676699236859</c:v>
                </c:pt>
                <c:pt idx="145">
                  <c:v>10.663205451414022</c:v>
                </c:pt>
                <c:pt idx="146">
                  <c:v>10.607596911317369</c:v>
                </c:pt>
                <c:pt idx="147">
                  <c:v>10.607596911317369</c:v>
                </c:pt>
                <c:pt idx="148">
                  <c:v>10.67642043348244</c:v>
                </c:pt>
                <c:pt idx="149">
                  <c:v>10.738760803523068</c:v>
                </c:pt>
                <c:pt idx="150">
                  <c:v>10.75633374358498</c:v>
                </c:pt>
                <c:pt idx="151">
                  <c:v>10.795492881721881</c:v>
                </c:pt>
                <c:pt idx="152">
                  <c:v>10.803316858799711</c:v>
                </c:pt>
                <c:pt idx="153">
                  <c:v>10.81153152749436</c:v>
                </c:pt>
                <c:pt idx="154">
                  <c:v>10.806232307246507</c:v>
                </c:pt>
                <c:pt idx="155">
                  <c:v>10.784558473095341</c:v>
                </c:pt>
                <c:pt idx="156">
                  <c:v>10.72676699236859</c:v>
                </c:pt>
                <c:pt idx="157">
                  <c:v>10.663205451414022</c:v>
                </c:pt>
                <c:pt idx="158">
                  <c:v>10.607596911317369</c:v>
                </c:pt>
                <c:pt idx="159">
                  <c:v>10.603744644051288</c:v>
                </c:pt>
                <c:pt idx="160">
                  <c:v>10.67642043348244</c:v>
                </c:pt>
                <c:pt idx="161">
                  <c:v>10.738760803523068</c:v>
                </c:pt>
                <c:pt idx="162">
                  <c:v>10.75633374358498</c:v>
                </c:pt>
                <c:pt idx="163">
                  <c:v>10.795492881721881</c:v>
                </c:pt>
                <c:pt idx="164">
                  <c:v>10.827146705209907</c:v>
                </c:pt>
                <c:pt idx="165">
                  <c:v>10.816781919006695</c:v>
                </c:pt>
                <c:pt idx="166">
                  <c:v>10.806232307246507</c:v>
                </c:pt>
                <c:pt idx="167">
                  <c:v>10.784558473095341</c:v>
                </c:pt>
                <c:pt idx="168">
                  <c:v>10.72676699236859</c:v>
                </c:pt>
                <c:pt idx="169">
                  <c:v>10.663205451414022</c:v>
                </c:pt>
                <c:pt idx="170">
                  <c:v>10.607596911317369</c:v>
                </c:pt>
                <c:pt idx="171">
                  <c:v>10.607596911317369</c:v>
                </c:pt>
                <c:pt idx="172">
                  <c:v>10.609537500608555</c:v>
                </c:pt>
                <c:pt idx="173">
                  <c:v>10.665170333398004</c:v>
                </c:pt>
                <c:pt idx="174">
                  <c:v>10.730952771037213</c:v>
                </c:pt>
                <c:pt idx="175">
                  <c:v>10.737581970830734</c:v>
                </c:pt>
                <c:pt idx="176">
                  <c:v>10.734404317643664</c:v>
                </c:pt>
                <c:pt idx="177">
                  <c:v>10.734132672346114</c:v>
                </c:pt>
                <c:pt idx="178">
                  <c:v>10.740239698045224</c:v>
                </c:pt>
                <c:pt idx="179">
                  <c:v>10.74386414215755</c:v>
                </c:pt>
                <c:pt idx="180">
                  <c:v>10.72676699236859</c:v>
                </c:pt>
                <c:pt idx="181">
                  <c:v>10.663205451414022</c:v>
                </c:pt>
                <c:pt idx="182">
                  <c:v>10.607596911317369</c:v>
                </c:pt>
                <c:pt idx="183">
                  <c:v>10.604697717377793</c:v>
                </c:pt>
                <c:pt idx="184">
                  <c:v>10.602143335950279</c:v>
                </c:pt>
                <c:pt idx="185">
                  <c:v>10.58553624899578</c:v>
                </c:pt>
                <c:pt idx="186">
                  <c:v>10.589807921278847</c:v>
                </c:pt>
                <c:pt idx="187">
                  <c:v>10.795492881721881</c:v>
                </c:pt>
                <c:pt idx="188">
                  <c:v>10.827146705209907</c:v>
                </c:pt>
                <c:pt idx="189">
                  <c:v>10.816781919006695</c:v>
                </c:pt>
                <c:pt idx="190">
                  <c:v>10.806232307246507</c:v>
                </c:pt>
                <c:pt idx="191">
                  <c:v>10.784558473095341</c:v>
                </c:pt>
                <c:pt idx="192">
                  <c:v>10.72676699236859</c:v>
                </c:pt>
                <c:pt idx="193">
                  <c:v>10.663205451414022</c:v>
                </c:pt>
                <c:pt idx="194">
                  <c:v>10.607596911317369</c:v>
                </c:pt>
                <c:pt idx="195">
                  <c:v>10.607596911317369</c:v>
                </c:pt>
                <c:pt idx="196">
                  <c:v>10.67642043348244</c:v>
                </c:pt>
                <c:pt idx="197">
                  <c:v>10.738760803523068</c:v>
                </c:pt>
                <c:pt idx="198">
                  <c:v>10.75633374358498</c:v>
                </c:pt>
                <c:pt idx="199">
                  <c:v>10.779548849794486</c:v>
                </c:pt>
                <c:pt idx="200">
                  <c:v>10.803924122650443</c:v>
                </c:pt>
                <c:pt idx="201">
                  <c:v>10.807381744676643</c:v>
                </c:pt>
                <c:pt idx="202">
                  <c:v>10.806232307246507</c:v>
                </c:pt>
                <c:pt idx="203">
                  <c:v>10.784558473095341</c:v>
                </c:pt>
                <c:pt idx="204">
                  <c:v>10.72676699236859</c:v>
                </c:pt>
                <c:pt idx="205">
                  <c:v>10.663453249564901</c:v>
                </c:pt>
                <c:pt idx="206">
                  <c:v>10.607596911317369</c:v>
                </c:pt>
                <c:pt idx="207">
                  <c:v>10.605932591992062</c:v>
                </c:pt>
                <c:pt idx="208">
                  <c:v>10.604945357196927</c:v>
                </c:pt>
                <c:pt idx="209">
                  <c:v>10.592235875386612</c:v>
                </c:pt>
                <c:pt idx="210">
                  <c:v>10.682472206380021</c:v>
                </c:pt>
                <c:pt idx="211">
                  <c:v>10.795492881721881</c:v>
                </c:pt>
                <c:pt idx="212">
                  <c:v>10.816695684783989</c:v>
                </c:pt>
                <c:pt idx="213">
                  <c:v>10.816781919006695</c:v>
                </c:pt>
                <c:pt idx="214">
                  <c:v>10.806232307246507</c:v>
                </c:pt>
                <c:pt idx="215">
                  <c:v>10.784558473095341</c:v>
                </c:pt>
                <c:pt idx="216">
                  <c:v>10.72676699236859</c:v>
                </c:pt>
                <c:pt idx="217">
                  <c:v>10.663205451414022</c:v>
                </c:pt>
                <c:pt idx="218">
                  <c:v>10.607596911317369</c:v>
                </c:pt>
                <c:pt idx="219">
                  <c:v>10.607596911317369</c:v>
                </c:pt>
                <c:pt idx="220">
                  <c:v>10.67642043348244</c:v>
                </c:pt>
                <c:pt idx="221">
                  <c:v>10.734221370545027</c:v>
                </c:pt>
                <c:pt idx="222">
                  <c:v>10.75633374358498</c:v>
                </c:pt>
                <c:pt idx="223">
                  <c:v>10.795492881721881</c:v>
                </c:pt>
                <c:pt idx="224">
                  <c:v>10.827146705209907</c:v>
                </c:pt>
                <c:pt idx="225">
                  <c:v>10.816781919006695</c:v>
                </c:pt>
                <c:pt idx="226">
                  <c:v>10.806232307246507</c:v>
                </c:pt>
                <c:pt idx="227">
                  <c:v>10.784558473095341</c:v>
                </c:pt>
                <c:pt idx="228">
                  <c:v>10.72676699236859</c:v>
                </c:pt>
                <c:pt idx="229">
                  <c:v>10.663205451414022</c:v>
                </c:pt>
                <c:pt idx="230">
                  <c:v>10.607596911317369</c:v>
                </c:pt>
                <c:pt idx="231">
                  <c:v>10.607596911317369</c:v>
                </c:pt>
                <c:pt idx="232">
                  <c:v>10.67642043348244</c:v>
                </c:pt>
                <c:pt idx="233">
                  <c:v>10.738760803523068</c:v>
                </c:pt>
                <c:pt idx="234">
                  <c:v>10.75633374358498</c:v>
                </c:pt>
                <c:pt idx="235">
                  <c:v>10.795492881721881</c:v>
                </c:pt>
                <c:pt idx="236">
                  <c:v>10.792731541202231</c:v>
                </c:pt>
                <c:pt idx="237">
                  <c:v>10.793195469712286</c:v>
                </c:pt>
                <c:pt idx="238">
                  <c:v>10.798495522060371</c:v>
                </c:pt>
                <c:pt idx="239">
                  <c:v>10.784558473095341</c:v>
                </c:pt>
                <c:pt idx="240">
                  <c:v>10.72676699236859</c:v>
                </c:pt>
                <c:pt idx="241">
                  <c:v>10.663205451414022</c:v>
                </c:pt>
                <c:pt idx="242">
                  <c:v>10.607596911317369</c:v>
                </c:pt>
                <c:pt idx="243">
                  <c:v>10.607596911317369</c:v>
                </c:pt>
                <c:pt idx="244">
                  <c:v>10.67642043348244</c:v>
                </c:pt>
                <c:pt idx="245">
                  <c:v>10.738760803523068</c:v>
                </c:pt>
                <c:pt idx="246">
                  <c:v>10.75633374358498</c:v>
                </c:pt>
                <c:pt idx="247">
                  <c:v>10.795492881721881</c:v>
                </c:pt>
                <c:pt idx="248">
                  <c:v>10.803381029704852</c:v>
                </c:pt>
                <c:pt idx="249">
                  <c:v>10.804559581124089</c:v>
                </c:pt>
                <c:pt idx="250">
                  <c:v>10.806232307246507</c:v>
                </c:pt>
                <c:pt idx="251">
                  <c:v>10.784558473095341</c:v>
                </c:pt>
                <c:pt idx="252">
                  <c:v>10.72676699236859</c:v>
                </c:pt>
                <c:pt idx="253">
                  <c:v>10.663205451414022</c:v>
                </c:pt>
                <c:pt idx="254">
                  <c:v>10.607596911317369</c:v>
                </c:pt>
                <c:pt idx="255">
                  <c:v>10.607596911317369</c:v>
                </c:pt>
                <c:pt idx="256">
                  <c:v>10.67642043348244</c:v>
                </c:pt>
                <c:pt idx="257">
                  <c:v>10.738760803523068</c:v>
                </c:pt>
                <c:pt idx="258">
                  <c:v>10.75633374358498</c:v>
                </c:pt>
                <c:pt idx="259">
                  <c:v>10.795492881721881</c:v>
                </c:pt>
                <c:pt idx="260">
                  <c:v>10.827146705209907</c:v>
                </c:pt>
                <c:pt idx="261">
                  <c:v>10.816781919006695</c:v>
                </c:pt>
                <c:pt idx="262">
                  <c:v>10.806232307246507</c:v>
                </c:pt>
                <c:pt idx="263">
                  <c:v>10.784558473095341</c:v>
                </c:pt>
                <c:pt idx="264">
                  <c:v>10.727084505444617</c:v>
                </c:pt>
                <c:pt idx="265">
                  <c:v>10.663765798580227</c:v>
                </c:pt>
                <c:pt idx="266">
                  <c:v>10.607596911317369</c:v>
                </c:pt>
                <c:pt idx="267">
                  <c:v>10.607596911317369</c:v>
                </c:pt>
                <c:pt idx="268">
                  <c:v>10.618048072958945</c:v>
                </c:pt>
                <c:pt idx="269">
                  <c:v>10.738760803523068</c:v>
                </c:pt>
                <c:pt idx="270">
                  <c:v>10.75633374358498</c:v>
                </c:pt>
                <c:pt idx="271">
                  <c:v>10.795492881721881</c:v>
                </c:pt>
                <c:pt idx="272">
                  <c:v>10.799744550346823</c:v>
                </c:pt>
                <c:pt idx="273">
                  <c:v>10.801486460608839</c:v>
                </c:pt>
                <c:pt idx="274">
                  <c:v>10.806232307246507</c:v>
                </c:pt>
                <c:pt idx="275">
                  <c:v>10.784558473095341</c:v>
                </c:pt>
                <c:pt idx="276">
                  <c:v>10.72676699236859</c:v>
                </c:pt>
                <c:pt idx="277">
                  <c:v>10.663205451414022</c:v>
                </c:pt>
                <c:pt idx="278">
                  <c:v>10.607596911317369</c:v>
                </c:pt>
                <c:pt idx="279">
                  <c:v>10.602702778814011</c:v>
                </c:pt>
                <c:pt idx="280">
                  <c:v>10.590681278274417</c:v>
                </c:pt>
                <c:pt idx="281">
                  <c:v>10.578843602974525</c:v>
                </c:pt>
                <c:pt idx="282">
                  <c:v>10.617418551868047</c:v>
                </c:pt>
                <c:pt idx="283">
                  <c:v>10.77509435485063</c:v>
                </c:pt>
                <c:pt idx="284">
                  <c:v>10.77313522138331</c:v>
                </c:pt>
                <c:pt idx="285">
                  <c:v>10.773213150654172</c:v>
                </c:pt>
                <c:pt idx="286">
                  <c:v>10.778717526900463</c:v>
                </c:pt>
                <c:pt idx="287">
                  <c:v>10.781656944445309</c:v>
                </c:pt>
                <c:pt idx="288">
                  <c:v>10.727450833187373</c:v>
                </c:pt>
                <c:pt idx="289">
                  <c:v>10.663205451414022</c:v>
                </c:pt>
                <c:pt idx="290">
                  <c:v>10.607596911317369</c:v>
                </c:pt>
                <c:pt idx="291">
                  <c:v>10.607596911317369</c:v>
                </c:pt>
                <c:pt idx="292">
                  <c:v>10.67642043348244</c:v>
                </c:pt>
                <c:pt idx="293">
                  <c:v>10.71820756729681</c:v>
                </c:pt>
                <c:pt idx="294">
                  <c:v>10.75633374358498</c:v>
                </c:pt>
                <c:pt idx="295">
                  <c:v>10.795492881721881</c:v>
                </c:pt>
                <c:pt idx="296">
                  <c:v>10.795105407252741</c:v>
                </c:pt>
                <c:pt idx="297">
                  <c:v>10.795977067270764</c:v>
                </c:pt>
                <c:pt idx="298">
                  <c:v>10.801629465169693</c:v>
                </c:pt>
                <c:pt idx="299">
                  <c:v>10.784558473095341</c:v>
                </c:pt>
                <c:pt idx="300">
                  <c:v>10.72676699236859</c:v>
                </c:pt>
                <c:pt idx="301">
                  <c:v>10.663205451414022</c:v>
                </c:pt>
                <c:pt idx="302">
                  <c:v>10.607596911317369</c:v>
                </c:pt>
                <c:pt idx="303">
                  <c:v>10.607596911317369</c:v>
                </c:pt>
                <c:pt idx="304">
                  <c:v>10.645944072919432</c:v>
                </c:pt>
                <c:pt idx="305">
                  <c:v>10.735511715218257</c:v>
                </c:pt>
                <c:pt idx="306">
                  <c:v>10.75633374358498</c:v>
                </c:pt>
                <c:pt idx="307">
                  <c:v>10.763258932138694</c:v>
                </c:pt>
                <c:pt idx="308">
                  <c:v>10.821973674239462</c:v>
                </c:pt>
                <c:pt idx="309">
                  <c:v>10.816781919006695</c:v>
                </c:pt>
                <c:pt idx="310">
                  <c:v>10.806232307246507</c:v>
                </c:pt>
                <c:pt idx="311">
                  <c:v>10.784558473095341</c:v>
                </c:pt>
                <c:pt idx="312">
                  <c:v>10.72676699236859</c:v>
                </c:pt>
                <c:pt idx="313">
                  <c:v>10.663205451414022</c:v>
                </c:pt>
                <c:pt idx="314">
                  <c:v>10.607596911317369</c:v>
                </c:pt>
                <c:pt idx="315">
                  <c:v>10.607596911317369</c:v>
                </c:pt>
                <c:pt idx="316">
                  <c:v>10.67642043348244</c:v>
                </c:pt>
                <c:pt idx="317">
                  <c:v>10.661846552907802</c:v>
                </c:pt>
                <c:pt idx="318">
                  <c:v>10.660086576672146</c:v>
                </c:pt>
                <c:pt idx="319">
                  <c:v>10.657593947075894</c:v>
                </c:pt>
                <c:pt idx="320">
                  <c:v>10.679182340407504</c:v>
                </c:pt>
                <c:pt idx="321">
                  <c:v>10.680541366305372</c:v>
                </c:pt>
                <c:pt idx="322">
                  <c:v>10.688023906222472</c:v>
                </c:pt>
                <c:pt idx="323">
                  <c:v>10.691958198762402</c:v>
                </c:pt>
                <c:pt idx="324">
                  <c:v>10.690665279151949</c:v>
                </c:pt>
                <c:pt idx="325">
                  <c:v>10.663616057269953</c:v>
                </c:pt>
                <c:pt idx="326">
                  <c:v>10.607596911317369</c:v>
                </c:pt>
                <c:pt idx="327">
                  <c:v>10.607596911317369</c:v>
                </c:pt>
                <c:pt idx="328">
                  <c:v>10.67642043348244</c:v>
                </c:pt>
                <c:pt idx="329">
                  <c:v>10.738760803523068</c:v>
                </c:pt>
                <c:pt idx="330">
                  <c:v>10.75633374358498</c:v>
                </c:pt>
                <c:pt idx="331">
                  <c:v>10.795492881721881</c:v>
                </c:pt>
                <c:pt idx="332">
                  <c:v>10.827146705209907</c:v>
                </c:pt>
                <c:pt idx="333">
                  <c:v>10.816781919006695</c:v>
                </c:pt>
                <c:pt idx="334">
                  <c:v>10.806232307246507</c:v>
                </c:pt>
                <c:pt idx="335">
                  <c:v>10.784558473095341</c:v>
                </c:pt>
                <c:pt idx="336">
                  <c:v>10.72676699236859</c:v>
                </c:pt>
                <c:pt idx="337">
                  <c:v>10.663213698973394</c:v>
                </c:pt>
                <c:pt idx="338">
                  <c:v>10.607758973309764</c:v>
                </c:pt>
                <c:pt idx="339">
                  <c:v>10.607596911317369</c:v>
                </c:pt>
                <c:pt idx="340">
                  <c:v>10.59521858279032</c:v>
                </c:pt>
                <c:pt idx="341">
                  <c:v>10.579357543645905</c:v>
                </c:pt>
                <c:pt idx="342">
                  <c:v>10.584341786872649</c:v>
                </c:pt>
                <c:pt idx="343">
                  <c:v>10.594002164057262</c:v>
                </c:pt>
                <c:pt idx="344">
                  <c:v>10.597433899127383</c:v>
                </c:pt>
                <c:pt idx="345">
                  <c:v>10.600399677709438</c:v>
                </c:pt>
                <c:pt idx="346">
                  <c:v>10.609575378474727</c:v>
                </c:pt>
                <c:pt idx="347">
                  <c:v>10.615230006725449</c:v>
                </c:pt>
                <c:pt idx="348">
                  <c:v>10.618307918867963</c:v>
                </c:pt>
                <c:pt idx="349">
                  <c:v>10.609516800707913</c:v>
                </c:pt>
                <c:pt idx="350">
                  <c:v>10.602160220809578</c:v>
                </c:pt>
                <c:pt idx="351">
                  <c:v>10.607596911317369</c:v>
                </c:pt>
                <c:pt idx="352">
                  <c:v>10.67642043348244</c:v>
                </c:pt>
                <c:pt idx="353">
                  <c:v>10.738760803523068</c:v>
                </c:pt>
                <c:pt idx="354">
                  <c:v>10.75633374358498</c:v>
                </c:pt>
                <c:pt idx="355">
                  <c:v>10.788280098810166</c:v>
                </c:pt>
                <c:pt idx="356">
                  <c:v>10.827146705209907</c:v>
                </c:pt>
                <c:pt idx="357">
                  <c:v>10.816781919006695</c:v>
                </c:pt>
                <c:pt idx="358">
                  <c:v>10.806232307246507</c:v>
                </c:pt>
                <c:pt idx="359">
                  <c:v>10.784558473095341</c:v>
                </c:pt>
                <c:pt idx="360">
                  <c:v>10.72676699236859</c:v>
                </c:pt>
                <c:pt idx="361">
                  <c:v>10.663205451414022</c:v>
                </c:pt>
                <c:pt idx="362">
                  <c:v>10.607596911317369</c:v>
                </c:pt>
                <c:pt idx="363">
                  <c:v>10.598321651786931</c:v>
                </c:pt>
                <c:pt idx="364">
                  <c:v>10.585286055778743</c:v>
                </c:pt>
                <c:pt idx="365">
                  <c:v>10.568693380268313</c:v>
                </c:pt>
                <c:pt idx="366">
                  <c:v>10.572815067975323</c:v>
                </c:pt>
                <c:pt idx="367">
                  <c:v>10.572474102685785</c:v>
                </c:pt>
                <c:pt idx="368">
                  <c:v>10.57848746893605</c:v>
                </c:pt>
                <c:pt idx="369">
                  <c:v>10.584442802824253</c:v>
                </c:pt>
                <c:pt idx="370">
                  <c:v>10.596172136997367</c:v>
                </c:pt>
                <c:pt idx="371">
                  <c:v>10.602369544646919</c:v>
                </c:pt>
                <c:pt idx="372">
                  <c:v>10.601030640065277</c:v>
                </c:pt>
                <c:pt idx="373">
                  <c:v>10.59165517373502</c:v>
                </c:pt>
                <c:pt idx="374">
                  <c:v>10.601653895386196</c:v>
                </c:pt>
                <c:pt idx="375">
                  <c:v>10.598817443545684</c:v>
                </c:pt>
                <c:pt idx="376">
                  <c:v>10.67642043348244</c:v>
                </c:pt>
                <c:pt idx="377">
                  <c:v>10.738760803523068</c:v>
                </c:pt>
                <c:pt idx="378">
                  <c:v>10.75633374358498</c:v>
                </c:pt>
                <c:pt idx="379">
                  <c:v>10.795492881721881</c:v>
                </c:pt>
                <c:pt idx="380">
                  <c:v>10.827146705209907</c:v>
                </c:pt>
                <c:pt idx="381">
                  <c:v>10.816781919006695</c:v>
                </c:pt>
                <c:pt idx="382">
                  <c:v>10.806232307246507</c:v>
                </c:pt>
                <c:pt idx="383">
                  <c:v>10.784558473095341</c:v>
                </c:pt>
                <c:pt idx="384">
                  <c:v>10.72676699236859</c:v>
                </c:pt>
                <c:pt idx="385">
                  <c:v>10.663205451414022</c:v>
                </c:pt>
                <c:pt idx="386">
                  <c:v>10.607596911317369</c:v>
                </c:pt>
                <c:pt idx="387">
                  <c:v>10.59915024282223</c:v>
                </c:pt>
                <c:pt idx="388">
                  <c:v>10.590403467990294</c:v>
                </c:pt>
                <c:pt idx="389">
                  <c:v>10.586807400767977</c:v>
                </c:pt>
                <c:pt idx="390">
                  <c:v>10.584335911953033</c:v>
                </c:pt>
                <c:pt idx="391">
                  <c:v>10.675862190524406</c:v>
                </c:pt>
                <c:pt idx="392">
                  <c:v>10.674630983044441</c:v>
                </c:pt>
                <c:pt idx="393">
                  <c:v>10.676938455036529</c:v>
                </c:pt>
                <c:pt idx="394">
                  <c:v>10.68495023203069</c:v>
                </c:pt>
                <c:pt idx="395">
                  <c:v>10.689385192090857</c:v>
                </c:pt>
                <c:pt idx="396">
                  <c:v>10.689222335094767</c:v>
                </c:pt>
                <c:pt idx="397">
                  <c:v>10.663205451414022</c:v>
                </c:pt>
                <c:pt idx="398">
                  <c:v>10.607596911317369</c:v>
                </c:pt>
                <c:pt idx="399">
                  <c:v>10.606933413428026</c:v>
                </c:pt>
                <c:pt idx="400">
                  <c:v>10.596161738776253</c:v>
                </c:pt>
                <c:pt idx="401">
                  <c:v>10.59011443244983</c:v>
                </c:pt>
                <c:pt idx="402">
                  <c:v>10.593963098313493</c:v>
                </c:pt>
                <c:pt idx="403">
                  <c:v>10.611727694794741</c:v>
                </c:pt>
                <c:pt idx="404">
                  <c:v>10.611218457781757</c:v>
                </c:pt>
                <c:pt idx="405">
                  <c:v>10.61259841236247</c:v>
                </c:pt>
                <c:pt idx="406">
                  <c:v>10.621266215248861</c:v>
                </c:pt>
                <c:pt idx="407">
                  <c:v>10.626004159061882</c:v>
                </c:pt>
                <c:pt idx="408">
                  <c:v>10.625178777414407</c:v>
                </c:pt>
                <c:pt idx="409">
                  <c:v>10.646811935462477</c:v>
                </c:pt>
                <c:pt idx="410">
                  <c:v>10.607596911317369</c:v>
                </c:pt>
                <c:pt idx="411">
                  <c:v>10.607596911317369</c:v>
                </c:pt>
                <c:pt idx="412">
                  <c:v>10.67642043348244</c:v>
                </c:pt>
                <c:pt idx="413">
                  <c:v>10.723967441712752</c:v>
                </c:pt>
                <c:pt idx="414">
                  <c:v>10.75633374358498</c:v>
                </c:pt>
                <c:pt idx="415">
                  <c:v>10.795492881721881</c:v>
                </c:pt>
                <c:pt idx="416">
                  <c:v>10.816005060112815</c:v>
                </c:pt>
                <c:pt idx="417">
                  <c:v>10.816781919006695</c:v>
                </c:pt>
                <c:pt idx="418">
                  <c:v>10.806232307246507</c:v>
                </c:pt>
                <c:pt idx="419">
                  <c:v>10.784558473095341</c:v>
                </c:pt>
                <c:pt idx="420">
                  <c:v>10.72676699236859</c:v>
                </c:pt>
                <c:pt idx="421">
                  <c:v>10.663205451414022</c:v>
                </c:pt>
                <c:pt idx="422">
                  <c:v>10.607596911317369</c:v>
                </c:pt>
                <c:pt idx="423">
                  <c:v>10.601462173043283</c:v>
                </c:pt>
                <c:pt idx="424">
                  <c:v>10.595089883117181</c:v>
                </c:pt>
                <c:pt idx="425">
                  <c:v>10.738760803523068</c:v>
                </c:pt>
                <c:pt idx="426">
                  <c:v>10.75633374358498</c:v>
                </c:pt>
                <c:pt idx="427">
                  <c:v>10.795492881721881</c:v>
                </c:pt>
                <c:pt idx="428">
                  <c:v>10.793574600044023</c:v>
                </c:pt>
                <c:pt idx="429">
                  <c:v>10.793250707818888</c:v>
                </c:pt>
                <c:pt idx="430">
                  <c:v>10.798808669098364</c:v>
                </c:pt>
                <c:pt idx="431">
                  <c:v>10.784558473095341</c:v>
                </c:pt>
                <c:pt idx="432">
                  <c:v>10.72676699236859</c:v>
                </c:pt>
                <c:pt idx="433">
                  <c:v>10.663205451414022</c:v>
                </c:pt>
                <c:pt idx="434">
                  <c:v>10.607596911317369</c:v>
                </c:pt>
                <c:pt idx="435">
                  <c:v>10.603708241410194</c:v>
                </c:pt>
                <c:pt idx="436">
                  <c:v>10.591370700436229</c:v>
                </c:pt>
                <c:pt idx="437">
                  <c:v>10.57242872389852</c:v>
                </c:pt>
                <c:pt idx="438">
                  <c:v>10.566594848880172</c:v>
                </c:pt>
                <c:pt idx="439">
                  <c:v>10.563622392345774</c:v>
                </c:pt>
                <c:pt idx="440">
                  <c:v>10.676516453708253</c:v>
                </c:pt>
                <c:pt idx="441">
                  <c:v>10.816781919006695</c:v>
                </c:pt>
                <c:pt idx="442">
                  <c:v>10.806232307246507</c:v>
                </c:pt>
                <c:pt idx="443">
                  <c:v>10.784558473095341</c:v>
                </c:pt>
                <c:pt idx="444">
                  <c:v>10.72676699236859</c:v>
                </c:pt>
                <c:pt idx="445">
                  <c:v>10.663205451414022</c:v>
                </c:pt>
                <c:pt idx="446">
                  <c:v>10.607596911317369</c:v>
                </c:pt>
                <c:pt idx="447">
                  <c:v>10.601213787485657</c:v>
                </c:pt>
                <c:pt idx="448">
                  <c:v>10.67642043348244</c:v>
                </c:pt>
                <c:pt idx="449">
                  <c:v>10.738760803523068</c:v>
                </c:pt>
                <c:pt idx="450">
                  <c:v>10.75633374358498</c:v>
                </c:pt>
                <c:pt idx="451">
                  <c:v>10.795492881721881</c:v>
                </c:pt>
                <c:pt idx="452">
                  <c:v>10.827146705209907</c:v>
                </c:pt>
                <c:pt idx="453">
                  <c:v>10.816781919006695</c:v>
                </c:pt>
                <c:pt idx="454">
                  <c:v>10.806232307246507</c:v>
                </c:pt>
                <c:pt idx="455">
                  <c:v>10.784558473095341</c:v>
                </c:pt>
                <c:pt idx="456">
                  <c:v>10.72676699236859</c:v>
                </c:pt>
                <c:pt idx="457">
                  <c:v>10.663205451414022</c:v>
                </c:pt>
                <c:pt idx="458">
                  <c:v>10.607596911317369</c:v>
                </c:pt>
                <c:pt idx="459">
                  <c:v>10.598842385346769</c:v>
                </c:pt>
                <c:pt idx="460">
                  <c:v>10.602149577320466</c:v>
                </c:pt>
                <c:pt idx="461">
                  <c:v>10.738760803523068</c:v>
                </c:pt>
                <c:pt idx="462">
                  <c:v>10.75633374358498</c:v>
                </c:pt>
                <c:pt idx="463">
                  <c:v>10.795492881721881</c:v>
                </c:pt>
                <c:pt idx="464">
                  <c:v>10.810287069540797</c:v>
                </c:pt>
                <c:pt idx="465">
                  <c:v>10.8114261814251</c:v>
                </c:pt>
                <c:pt idx="466">
                  <c:v>10.806232307246507</c:v>
                </c:pt>
                <c:pt idx="467">
                  <c:v>10.784558473095341</c:v>
                </c:pt>
                <c:pt idx="468">
                  <c:v>10.72676699236859</c:v>
                </c:pt>
                <c:pt idx="469">
                  <c:v>10.663205451414022</c:v>
                </c:pt>
                <c:pt idx="470">
                  <c:v>10.607596911317369</c:v>
                </c:pt>
                <c:pt idx="471">
                  <c:v>10.607596911317369</c:v>
                </c:pt>
                <c:pt idx="472">
                  <c:v>10.67642043348244</c:v>
                </c:pt>
                <c:pt idx="473">
                  <c:v>10.66046760385246</c:v>
                </c:pt>
                <c:pt idx="474">
                  <c:v>10.75633374358498</c:v>
                </c:pt>
                <c:pt idx="475">
                  <c:v>10.795492881721881</c:v>
                </c:pt>
                <c:pt idx="476">
                  <c:v>10.827146705209907</c:v>
                </c:pt>
                <c:pt idx="477">
                  <c:v>10.816781919006695</c:v>
                </c:pt>
                <c:pt idx="478">
                  <c:v>10.806232307246507</c:v>
                </c:pt>
                <c:pt idx="479">
                  <c:v>10.784558473095341</c:v>
                </c:pt>
                <c:pt idx="480">
                  <c:v>10.726877933675736</c:v>
                </c:pt>
                <c:pt idx="481">
                  <c:v>10.663205451414022</c:v>
                </c:pt>
                <c:pt idx="482">
                  <c:v>10.607596911317369</c:v>
                </c:pt>
                <c:pt idx="483">
                  <c:v>10.607596911317369</c:v>
                </c:pt>
                <c:pt idx="484">
                  <c:v>10.67642043348244</c:v>
                </c:pt>
                <c:pt idx="485">
                  <c:v>10.738760803523068</c:v>
                </c:pt>
                <c:pt idx="486">
                  <c:v>10.75633374358498</c:v>
                </c:pt>
                <c:pt idx="487">
                  <c:v>10.795492881721881</c:v>
                </c:pt>
                <c:pt idx="488">
                  <c:v>10.827146705209907</c:v>
                </c:pt>
                <c:pt idx="489">
                  <c:v>10.816781919006695</c:v>
                </c:pt>
                <c:pt idx="490">
                  <c:v>10.806232307246507</c:v>
                </c:pt>
                <c:pt idx="491">
                  <c:v>10.784558473095341</c:v>
                </c:pt>
                <c:pt idx="492">
                  <c:v>10.726969742368572</c:v>
                </c:pt>
                <c:pt idx="493">
                  <c:v>10.663205451414022</c:v>
                </c:pt>
                <c:pt idx="494">
                  <c:v>10.607596911317369</c:v>
                </c:pt>
                <c:pt idx="495">
                  <c:v>10.607596911317369</c:v>
                </c:pt>
                <c:pt idx="496">
                  <c:v>10.601965978551174</c:v>
                </c:pt>
                <c:pt idx="497">
                  <c:v>10.592079788723092</c:v>
                </c:pt>
                <c:pt idx="498">
                  <c:v>10.75633374358498</c:v>
                </c:pt>
                <c:pt idx="499">
                  <c:v>10.751635548664938</c:v>
                </c:pt>
                <c:pt idx="500">
                  <c:v>10.748194555969095</c:v>
                </c:pt>
                <c:pt idx="501">
                  <c:v>10.747561093837508</c:v>
                </c:pt>
                <c:pt idx="502">
                  <c:v>10.753161998597069</c:v>
                </c:pt>
                <c:pt idx="503">
                  <c:v>10.755992939805354</c:v>
                </c:pt>
                <c:pt idx="504">
                  <c:v>10.727450566983691</c:v>
                </c:pt>
                <c:pt idx="505">
                  <c:v>10.663205451414022</c:v>
                </c:pt>
                <c:pt idx="506">
                  <c:v>10.607596911317369</c:v>
                </c:pt>
                <c:pt idx="507">
                  <c:v>10.607596911317369</c:v>
                </c:pt>
                <c:pt idx="508">
                  <c:v>10.639338969146815</c:v>
                </c:pt>
                <c:pt idx="509">
                  <c:v>10.738760803523068</c:v>
                </c:pt>
                <c:pt idx="510">
                  <c:v>10.75633374358498</c:v>
                </c:pt>
                <c:pt idx="511">
                  <c:v>10.795492881721881</c:v>
                </c:pt>
                <c:pt idx="512">
                  <c:v>10.794687806576363</c:v>
                </c:pt>
                <c:pt idx="513">
                  <c:v>10.7950149274089</c:v>
                </c:pt>
                <c:pt idx="514">
                  <c:v>10.80095539049309</c:v>
                </c:pt>
                <c:pt idx="515">
                  <c:v>10.784558473095341</c:v>
                </c:pt>
                <c:pt idx="516">
                  <c:v>10.72676699236859</c:v>
                </c:pt>
                <c:pt idx="517">
                  <c:v>10.663205451414022</c:v>
                </c:pt>
                <c:pt idx="518">
                  <c:v>10.607850224764581</c:v>
                </c:pt>
                <c:pt idx="519">
                  <c:v>10.598349140691704</c:v>
                </c:pt>
                <c:pt idx="520">
                  <c:v>10.596186252977855</c:v>
                </c:pt>
                <c:pt idx="521">
                  <c:v>10.738760803523068</c:v>
                </c:pt>
                <c:pt idx="522">
                  <c:v>10.75633374358498</c:v>
                </c:pt>
                <c:pt idx="523">
                  <c:v>10.791806407653683</c:v>
                </c:pt>
                <c:pt idx="524">
                  <c:v>10.827146705209907</c:v>
                </c:pt>
                <c:pt idx="525">
                  <c:v>10.816781919006695</c:v>
                </c:pt>
                <c:pt idx="526">
                  <c:v>10.806232307246507</c:v>
                </c:pt>
                <c:pt idx="527">
                  <c:v>10.784558473095341</c:v>
                </c:pt>
                <c:pt idx="528">
                  <c:v>10.72676699236859</c:v>
                </c:pt>
                <c:pt idx="529">
                  <c:v>10.663205451414022</c:v>
                </c:pt>
                <c:pt idx="530">
                  <c:v>10.607596911317369</c:v>
                </c:pt>
                <c:pt idx="531">
                  <c:v>10.606375161358551</c:v>
                </c:pt>
                <c:pt idx="532">
                  <c:v>10.67642043348244</c:v>
                </c:pt>
                <c:pt idx="533">
                  <c:v>10.682564836519644</c:v>
                </c:pt>
                <c:pt idx="534">
                  <c:v>10.75633374358498</c:v>
                </c:pt>
                <c:pt idx="535">
                  <c:v>10.753141047237076</c:v>
                </c:pt>
                <c:pt idx="536">
                  <c:v>10.827146705209907</c:v>
                </c:pt>
                <c:pt idx="537">
                  <c:v>10.816781919006695</c:v>
                </c:pt>
                <c:pt idx="538">
                  <c:v>10.806232307246507</c:v>
                </c:pt>
                <c:pt idx="539">
                  <c:v>10.784558473095341</c:v>
                </c:pt>
                <c:pt idx="540">
                  <c:v>10.726969742368572</c:v>
                </c:pt>
                <c:pt idx="541">
                  <c:v>10.664669647809879</c:v>
                </c:pt>
                <c:pt idx="542">
                  <c:v>10.607596911317369</c:v>
                </c:pt>
                <c:pt idx="543">
                  <c:v>10.599289467242215</c:v>
                </c:pt>
                <c:pt idx="544">
                  <c:v>10.608060953399901</c:v>
                </c:pt>
                <c:pt idx="545">
                  <c:v>10.738760803523068</c:v>
                </c:pt>
                <c:pt idx="546">
                  <c:v>10.75633374358498</c:v>
                </c:pt>
                <c:pt idx="547">
                  <c:v>10.795492881721881</c:v>
                </c:pt>
                <c:pt idx="548">
                  <c:v>10.794297060857108</c:v>
                </c:pt>
                <c:pt idx="549">
                  <c:v>10.794724170700906</c:v>
                </c:pt>
                <c:pt idx="550">
                  <c:v>10.800217675336254</c:v>
                </c:pt>
                <c:pt idx="551">
                  <c:v>10.784558473095341</c:v>
                </c:pt>
                <c:pt idx="552">
                  <c:v>10.72676699236859</c:v>
                </c:pt>
                <c:pt idx="553">
                  <c:v>10.663205451414022</c:v>
                </c:pt>
                <c:pt idx="554">
                  <c:v>10.607596911317369</c:v>
                </c:pt>
                <c:pt idx="555">
                  <c:v>10.605968878745214</c:v>
                </c:pt>
                <c:pt idx="556">
                  <c:v>10.599868278934748</c:v>
                </c:pt>
                <c:pt idx="557">
                  <c:v>10.670021270760531</c:v>
                </c:pt>
                <c:pt idx="558">
                  <c:v>10.737170003882591</c:v>
                </c:pt>
                <c:pt idx="559">
                  <c:v>10.795492881721881</c:v>
                </c:pt>
                <c:pt idx="560">
                  <c:v>10.792241482240433</c:v>
                </c:pt>
                <c:pt idx="561">
                  <c:v>10.792654021401141</c:v>
                </c:pt>
                <c:pt idx="562">
                  <c:v>10.798274618621599</c:v>
                </c:pt>
                <c:pt idx="563">
                  <c:v>10.784558473095341</c:v>
                </c:pt>
                <c:pt idx="564">
                  <c:v>10.727459533971707</c:v>
                </c:pt>
                <c:pt idx="565">
                  <c:v>10.663205451414022</c:v>
                </c:pt>
                <c:pt idx="566">
                  <c:v>10.607596911317369</c:v>
                </c:pt>
                <c:pt idx="567">
                  <c:v>10.600226679453344</c:v>
                </c:pt>
                <c:pt idx="568">
                  <c:v>10.595695769107309</c:v>
                </c:pt>
                <c:pt idx="569">
                  <c:v>10.684014470643326</c:v>
                </c:pt>
                <c:pt idx="570">
                  <c:v>10.75633374358498</c:v>
                </c:pt>
                <c:pt idx="571">
                  <c:v>10.795492881721881</c:v>
                </c:pt>
                <c:pt idx="572">
                  <c:v>10.824874363911867</c:v>
                </c:pt>
                <c:pt idx="573">
                  <c:v>10.816781919006695</c:v>
                </c:pt>
                <c:pt idx="574">
                  <c:v>10.806232307246507</c:v>
                </c:pt>
                <c:pt idx="575">
                  <c:v>10.784558473095341</c:v>
                </c:pt>
                <c:pt idx="576">
                  <c:v>10.72676699236859</c:v>
                </c:pt>
                <c:pt idx="577">
                  <c:v>10.663205451414022</c:v>
                </c:pt>
                <c:pt idx="578">
                  <c:v>10.607825402803607</c:v>
                </c:pt>
                <c:pt idx="579">
                  <c:v>10.599463616406688</c:v>
                </c:pt>
                <c:pt idx="580">
                  <c:v>10.584632738347588</c:v>
                </c:pt>
                <c:pt idx="581">
                  <c:v>10.567033472924107</c:v>
                </c:pt>
                <c:pt idx="582">
                  <c:v>10.56018359013177</c:v>
                </c:pt>
                <c:pt idx="583">
                  <c:v>10.569298014014608</c:v>
                </c:pt>
                <c:pt idx="584">
                  <c:v>10.568783403500962</c:v>
                </c:pt>
                <c:pt idx="585">
                  <c:v>10.570175911717184</c:v>
                </c:pt>
                <c:pt idx="586">
                  <c:v>10.579104405268138</c:v>
                </c:pt>
                <c:pt idx="587">
                  <c:v>10.584208494272534</c:v>
                </c:pt>
                <c:pt idx="588">
                  <c:v>10.583535006311605</c:v>
                </c:pt>
                <c:pt idx="589">
                  <c:v>10.575883439030047</c:v>
                </c:pt>
                <c:pt idx="590">
                  <c:v>10.564750806721692</c:v>
                </c:pt>
                <c:pt idx="591">
                  <c:v>10.553432890246652</c:v>
                </c:pt>
                <c:pt idx="592">
                  <c:v>10.539097782732815</c:v>
                </c:pt>
                <c:pt idx="593">
                  <c:v>10.51705889837412</c:v>
                </c:pt>
                <c:pt idx="594">
                  <c:v>10.507828069416822</c:v>
                </c:pt>
                <c:pt idx="595">
                  <c:v>10.520999488008085</c:v>
                </c:pt>
                <c:pt idx="596">
                  <c:v>10.519134656371074</c:v>
                </c:pt>
                <c:pt idx="597">
                  <c:v>10.520933038786167</c:v>
                </c:pt>
                <c:pt idx="598">
                  <c:v>10.530849823690671</c:v>
                </c:pt>
                <c:pt idx="599">
                  <c:v>10.536600587960189</c:v>
                </c:pt>
                <c:pt idx="600">
                  <c:v>10.535773473518256</c:v>
                </c:pt>
                <c:pt idx="601">
                  <c:v>10.517139555803766</c:v>
                </c:pt>
                <c:pt idx="602">
                  <c:v>10.50607772830973</c:v>
                </c:pt>
                <c:pt idx="603">
                  <c:v>10.501789223074844</c:v>
                </c:pt>
                <c:pt idx="604">
                  <c:v>10.493268207986285</c:v>
                </c:pt>
                <c:pt idx="605">
                  <c:v>10.475266540059481</c:v>
                </c:pt>
                <c:pt idx="606">
                  <c:v>10.479549650964605</c:v>
                </c:pt>
                <c:pt idx="607">
                  <c:v>10.490226236850964</c:v>
                </c:pt>
                <c:pt idx="608">
                  <c:v>10.510041245734687</c:v>
                </c:pt>
                <c:pt idx="609">
                  <c:v>10.516158796317878</c:v>
                </c:pt>
                <c:pt idx="610">
                  <c:v>10.528559203683043</c:v>
                </c:pt>
                <c:pt idx="611">
                  <c:v>10.535203178445249</c:v>
                </c:pt>
                <c:pt idx="612">
                  <c:v>10.537154037476085</c:v>
                </c:pt>
                <c:pt idx="613">
                  <c:v>10.531054064957127</c:v>
                </c:pt>
                <c:pt idx="614">
                  <c:v>10.53931482839608</c:v>
                </c:pt>
                <c:pt idx="615">
                  <c:v>10.531188068109429</c:v>
                </c:pt>
                <c:pt idx="616">
                  <c:v>10.516490641032235</c:v>
                </c:pt>
                <c:pt idx="617">
                  <c:v>10.493891298210549</c:v>
                </c:pt>
                <c:pt idx="618">
                  <c:v>10.496977794513951</c:v>
                </c:pt>
                <c:pt idx="619">
                  <c:v>10.691087593508172</c:v>
                </c:pt>
                <c:pt idx="620">
                  <c:v>10.717571575964485</c:v>
                </c:pt>
                <c:pt idx="621">
                  <c:v>10.721785798157729</c:v>
                </c:pt>
                <c:pt idx="622">
                  <c:v>10.730386718131152</c:v>
                </c:pt>
                <c:pt idx="623">
                  <c:v>10.735235624685663</c:v>
                </c:pt>
                <c:pt idx="624">
                  <c:v>10.72676699236859</c:v>
                </c:pt>
                <c:pt idx="625">
                  <c:v>10.663205451414022</c:v>
                </c:pt>
                <c:pt idx="626">
                  <c:v>10.607596911317369</c:v>
                </c:pt>
                <c:pt idx="627">
                  <c:v>10.607596911317369</c:v>
                </c:pt>
                <c:pt idx="628">
                  <c:v>10.595999318062484</c:v>
                </c:pt>
                <c:pt idx="629">
                  <c:v>10.579291361238989</c:v>
                </c:pt>
                <c:pt idx="630">
                  <c:v>10.691324594037663</c:v>
                </c:pt>
                <c:pt idx="631">
                  <c:v>10.805549723092087</c:v>
                </c:pt>
                <c:pt idx="632">
                  <c:v>10.836083015014681</c:v>
                </c:pt>
                <c:pt idx="633">
                  <c:v>10.816781919006695</c:v>
                </c:pt>
                <c:pt idx="634">
                  <c:v>10.806232307246507</c:v>
                </c:pt>
                <c:pt idx="635">
                  <c:v>10.784558473095341</c:v>
                </c:pt>
                <c:pt idx="636">
                  <c:v>10.72676699236859</c:v>
                </c:pt>
                <c:pt idx="637">
                  <c:v>10.663205451414022</c:v>
                </c:pt>
                <c:pt idx="638">
                  <c:v>10.607596911317369</c:v>
                </c:pt>
                <c:pt idx="639">
                  <c:v>10.607596911317369</c:v>
                </c:pt>
                <c:pt idx="640">
                  <c:v>10.67642043348244</c:v>
                </c:pt>
                <c:pt idx="641">
                  <c:v>10.738760803523068</c:v>
                </c:pt>
                <c:pt idx="642">
                  <c:v>10.743095657986691</c:v>
                </c:pt>
                <c:pt idx="643">
                  <c:v>10.795492881721881</c:v>
                </c:pt>
                <c:pt idx="644">
                  <c:v>10.795110828734733</c:v>
                </c:pt>
                <c:pt idx="645">
                  <c:v>10.796539795956527</c:v>
                </c:pt>
                <c:pt idx="646">
                  <c:v>10.802676641417666</c:v>
                </c:pt>
                <c:pt idx="647">
                  <c:v>10.784558473095341</c:v>
                </c:pt>
                <c:pt idx="648">
                  <c:v>10.72676699236859</c:v>
                </c:pt>
                <c:pt idx="649">
                  <c:v>10.663205451414022</c:v>
                </c:pt>
                <c:pt idx="650">
                  <c:v>10.607596911317369</c:v>
                </c:pt>
                <c:pt idx="651">
                  <c:v>10.605257313872411</c:v>
                </c:pt>
                <c:pt idx="652">
                  <c:v>10.60761968704945</c:v>
                </c:pt>
                <c:pt idx="653">
                  <c:v>10.720669015825051</c:v>
                </c:pt>
                <c:pt idx="654">
                  <c:v>10.75633374358498</c:v>
                </c:pt>
                <c:pt idx="655">
                  <c:v>10.753413856645478</c:v>
                </c:pt>
                <c:pt idx="656">
                  <c:v>10.751778617579857</c:v>
                </c:pt>
                <c:pt idx="657">
                  <c:v>10.751843904885467</c:v>
                </c:pt>
                <c:pt idx="658">
                  <c:v>10.758280851235835</c:v>
                </c:pt>
                <c:pt idx="659">
                  <c:v>10.761099977368705</c:v>
                </c:pt>
                <c:pt idx="660">
                  <c:v>10.726795881417598</c:v>
                </c:pt>
                <c:pt idx="661">
                  <c:v>10.664085798141492</c:v>
                </c:pt>
                <c:pt idx="662">
                  <c:v>10.607596911317369</c:v>
                </c:pt>
                <c:pt idx="663">
                  <c:v>10.599597128308034</c:v>
                </c:pt>
                <c:pt idx="664">
                  <c:v>10.586269893885033</c:v>
                </c:pt>
                <c:pt idx="665">
                  <c:v>10.582413577277565</c:v>
                </c:pt>
                <c:pt idx="666">
                  <c:v>10.578829298479368</c:v>
                </c:pt>
                <c:pt idx="667">
                  <c:v>10.575269180360161</c:v>
                </c:pt>
                <c:pt idx="668">
                  <c:v>10.572966587779266</c:v>
                </c:pt>
                <c:pt idx="669">
                  <c:v>10.574326810660084</c:v>
                </c:pt>
                <c:pt idx="670">
                  <c:v>10.584153938740695</c:v>
                </c:pt>
                <c:pt idx="671">
                  <c:v>10.58981201237359</c:v>
                </c:pt>
                <c:pt idx="672">
                  <c:v>10.590325639998055</c:v>
                </c:pt>
                <c:pt idx="673">
                  <c:v>10.583949602468538</c:v>
                </c:pt>
                <c:pt idx="674">
                  <c:v>10.596176603181828</c:v>
                </c:pt>
                <c:pt idx="675">
                  <c:v>10.601571067596508</c:v>
                </c:pt>
                <c:pt idx="676">
                  <c:v>10.67642043348244</c:v>
                </c:pt>
                <c:pt idx="677">
                  <c:v>10.738760803523068</c:v>
                </c:pt>
                <c:pt idx="678">
                  <c:v>10.749890520864513</c:v>
                </c:pt>
                <c:pt idx="679">
                  <c:v>10.743420700596694</c:v>
                </c:pt>
                <c:pt idx="680">
                  <c:v>10.74227323262747</c:v>
                </c:pt>
                <c:pt idx="681">
                  <c:v>10.743387124853188</c:v>
                </c:pt>
                <c:pt idx="682">
                  <c:v>10.752232377902377</c:v>
                </c:pt>
                <c:pt idx="683">
                  <c:v>10.756559171496225</c:v>
                </c:pt>
                <c:pt idx="684">
                  <c:v>10.72676699236859</c:v>
                </c:pt>
                <c:pt idx="685">
                  <c:v>10.663205451414022</c:v>
                </c:pt>
                <c:pt idx="686">
                  <c:v>10.607596911317369</c:v>
                </c:pt>
                <c:pt idx="687">
                  <c:v>10.607158038006135</c:v>
                </c:pt>
                <c:pt idx="688">
                  <c:v>10.59651325984494</c:v>
                </c:pt>
                <c:pt idx="689">
                  <c:v>10.578924397561464</c:v>
                </c:pt>
                <c:pt idx="690">
                  <c:v>10.574157905131475</c:v>
                </c:pt>
                <c:pt idx="691">
                  <c:v>10.672599598134239</c:v>
                </c:pt>
                <c:pt idx="692">
                  <c:v>10.698112972935201</c:v>
                </c:pt>
                <c:pt idx="693">
                  <c:v>10.699408512051898</c:v>
                </c:pt>
                <c:pt idx="694">
                  <c:v>10.706623792746667</c:v>
                </c:pt>
                <c:pt idx="695">
                  <c:v>10.710083946905449</c:v>
                </c:pt>
                <c:pt idx="696">
                  <c:v>10.710300865540995</c:v>
                </c:pt>
                <c:pt idx="697">
                  <c:v>10.663205451414022</c:v>
                </c:pt>
                <c:pt idx="698">
                  <c:v>10.607596911317369</c:v>
                </c:pt>
                <c:pt idx="699">
                  <c:v>10.604297730594126</c:v>
                </c:pt>
                <c:pt idx="700">
                  <c:v>10.598444185645489</c:v>
                </c:pt>
                <c:pt idx="701">
                  <c:v>10.738760803523068</c:v>
                </c:pt>
                <c:pt idx="702">
                  <c:v>10.75633374358498</c:v>
                </c:pt>
                <c:pt idx="703">
                  <c:v>10.795492881721881</c:v>
                </c:pt>
                <c:pt idx="704">
                  <c:v>10.81023949593148</c:v>
                </c:pt>
                <c:pt idx="705">
                  <c:v>10.81056588276722</c:v>
                </c:pt>
                <c:pt idx="706">
                  <c:v>10.806232307246507</c:v>
                </c:pt>
                <c:pt idx="707">
                  <c:v>10.784558473095341</c:v>
                </c:pt>
                <c:pt idx="708">
                  <c:v>10.726969742368572</c:v>
                </c:pt>
                <c:pt idx="709">
                  <c:v>10.664119459194925</c:v>
                </c:pt>
                <c:pt idx="710">
                  <c:v>10.607596911317369</c:v>
                </c:pt>
                <c:pt idx="711">
                  <c:v>10.605990649890378</c:v>
                </c:pt>
                <c:pt idx="712">
                  <c:v>10.593440348566617</c:v>
                </c:pt>
                <c:pt idx="713">
                  <c:v>10.576924909827792</c:v>
                </c:pt>
                <c:pt idx="714">
                  <c:v>10.573324101926724</c:v>
                </c:pt>
                <c:pt idx="715">
                  <c:v>10.574574711322526</c:v>
                </c:pt>
                <c:pt idx="716">
                  <c:v>10.573180436993276</c:v>
                </c:pt>
                <c:pt idx="717">
                  <c:v>10.574538629718003</c:v>
                </c:pt>
                <c:pt idx="718">
                  <c:v>10.584682996370045</c:v>
                </c:pt>
                <c:pt idx="719">
                  <c:v>10.590199336320063</c:v>
                </c:pt>
                <c:pt idx="720">
                  <c:v>10.588827399134395</c:v>
                </c:pt>
                <c:pt idx="721">
                  <c:v>10.585925834614192</c:v>
                </c:pt>
                <c:pt idx="722">
                  <c:v>10.585799432263384</c:v>
                </c:pt>
                <c:pt idx="723">
                  <c:v>10.58032770428707</c:v>
                </c:pt>
                <c:pt idx="724">
                  <c:v>10.660260429405421</c:v>
                </c:pt>
                <c:pt idx="725">
                  <c:v>10.730945018172754</c:v>
                </c:pt>
                <c:pt idx="726">
                  <c:v>10.75633374358498</c:v>
                </c:pt>
                <c:pt idx="727">
                  <c:v>10.795492881721881</c:v>
                </c:pt>
                <c:pt idx="728">
                  <c:v>10.792775082753213</c:v>
                </c:pt>
                <c:pt idx="729">
                  <c:v>10.792101061053424</c:v>
                </c:pt>
                <c:pt idx="730">
                  <c:v>10.797697392364707</c:v>
                </c:pt>
                <c:pt idx="731">
                  <c:v>10.784558473095341</c:v>
                </c:pt>
                <c:pt idx="732">
                  <c:v>10.727393646558168</c:v>
                </c:pt>
                <c:pt idx="733">
                  <c:v>10.664811978903781</c:v>
                </c:pt>
                <c:pt idx="734">
                  <c:v>10.607596911317369</c:v>
                </c:pt>
                <c:pt idx="735">
                  <c:v>10.597785845957491</c:v>
                </c:pt>
                <c:pt idx="736">
                  <c:v>10.584198005104696</c:v>
                </c:pt>
                <c:pt idx="737">
                  <c:v>10.571149726148629</c:v>
                </c:pt>
                <c:pt idx="738">
                  <c:v>10.565138389015694</c:v>
                </c:pt>
                <c:pt idx="739">
                  <c:v>10.559456171929577</c:v>
                </c:pt>
                <c:pt idx="740">
                  <c:v>10.561603796880588</c:v>
                </c:pt>
                <c:pt idx="741">
                  <c:v>10.56369766837134</c:v>
                </c:pt>
                <c:pt idx="742">
                  <c:v>10.57312892867407</c:v>
                </c:pt>
                <c:pt idx="743">
                  <c:v>10.580276899926067</c:v>
                </c:pt>
                <c:pt idx="744">
                  <c:v>10.579046829370229</c:v>
                </c:pt>
                <c:pt idx="745">
                  <c:v>10.572341932804786</c:v>
                </c:pt>
                <c:pt idx="746">
                  <c:v>10.569838375495751</c:v>
                </c:pt>
                <c:pt idx="747">
                  <c:v>10.586127580595981</c:v>
                </c:pt>
                <c:pt idx="748">
                  <c:v>10.592983613730688</c:v>
                </c:pt>
                <c:pt idx="749">
                  <c:v>10.738760803523068</c:v>
                </c:pt>
                <c:pt idx="750">
                  <c:v>10.75633374358498</c:v>
                </c:pt>
                <c:pt idx="751">
                  <c:v>10.795492881721881</c:v>
                </c:pt>
                <c:pt idx="752">
                  <c:v>10.827146705209907</c:v>
                </c:pt>
                <c:pt idx="753">
                  <c:v>10.816781919006695</c:v>
                </c:pt>
                <c:pt idx="754">
                  <c:v>10.806232307246507</c:v>
                </c:pt>
                <c:pt idx="755">
                  <c:v>10.784558473095341</c:v>
                </c:pt>
                <c:pt idx="756">
                  <c:v>10.727061552632961</c:v>
                </c:pt>
                <c:pt idx="757">
                  <c:v>10.663205451414022</c:v>
                </c:pt>
                <c:pt idx="758">
                  <c:v>10.607596911317369</c:v>
                </c:pt>
                <c:pt idx="759">
                  <c:v>10.607596911317369</c:v>
                </c:pt>
                <c:pt idx="760">
                  <c:v>10.67642043348244</c:v>
                </c:pt>
                <c:pt idx="761">
                  <c:v>10.738760803523068</c:v>
                </c:pt>
                <c:pt idx="762">
                  <c:v>10.75633374358498</c:v>
                </c:pt>
                <c:pt idx="763">
                  <c:v>10.795492881721881</c:v>
                </c:pt>
                <c:pt idx="764">
                  <c:v>10.807983318020723</c:v>
                </c:pt>
                <c:pt idx="765">
                  <c:v>10.808062994747196</c:v>
                </c:pt>
                <c:pt idx="766">
                  <c:v>10.806232307246507</c:v>
                </c:pt>
                <c:pt idx="767">
                  <c:v>10.784558473095341</c:v>
                </c:pt>
                <c:pt idx="768">
                  <c:v>10.72676699236859</c:v>
                </c:pt>
                <c:pt idx="769">
                  <c:v>10.663205451414022</c:v>
                </c:pt>
                <c:pt idx="770">
                  <c:v>10.607596911317369</c:v>
                </c:pt>
                <c:pt idx="771">
                  <c:v>10.607596911317369</c:v>
                </c:pt>
                <c:pt idx="772">
                  <c:v>10.647872154165672</c:v>
                </c:pt>
                <c:pt idx="773">
                  <c:v>10.738760803523068</c:v>
                </c:pt>
                <c:pt idx="774">
                  <c:v>10.75633374358498</c:v>
                </c:pt>
                <c:pt idx="775">
                  <c:v>10.795492881721881</c:v>
                </c:pt>
                <c:pt idx="776">
                  <c:v>10.827146705209907</c:v>
                </c:pt>
                <c:pt idx="777">
                  <c:v>10.816781919006695</c:v>
                </c:pt>
                <c:pt idx="778">
                  <c:v>10.806232307246507</c:v>
                </c:pt>
                <c:pt idx="779">
                  <c:v>10.784558473095341</c:v>
                </c:pt>
                <c:pt idx="780">
                  <c:v>10.72676699236859</c:v>
                </c:pt>
                <c:pt idx="781">
                  <c:v>10.663205451414022</c:v>
                </c:pt>
                <c:pt idx="782">
                  <c:v>10.607596911317369</c:v>
                </c:pt>
                <c:pt idx="783">
                  <c:v>10.607596911317369</c:v>
                </c:pt>
                <c:pt idx="784">
                  <c:v>10.67642043348244</c:v>
                </c:pt>
                <c:pt idx="785">
                  <c:v>10.738760803523068</c:v>
                </c:pt>
                <c:pt idx="786">
                  <c:v>10.75633374358498</c:v>
                </c:pt>
                <c:pt idx="787">
                  <c:v>10.795492881721881</c:v>
                </c:pt>
                <c:pt idx="788">
                  <c:v>10.79310154430112</c:v>
                </c:pt>
                <c:pt idx="789">
                  <c:v>10.793546871028463</c:v>
                </c:pt>
                <c:pt idx="790">
                  <c:v>10.799030498751179</c:v>
                </c:pt>
                <c:pt idx="791">
                  <c:v>10.784623555773384</c:v>
                </c:pt>
                <c:pt idx="792">
                  <c:v>10.726987968229547</c:v>
                </c:pt>
                <c:pt idx="793">
                  <c:v>10.663205451414022</c:v>
                </c:pt>
                <c:pt idx="794">
                  <c:v>10.607596911317369</c:v>
                </c:pt>
                <c:pt idx="795">
                  <c:v>10.601140716118133</c:v>
                </c:pt>
                <c:pt idx="796">
                  <c:v>10.637038706379379</c:v>
                </c:pt>
                <c:pt idx="797">
                  <c:v>10.738760803523068</c:v>
                </c:pt>
                <c:pt idx="798">
                  <c:v>10.75633374358498</c:v>
                </c:pt>
                <c:pt idx="799">
                  <c:v>10.795492881721881</c:v>
                </c:pt>
                <c:pt idx="800">
                  <c:v>10.800126397359158</c:v>
                </c:pt>
                <c:pt idx="801">
                  <c:v>10.802192075571144</c:v>
                </c:pt>
                <c:pt idx="802">
                  <c:v>10.806232307246507</c:v>
                </c:pt>
                <c:pt idx="803">
                  <c:v>10.784558473095341</c:v>
                </c:pt>
                <c:pt idx="804">
                  <c:v>10.72676699236859</c:v>
                </c:pt>
                <c:pt idx="805">
                  <c:v>10.663205451414022</c:v>
                </c:pt>
                <c:pt idx="806">
                  <c:v>10.607596911317369</c:v>
                </c:pt>
                <c:pt idx="807">
                  <c:v>10.601104177571409</c:v>
                </c:pt>
                <c:pt idx="808">
                  <c:v>10.590240548114812</c:v>
                </c:pt>
                <c:pt idx="809">
                  <c:v>10.738760803523068</c:v>
                </c:pt>
                <c:pt idx="810">
                  <c:v>10.75633374358498</c:v>
                </c:pt>
                <c:pt idx="811">
                  <c:v>10.795492881721881</c:v>
                </c:pt>
                <c:pt idx="812">
                  <c:v>10.827146705209907</c:v>
                </c:pt>
                <c:pt idx="813">
                  <c:v>10.816781919006695</c:v>
                </c:pt>
                <c:pt idx="814">
                  <c:v>10.806232307246507</c:v>
                </c:pt>
                <c:pt idx="815">
                  <c:v>10.784558473095341</c:v>
                </c:pt>
                <c:pt idx="816">
                  <c:v>10.72676699236859</c:v>
                </c:pt>
                <c:pt idx="817">
                  <c:v>10.663205451414022</c:v>
                </c:pt>
                <c:pt idx="818">
                  <c:v>10.607596911317369</c:v>
                </c:pt>
                <c:pt idx="819">
                  <c:v>10.607596911317369</c:v>
                </c:pt>
                <c:pt idx="820">
                  <c:v>10.67642043348244</c:v>
                </c:pt>
                <c:pt idx="821">
                  <c:v>10.69105890993821</c:v>
                </c:pt>
                <c:pt idx="822">
                  <c:v>10.75633374358498</c:v>
                </c:pt>
                <c:pt idx="823">
                  <c:v>10.755638303409775</c:v>
                </c:pt>
                <c:pt idx="824">
                  <c:v>10.827146705209907</c:v>
                </c:pt>
                <c:pt idx="825">
                  <c:v>10.816781919006695</c:v>
                </c:pt>
                <c:pt idx="826">
                  <c:v>10.806232307246507</c:v>
                </c:pt>
                <c:pt idx="827">
                  <c:v>10.784558473095341</c:v>
                </c:pt>
                <c:pt idx="828">
                  <c:v>10.72676699236859</c:v>
                </c:pt>
                <c:pt idx="829">
                  <c:v>10.663205451414022</c:v>
                </c:pt>
                <c:pt idx="830">
                  <c:v>10.607596911317369</c:v>
                </c:pt>
                <c:pt idx="831">
                  <c:v>10.607534664997543</c:v>
                </c:pt>
                <c:pt idx="832">
                  <c:v>10.613794836848625</c:v>
                </c:pt>
                <c:pt idx="833">
                  <c:v>10.738760803523068</c:v>
                </c:pt>
                <c:pt idx="834">
                  <c:v>10.75633374358498</c:v>
                </c:pt>
                <c:pt idx="835">
                  <c:v>10.795492881721881</c:v>
                </c:pt>
                <c:pt idx="836">
                  <c:v>10.794003835267063</c:v>
                </c:pt>
                <c:pt idx="837">
                  <c:v>10.796480877093749</c:v>
                </c:pt>
                <c:pt idx="838">
                  <c:v>10.803057513045747</c:v>
                </c:pt>
                <c:pt idx="839">
                  <c:v>10.784558473095341</c:v>
                </c:pt>
                <c:pt idx="840">
                  <c:v>10.72676699236859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5-478F-91C4-14D3D056BA21}"/>
            </c:ext>
          </c:extLst>
        </c:ser>
        <c:ser>
          <c:idx val="2"/>
          <c:order val="2"/>
          <c:tx>
            <c:strRef>
              <c:f>'APORTACIONES TOTALES'!$N$5</c:f>
              <c:strCache>
                <c:ptCount val="1"/>
                <c:pt idx="0">
                  <c:v>Lekubaso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TOTALES'!$P$6:$P$846</c:f>
              <c:numCache>
                <c:formatCode>0.00</c:formatCode>
                <c:ptCount val="841"/>
                <c:pt idx="0">
                  <c:v>8.5585906854004704E-3</c:v>
                </c:pt>
                <c:pt idx="1">
                  <c:v>1.1227895081558184E-2</c:v>
                </c:pt>
                <c:pt idx="2">
                  <c:v>1.12336174171817E-2</c:v>
                </c:pt>
                <c:pt idx="3">
                  <c:v>1.0846606282981978E-2</c:v>
                </c:pt>
                <c:pt idx="4">
                  <c:v>8.9557078539959489E-3</c:v>
                </c:pt>
                <c:pt idx="5">
                  <c:v>8.4779690554129469E-3</c:v>
                </c:pt>
                <c:pt idx="6">
                  <c:v>8.3598448784339228E-3</c:v>
                </c:pt>
                <c:pt idx="7">
                  <c:v>8.0966196612914099E-3</c:v>
                </c:pt>
                <c:pt idx="8">
                  <c:v>7.8838446882596412E-3</c:v>
                </c:pt>
                <c:pt idx="9">
                  <c:v>7.9535161169166872E-3</c:v>
                </c:pt>
                <c:pt idx="10">
                  <c:v>8.0244299311236431E-3</c:v>
                </c:pt>
                <c:pt idx="11">
                  <c:v>8.1701200553752577E-3</c:v>
                </c:pt>
                <c:pt idx="12">
                  <c:v>8.5585906854004704E-3</c:v>
                </c:pt>
                <c:pt idx="13">
                  <c:v>8.9858472905174347E-3</c:v>
                </c:pt>
                <c:pt idx="14">
                  <c:v>9.3596443335153268E-3</c:v>
                </c:pt>
                <c:pt idx="15">
                  <c:v>9.4191816976250935E-3</c:v>
                </c:pt>
                <c:pt idx="16">
                  <c:v>9.4037174174163782E-3</c:v>
                </c:pt>
                <c:pt idx="17">
                  <c:v>8.5705868970635448E-3</c:v>
                </c:pt>
                <c:pt idx="18">
                  <c:v>8.3598448784339228E-3</c:v>
                </c:pt>
                <c:pt idx="19">
                  <c:v>8.0966196612914099E-3</c:v>
                </c:pt>
                <c:pt idx="20">
                  <c:v>8.1134620019342532E-3</c:v>
                </c:pt>
                <c:pt idx="21">
                  <c:v>8.1132421159905155E-3</c:v>
                </c:pt>
                <c:pt idx="22">
                  <c:v>8.0768738980483215E-3</c:v>
                </c:pt>
                <c:pt idx="23">
                  <c:v>8.1701200553752577E-3</c:v>
                </c:pt>
                <c:pt idx="24">
                  <c:v>8.5585906854004704E-3</c:v>
                </c:pt>
                <c:pt idx="25">
                  <c:v>8.9858472905174347E-3</c:v>
                </c:pt>
                <c:pt idx="26">
                  <c:v>9.3596443335153268E-3</c:v>
                </c:pt>
                <c:pt idx="27">
                  <c:v>9.423619836999797E-3</c:v>
                </c:pt>
                <c:pt idx="28">
                  <c:v>9.4782575396406086E-3</c:v>
                </c:pt>
                <c:pt idx="29">
                  <c:v>9.558839769534113E-3</c:v>
                </c:pt>
                <c:pt idx="30">
                  <c:v>9.5781664235660043E-3</c:v>
                </c:pt>
                <c:pt idx="31">
                  <c:v>9.6045425131477558E-3</c:v>
                </c:pt>
                <c:pt idx="32">
                  <c:v>9.6030649513102802E-3</c:v>
                </c:pt>
                <c:pt idx="33">
                  <c:v>9.5937692823722231E-3</c:v>
                </c:pt>
                <c:pt idx="34">
                  <c:v>9.524615547418307E-3</c:v>
                </c:pt>
                <c:pt idx="35">
                  <c:v>9.4863184328507627E-3</c:v>
                </c:pt>
                <c:pt idx="36">
                  <c:v>9.4725276102398392E-3</c:v>
                </c:pt>
                <c:pt idx="37">
                  <c:v>9.5268139759252767E-3</c:v>
                </c:pt>
                <c:pt idx="38">
                  <c:v>9.4454141947019048E-3</c:v>
                </c:pt>
                <c:pt idx="39">
                  <c:v>9.4115761990116783E-3</c:v>
                </c:pt>
                <c:pt idx="40">
                  <c:v>9.492721643228454E-3</c:v>
                </c:pt>
                <c:pt idx="41">
                  <c:v>9.4976703284564406E-3</c:v>
                </c:pt>
                <c:pt idx="42">
                  <c:v>9.479666542355554E-3</c:v>
                </c:pt>
                <c:pt idx="43">
                  <c:v>9.4710744250933784E-3</c:v>
                </c:pt>
                <c:pt idx="44">
                  <c:v>9.4701784854578103E-3</c:v>
                </c:pt>
                <c:pt idx="45">
                  <c:v>9.4568519012256519E-3</c:v>
                </c:pt>
                <c:pt idx="46">
                  <c:v>9.3959918932129075E-3</c:v>
                </c:pt>
                <c:pt idx="47">
                  <c:v>9.3570239432300868E-3</c:v>
                </c:pt>
                <c:pt idx="48">
                  <c:v>9.3598113529427245E-3</c:v>
                </c:pt>
                <c:pt idx="49">
                  <c:v>9.308866820099947E-3</c:v>
                </c:pt>
                <c:pt idx="50">
                  <c:v>9.3596443335153268E-3</c:v>
                </c:pt>
                <c:pt idx="51">
                  <c:v>9.3596443335153268E-3</c:v>
                </c:pt>
                <c:pt idx="52">
                  <c:v>8.8970170279020332E-3</c:v>
                </c:pt>
                <c:pt idx="53">
                  <c:v>8.4779690554129469E-3</c:v>
                </c:pt>
                <c:pt idx="54">
                  <c:v>8.3598448784339228E-3</c:v>
                </c:pt>
                <c:pt idx="55">
                  <c:v>8.1536264159906436E-3</c:v>
                </c:pt>
                <c:pt idx="56">
                  <c:v>8.1665373254274989E-3</c:v>
                </c:pt>
                <c:pt idx="57">
                  <c:v>8.1693946634221956E-3</c:v>
                </c:pt>
                <c:pt idx="58">
                  <c:v>8.1333178680192148E-3</c:v>
                </c:pt>
                <c:pt idx="59">
                  <c:v>8.1701200553752577E-3</c:v>
                </c:pt>
                <c:pt idx="60">
                  <c:v>8.5585906854004704E-3</c:v>
                </c:pt>
                <c:pt idx="61">
                  <c:v>8.9858472905174347E-3</c:v>
                </c:pt>
                <c:pt idx="62">
                  <c:v>9.3596443335153268E-3</c:v>
                </c:pt>
                <c:pt idx="63">
                  <c:v>9.3596443335153268E-3</c:v>
                </c:pt>
                <c:pt idx="64">
                  <c:v>9.4240638809764653E-3</c:v>
                </c:pt>
                <c:pt idx="65">
                  <c:v>9.5220769260545481E-3</c:v>
                </c:pt>
                <c:pt idx="66">
                  <c:v>9.5473010721806428E-3</c:v>
                </c:pt>
                <c:pt idx="67">
                  <c:v>9.5004215238876175E-3</c:v>
                </c:pt>
                <c:pt idx="68">
                  <c:v>9.420797662188481E-3</c:v>
                </c:pt>
                <c:pt idx="69">
                  <c:v>9.3875106099054351E-3</c:v>
                </c:pt>
                <c:pt idx="70">
                  <c:v>9.3171235412246346E-3</c:v>
                </c:pt>
                <c:pt idx="71">
                  <c:v>9.273438927428209E-3</c:v>
                </c:pt>
                <c:pt idx="72">
                  <c:v>9.2829409367826566E-3</c:v>
                </c:pt>
                <c:pt idx="73">
                  <c:v>9.3411016089886504E-3</c:v>
                </c:pt>
                <c:pt idx="74">
                  <c:v>9.3795562783541286E-3</c:v>
                </c:pt>
                <c:pt idx="75">
                  <c:v>9.3966760727600337E-3</c:v>
                </c:pt>
                <c:pt idx="76">
                  <c:v>9.4417308962377305E-3</c:v>
                </c:pt>
                <c:pt idx="77">
                  <c:v>9.4809383718854542E-3</c:v>
                </c:pt>
                <c:pt idx="78">
                  <c:v>9.4917148379695428E-3</c:v>
                </c:pt>
                <c:pt idx="79">
                  <c:v>9.4838107513235455E-3</c:v>
                </c:pt>
                <c:pt idx="80">
                  <c:v>9.4970770924920171E-3</c:v>
                </c:pt>
                <c:pt idx="81">
                  <c:v>9.489024123441752E-3</c:v>
                </c:pt>
                <c:pt idx="82">
                  <c:v>9.4321085997575629E-3</c:v>
                </c:pt>
                <c:pt idx="83">
                  <c:v>9.3750155900921214E-3</c:v>
                </c:pt>
                <c:pt idx="84">
                  <c:v>9.357096242447337E-3</c:v>
                </c:pt>
                <c:pt idx="85">
                  <c:v>9.3952882170655321E-3</c:v>
                </c:pt>
                <c:pt idx="86">
                  <c:v>9.4053665847600946E-3</c:v>
                </c:pt>
                <c:pt idx="87">
                  <c:v>9.3596443335153268E-3</c:v>
                </c:pt>
                <c:pt idx="88">
                  <c:v>8.8970170279020332E-3</c:v>
                </c:pt>
                <c:pt idx="89">
                  <c:v>8.4779690554129469E-3</c:v>
                </c:pt>
                <c:pt idx="90">
                  <c:v>8.3598448784339228E-3</c:v>
                </c:pt>
                <c:pt idx="91">
                  <c:v>8.1826860577195772E-3</c:v>
                </c:pt>
                <c:pt idx="92">
                  <c:v>7.9952036884791827E-3</c:v>
                </c:pt>
                <c:pt idx="93">
                  <c:v>7.9922068173312842E-3</c:v>
                </c:pt>
                <c:pt idx="94">
                  <c:v>8.0244299311236431E-3</c:v>
                </c:pt>
                <c:pt idx="95">
                  <c:v>8.1701200553752577E-3</c:v>
                </c:pt>
                <c:pt idx="96">
                  <c:v>8.5585906854004704E-3</c:v>
                </c:pt>
                <c:pt idx="97">
                  <c:v>8.9858472905174347E-3</c:v>
                </c:pt>
                <c:pt idx="98">
                  <c:v>9.3596443335153268E-3</c:v>
                </c:pt>
                <c:pt idx="99">
                  <c:v>9.4257417581672751E-3</c:v>
                </c:pt>
                <c:pt idx="100">
                  <c:v>9.4680711756099656E-3</c:v>
                </c:pt>
                <c:pt idx="101">
                  <c:v>9.5838902390684762E-3</c:v>
                </c:pt>
                <c:pt idx="102">
                  <c:v>9.4901703314348527E-3</c:v>
                </c:pt>
                <c:pt idx="103">
                  <c:v>9.474693660828223E-3</c:v>
                </c:pt>
                <c:pt idx="104">
                  <c:v>9.430439408647023E-3</c:v>
                </c:pt>
                <c:pt idx="105">
                  <c:v>9.4080157309061555E-3</c:v>
                </c:pt>
                <c:pt idx="106">
                  <c:v>9.3442025867407821E-3</c:v>
                </c:pt>
                <c:pt idx="107">
                  <c:v>9.3050706632374722E-3</c:v>
                </c:pt>
                <c:pt idx="108">
                  <c:v>9.212193666266669E-3</c:v>
                </c:pt>
                <c:pt idx="109">
                  <c:v>9.2527543729451905E-3</c:v>
                </c:pt>
                <c:pt idx="110">
                  <c:v>9.3596443335153268E-3</c:v>
                </c:pt>
                <c:pt idx="111">
                  <c:v>9.3596443335153268E-3</c:v>
                </c:pt>
                <c:pt idx="112">
                  <c:v>8.8970170279020332E-3</c:v>
                </c:pt>
                <c:pt idx="113">
                  <c:v>8.4779690554129469E-3</c:v>
                </c:pt>
                <c:pt idx="114">
                  <c:v>8.3598448784339228E-3</c:v>
                </c:pt>
                <c:pt idx="115">
                  <c:v>8.0966196612914099E-3</c:v>
                </c:pt>
                <c:pt idx="116">
                  <c:v>7.8838446882596412E-3</c:v>
                </c:pt>
                <c:pt idx="117">
                  <c:v>7.9535161169166872E-3</c:v>
                </c:pt>
                <c:pt idx="118">
                  <c:v>8.0244299311236431E-3</c:v>
                </c:pt>
                <c:pt idx="119">
                  <c:v>8.1701200553752577E-3</c:v>
                </c:pt>
                <c:pt idx="120">
                  <c:v>8.5585906854004704E-3</c:v>
                </c:pt>
                <c:pt idx="121">
                  <c:v>8.9858472905174347E-3</c:v>
                </c:pt>
                <c:pt idx="122">
                  <c:v>9.3596443335153268E-3</c:v>
                </c:pt>
                <c:pt idx="123">
                  <c:v>9.3596443335153268E-3</c:v>
                </c:pt>
                <c:pt idx="124">
                  <c:v>8.8970170279020332E-3</c:v>
                </c:pt>
                <c:pt idx="125">
                  <c:v>8.4779690554129469E-3</c:v>
                </c:pt>
                <c:pt idx="126">
                  <c:v>8.3598448784339228E-3</c:v>
                </c:pt>
                <c:pt idx="127">
                  <c:v>8.0966196612914099E-3</c:v>
                </c:pt>
                <c:pt idx="128">
                  <c:v>7.8838446882596412E-3</c:v>
                </c:pt>
                <c:pt idx="129">
                  <c:v>7.9535161169166872E-3</c:v>
                </c:pt>
                <c:pt idx="130">
                  <c:v>8.0244299311236431E-3</c:v>
                </c:pt>
                <c:pt idx="131">
                  <c:v>8.1701200553752577E-3</c:v>
                </c:pt>
                <c:pt idx="132">
                  <c:v>8.5585906854004704E-3</c:v>
                </c:pt>
                <c:pt idx="133">
                  <c:v>8.9858472905174347E-3</c:v>
                </c:pt>
                <c:pt idx="134">
                  <c:v>9.3596443335153268E-3</c:v>
                </c:pt>
                <c:pt idx="135">
                  <c:v>9.3596443335153268E-3</c:v>
                </c:pt>
                <c:pt idx="136">
                  <c:v>8.8970170279020332E-3</c:v>
                </c:pt>
                <c:pt idx="137">
                  <c:v>8.4779690554129469E-3</c:v>
                </c:pt>
                <c:pt idx="138">
                  <c:v>8.3598448784339228E-3</c:v>
                </c:pt>
                <c:pt idx="139">
                  <c:v>8.0966196612914099E-3</c:v>
                </c:pt>
                <c:pt idx="140">
                  <c:v>7.8838446882596412E-3</c:v>
                </c:pt>
                <c:pt idx="141">
                  <c:v>7.9535161169166872E-3</c:v>
                </c:pt>
                <c:pt idx="142">
                  <c:v>8.0244299311236431E-3</c:v>
                </c:pt>
                <c:pt idx="143">
                  <c:v>8.1701200553752577E-3</c:v>
                </c:pt>
                <c:pt idx="144">
                  <c:v>8.5585906854004704E-3</c:v>
                </c:pt>
                <c:pt idx="145">
                  <c:v>8.9858472905174347E-3</c:v>
                </c:pt>
                <c:pt idx="146">
                  <c:v>9.3596443335153268E-3</c:v>
                </c:pt>
                <c:pt idx="147">
                  <c:v>9.3596443335153268E-3</c:v>
                </c:pt>
                <c:pt idx="148">
                  <c:v>8.8970170279020332E-3</c:v>
                </c:pt>
                <c:pt idx="149">
                  <c:v>8.4779690554129469E-3</c:v>
                </c:pt>
                <c:pt idx="150">
                  <c:v>8.3598448784339228E-3</c:v>
                </c:pt>
                <c:pt idx="151">
                  <c:v>8.0966196612914099E-3</c:v>
                </c:pt>
                <c:pt idx="152">
                  <c:v>8.0440273887538941E-3</c:v>
                </c:pt>
                <c:pt idx="153">
                  <c:v>7.9888089122046174E-3</c:v>
                </c:pt>
                <c:pt idx="154">
                  <c:v>8.0244299311236431E-3</c:v>
                </c:pt>
                <c:pt idx="155">
                  <c:v>8.1701200553752577E-3</c:v>
                </c:pt>
                <c:pt idx="156">
                  <c:v>8.5585906854004704E-3</c:v>
                </c:pt>
                <c:pt idx="157">
                  <c:v>8.9858472905174347E-3</c:v>
                </c:pt>
                <c:pt idx="158">
                  <c:v>9.3596443335153268E-3</c:v>
                </c:pt>
                <c:pt idx="159">
                  <c:v>9.3855390272151885E-3</c:v>
                </c:pt>
                <c:pt idx="160">
                  <c:v>8.8970170279020332E-3</c:v>
                </c:pt>
                <c:pt idx="161">
                  <c:v>8.4779690554129469E-3</c:v>
                </c:pt>
                <c:pt idx="162">
                  <c:v>8.3598448784339228E-3</c:v>
                </c:pt>
                <c:pt idx="163">
                  <c:v>8.0966196612914099E-3</c:v>
                </c:pt>
                <c:pt idx="164">
                  <c:v>7.8838446882596412E-3</c:v>
                </c:pt>
                <c:pt idx="165">
                  <c:v>7.9535161169166872E-3</c:v>
                </c:pt>
                <c:pt idx="166">
                  <c:v>8.0244299311236431E-3</c:v>
                </c:pt>
                <c:pt idx="167">
                  <c:v>8.1701200553752577E-3</c:v>
                </c:pt>
                <c:pt idx="168">
                  <c:v>8.5585906854004704E-3</c:v>
                </c:pt>
                <c:pt idx="169">
                  <c:v>8.9858472905174347E-3</c:v>
                </c:pt>
                <c:pt idx="170">
                  <c:v>9.3596443335153268E-3</c:v>
                </c:pt>
                <c:pt idx="171">
                  <c:v>9.3596443335153268E-3</c:v>
                </c:pt>
                <c:pt idx="172">
                  <c:v>9.3465998166577142E-3</c:v>
                </c:pt>
                <c:pt idx="173">
                  <c:v>8.9726394797355717E-3</c:v>
                </c:pt>
                <c:pt idx="174">
                  <c:v>8.530454149424967E-3</c:v>
                </c:pt>
                <c:pt idx="175">
                  <c:v>8.4858930932283135E-3</c:v>
                </c:pt>
                <c:pt idx="176">
                  <c:v>8.5072530743199835E-3</c:v>
                </c:pt>
                <c:pt idx="177">
                  <c:v>8.5090790566024234E-3</c:v>
                </c:pt>
                <c:pt idx="178">
                  <c:v>8.469035116493745E-3</c:v>
                </c:pt>
                <c:pt idx="179">
                  <c:v>8.4527965389545497E-3</c:v>
                </c:pt>
                <c:pt idx="180">
                  <c:v>8.5585906854004704E-3</c:v>
                </c:pt>
                <c:pt idx="181">
                  <c:v>8.9858472905174347E-3</c:v>
                </c:pt>
                <c:pt idx="182">
                  <c:v>9.3596443335153268E-3</c:v>
                </c:pt>
                <c:pt idx="183">
                  <c:v>9.3791325293897006E-3</c:v>
                </c:pt>
                <c:pt idx="184">
                  <c:v>9.3963029176544165E-3</c:v>
                </c:pt>
                <c:pt idx="185">
                  <c:v>9.5079346919396471E-3</c:v>
                </c:pt>
                <c:pt idx="186">
                  <c:v>9.4792207845921135E-3</c:v>
                </c:pt>
                <c:pt idx="187">
                  <c:v>8.0966196612914099E-3</c:v>
                </c:pt>
                <c:pt idx="188">
                  <c:v>7.8838446882596412E-3</c:v>
                </c:pt>
                <c:pt idx="189">
                  <c:v>7.9535161169166872E-3</c:v>
                </c:pt>
                <c:pt idx="190">
                  <c:v>8.0244299311236431E-3</c:v>
                </c:pt>
                <c:pt idx="191">
                  <c:v>8.1701200553752577E-3</c:v>
                </c:pt>
                <c:pt idx="192">
                  <c:v>8.5585906854004704E-3</c:v>
                </c:pt>
                <c:pt idx="193">
                  <c:v>8.9858472905174347E-3</c:v>
                </c:pt>
                <c:pt idx="194">
                  <c:v>9.3596443335153268E-3</c:v>
                </c:pt>
                <c:pt idx="195">
                  <c:v>9.3596443335153268E-3</c:v>
                </c:pt>
                <c:pt idx="196">
                  <c:v>8.8970170279020332E-3</c:v>
                </c:pt>
                <c:pt idx="197">
                  <c:v>8.4779690554129469E-3</c:v>
                </c:pt>
                <c:pt idx="198">
                  <c:v>8.3598448784339228E-3</c:v>
                </c:pt>
                <c:pt idx="199">
                  <c:v>8.2037944221746428E-3</c:v>
                </c:pt>
                <c:pt idx="200">
                  <c:v>8.0399454000642349E-3</c:v>
                </c:pt>
                <c:pt idx="201">
                  <c:v>8.0167034863770394E-3</c:v>
                </c:pt>
                <c:pt idx="202">
                  <c:v>8.0244299311236431E-3</c:v>
                </c:pt>
                <c:pt idx="203">
                  <c:v>8.1701200553752577E-3</c:v>
                </c:pt>
                <c:pt idx="204">
                  <c:v>8.5585906854004704E-3</c:v>
                </c:pt>
                <c:pt idx="205">
                  <c:v>8.9860561091839059E-3</c:v>
                </c:pt>
                <c:pt idx="206">
                  <c:v>9.3596443335153268E-3</c:v>
                </c:pt>
                <c:pt idx="207">
                  <c:v>9.3708317813663844E-3</c:v>
                </c:pt>
                <c:pt idx="208">
                  <c:v>9.3774679103948554E-3</c:v>
                </c:pt>
                <c:pt idx="209">
                  <c:v>9.4629002326689828E-3</c:v>
                </c:pt>
                <c:pt idx="210">
                  <c:v>8.8563373982969758E-3</c:v>
                </c:pt>
                <c:pt idx="211">
                  <c:v>8.0966196612914099E-3</c:v>
                </c:pt>
                <c:pt idx="212">
                  <c:v>7.9540957778356201E-3</c:v>
                </c:pt>
                <c:pt idx="213">
                  <c:v>7.9535161169166872E-3</c:v>
                </c:pt>
                <c:pt idx="214">
                  <c:v>8.0244299311236431E-3</c:v>
                </c:pt>
                <c:pt idx="215">
                  <c:v>8.1701200553752577E-3</c:v>
                </c:pt>
                <c:pt idx="216">
                  <c:v>8.5585906854004704E-3</c:v>
                </c:pt>
                <c:pt idx="217">
                  <c:v>8.9858472905174347E-3</c:v>
                </c:pt>
                <c:pt idx="218">
                  <c:v>9.3596443335153268E-3</c:v>
                </c:pt>
                <c:pt idx="219">
                  <c:v>9.3596443335153268E-3</c:v>
                </c:pt>
                <c:pt idx="220">
                  <c:v>8.8970170279020332E-3</c:v>
                </c:pt>
                <c:pt idx="221">
                  <c:v>8.5084828329933145E-3</c:v>
                </c:pt>
                <c:pt idx="222">
                  <c:v>8.3598448784339228E-3</c:v>
                </c:pt>
                <c:pt idx="223">
                  <c:v>8.0966196612914099E-3</c:v>
                </c:pt>
                <c:pt idx="224">
                  <c:v>7.8838446882596412E-3</c:v>
                </c:pt>
                <c:pt idx="225">
                  <c:v>7.9535161169166872E-3</c:v>
                </c:pt>
                <c:pt idx="226">
                  <c:v>8.0244299311236431E-3</c:v>
                </c:pt>
                <c:pt idx="227">
                  <c:v>8.1701200553752577E-3</c:v>
                </c:pt>
                <c:pt idx="228">
                  <c:v>8.5585906854004704E-3</c:v>
                </c:pt>
                <c:pt idx="229">
                  <c:v>8.9858472905174347E-3</c:v>
                </c:pt>
                <c:pt idx="230">
                  <c:v>9.3596443335153268E-3</c:v>
                </c:pt>
                <c:pt idx="231">
                  <c:v>9.3596443335153268E-3</c:v>
                </c:pt>
                <c:pt idx="232">
                  <c:v>8.8970170279020332E-3</c:v>
                </c:pt>
                <c:pt idx="233">
                  <c:v>8.4779690554129469E-3</c:v>
                </c:pt>
                <c:pt idx="234">
                  <c:v>8.3598448784339228E-3</c:v>
                </c:pt>
                <c:pt idx="235">
                  <c:v>8.0966196612914099E-3</c:v>
                </c:pt>
                <c:pt idx="236">
                  <c:v>8.1151812153110164E-3</c:v>
                </c:pt>
                <c:pt idx="237">
                  <c:v>8.112062717596109E-3</c:v>
                </c:pt>
                <c:pt idx="238">
                  <c:v>8.0764361053526443E-3</c:v>
                </c:pt>
                <c:pt idx="239">
                  <c:v>8.1701200553752577E-3</c:v>
                </c:pt>
                <c:pt idx="240">
                  <c:v>8.5585906854004704E-3</c:v>
                </c:pt>
                <c:pt idx="241">
                  <c:v>8.9858472905174347E-3</c:v>
                </c:pt>
                <c:pt idx="242">
                  <c:v>9.3596443335153268E-3</c:v>
                </c:pt>
                <c:pt idx="243">
                  <c:v>9.3596443335153268E-3</c:v>
                </c:pt>
                <c:pt idx="244">
                  <c:v>8.8970170279020332E-3</c:v>
                </c:pt>
                <c:pt idx="245">
                  <c:v>8.4779690554129469E-3</c:v>
                </c:pt>
                <c:pt idx="246">
                  <c:v>8.3598448784339228E-3</c:v>
                </c:pt>
                <c:pt idx="247">
                  <c:v>8.0966196612914099E-3</c:v>
                </c:pt>
                <c:pt idx="248">
                  <c:v>8.0435960360417738E-3</c:v>
                </c:pt>
                <c:pt idx="249">
                  <c:v>8.0356738889261394E-3</c:v>
                </c:pt>
                <c:pt idx="250">
                  <c:v>8.0244299311236431E-3</c:v>
                </c:pt>
                <c:pt idx="251">
                  <c:v>8.1701200553752577E-3</c:v>
                </c:pt>
                <c:pt idx="252">
                  <c:v>8.5585906854004704E-3</c:v>
                </c:pt>
                <c:pt idx="253">
                  <c:v>8.9858472905174347E-3</c:v>
                </c:pt>
                <c:pt idx="254">
                  <c:v>9.3596443335153268E-3</c:v>
                </c:pt>
                <c:pt idx="255">
                  <c:v>9.3596443335153268E-3</c:v>
                </c:pt>
                <c:pt idx="256">
                  <c:v>8.8970170279020332E-3</c:v>
                </c:pt>
                <c:pt idx="257">
                  <c:v>8.4779690554129469E-3</c:v>
                </c:pt>
                <c:pt idx="258">
                  <c:v>8.3598448784339228E-3</c:v>
                </c:pt>
                <c:pt idx="259">
                  <c:v>8.0966196612914099E-3</c:v>
                </c:pt>
                <c:pt idx="260">
                  <c:v>7.8838446882596412E-3</c:v>
                </c:pt>
                <c:pt idx="261">
                  <c:v>7.9535161169166872E-3</c:v>
                </c:pt>
                <c:pt idx="262">
                  <c:v>8.0244299311236431E-3</c:v>
                </c:pt>
                <c:pt idx="263">
                  <c:v>8.1701200553752577E-3</c:v>
                </c:pt>
                <c:pt idx="264">
                  <c:v>8.5588440203015551E-3</c:v>
                </c:pt>
                <c:pt idx="265">
                  <c:v>8.9863194931855857E-3</c:v>
                </c:pt>
                <c:pt idx="266">
                  <c:v>9.3596443335153268E-3</c:v>
                </c:pt>
                <c:pt idx="267">
                  <c:v>9.3596443335153268E-3</c:v>
                </c:pt>
                <c:pt idx="268">
                  <c:v>9.289392294696764E-3</c:v>
                </c:pt>
                <c:pt idx="269">
                  <c:v>8.4779690554129469E-3</c:v>
                </c:pt>
                <c:pt idx="270">
                  <c:v>8.3598448784339228E-3</c:v>
                </c:pt>
                <c:pt idx="271">
                  <c:v>8.0966196612914099E-3</c:v>
                </c:pt>
                <c:pt idx="272">
                  <c:v>8.0680402172519181E-3</c:v>
                </c:pt>
                <c:pt idx="273">
                  <c:v>8.0563312080965364E-3</c:v>
                </c:pt>
                <c:pt idx="274">
                  <c:v>8.0244299311236431E-3</c:v>
                </c:pt>
                <c:pt idx="275">
                  <c:v>8.1701200553752577E-3</c:v>
                </c:pt>
                <c:pt idx="276">
                  <c:v>8.5585906854004704E-3</c:v>
                </c:pt>
                <c:pt idx="277">
                  <c:v>8.9858472905174347E-3</c:v>
                </c:pt>
                <c:pt idx="278">
                  <c:v>9.3596443335153268E-3</c:v>
                </c:pt>
                <c:pt idx="279">
                  <c:v>9.3925423785748662E-3</c:v>
                </c:pt>
                <c:pt idx="280">
                  <c:v>9.4733501348347512E-3</c:v>
                </c:pt>
                <c:pt idx="281">
                  <c:v>9.5529222296133216E-3</c:v>
                </c:pt>
                <c:pt idx="282">
                  <c:v>9.293623895128526E-3</c:v>
                </c:pt>
                <c:pt idx="283">
                  <c:v>8.2337372517322701E-3</c:v>
                </c:pt>
                <c:pt idx="284">
                  <c:v>8.2469064213535059E-3</c:v>
                </c:pt>
                <c:pt idx="285">
                  <c:v>8.2463825857886693E-3</c:v>
                </c:pt>
                <c:pt idx="286">
                  <c:v>8.209382521395055E-3</c:v>
                </c:pt>
                <c:pt idx="287">
                  <c:v>8.1899853915785217E-3</c:v>
                </c:pt>
                <c:pt idx="288">
                  <c:v>8.5591363030750323E-3</c:v>
                </c:pt>
                <c:pt idx="289">
                  <c:v>8.9858472905174347E-3</c:v>
                </c:pt>
                <c:pt idx="290">
                  <c:v>9.3596443335153268E-3</c:v>
                </c:pt>
                <c:pt idx="291">
                  <c:v>9.3596443335153268E-3</c:v>
                </c:pt>
                <c:pt idx="292">
                  <c:v>8.8970170279020332E-3</c:v>
                </c:pt>
                <c:pt idx="293">
                  <c:v>8.6161265922240007E-3</c:v>
                </c:pt>
                <c:pt idx="294">
                  <c:v>8.3598448784339228E-3</c:v>
                </c:pt>
                <c:pt idx="295">
                  <c:v>8.0966196612914099E-3</c:v>
                </c:pt>
                <c:pt idx="296">
                  <c:v>8.0992242398426461E-3</c:v>
                </c:pt>
                <c:pt idx="297">
                  <c:v>8.0933649970596246E-3</c:v>
                </c:pt>
                <c:pt idx="298">
                  <c:v>8.0553699406025608E-3</c:v>
                </c:pt>
                <c:pt idx="299">
                  <c:v>8.1701200553752577E-3</c:v>
                </c:pt>
                <c:pt idx="300">
                  <c:v>8.5585906854004704E-3</c:v>
                </c:pt>
                <c:pt idx="301">
                  <c:v>8.9858472905174347E-3</c:v>
                </c:pt>
                <c:pt idx="302">
                  <c:v>9.3596443335153268E-3</c:v>
                </c:pt>
                <c:pt idx="303">
                  <c:v>9.3596443335153268E-3</c:v>
                </c:pt>
                <c:pt idx="304">
                  <c:v>9.1018771706065475E-3</c:v>
                </c:pt>
                <c:pt idx="305">
                  <c:v>8.4998092187883231E-3</c:v>
                </c:pt>
                <c:pt idx="306">
                  <c:v>8.3598448784339228E-3</c:v>
                </c:pt>
                <c:pt idx="307">
                  <c:v>8.3132942047589413E-3</c:v>
                </c:pt>
                <c:pt idx="308">
                  <c:v>7.9186174709424441E-3</c:v>
                </c:pt>
                <c:pt idx="309">
                  <c:v>7.9535161169166872E-3</c:v>
                </c:pt>
                <c:pt idx="310">
                  <c:v>8.0244299311236431E-3</c:v>
                </c:pt>
                <c:pt idx="311">
                  <c:v>8.1701200553752577E-3</c:v>
                </c:pt>
                <c:pt idx="312">
                  <c:v>8.5585906854004704E-3</c:v>
                </c:pt>
                <c:pt idx="313">
                  <c:v>8.9858472905174347E-3</c:v>
                </c:pt>
                <c:pt idx="314">
                  <c:v>9.3596443335153268E-3</c:v>
                </c:pt>
                <c:pt idx="315">
                  <c:v>9.3596443335153268E-3</c:v>
                </c:pt>
                <c:pt idx="316">
                  <c:v>8.8970170279020332E-3</c:v>
                </c:pt>
                <c:pt idx="317">
                  <c:v>8.9949817191946925E-3</c:v>
                </c:pt>
                <c:pt idx="318">
                  <c:v>9.0068121666671726E-3</c:v>
                </c:pt>
                <c:pt idx="319">
                  <c:v>9.0235674630793662E-3</c:v>
                </c:pt>
                <c:pt idx="320">
                  <c:v>8.8784516665415449E-3</c:v>
                </c:pt>
                <c:pt idx="321">
                  <c:v>8.8693163815457849E-3</c:v>
                </c:pt>
                <c:pt idx="322">
                  <c:v>8.8190192277225743E-3</c:v>
                </c:pt>
                <c:pt idx="323">
                  <c:v>8.7930515371523778E-3</c:v>
                </c:pt>
                <c:pt idx="324">
                  <c:v>8.802507151012896E-3</c:v>
                </c:pt>
                <c:pt idx="325">
                  <c:v>8.9861933066881627E-3</c:v>
                </c:pt>
                <c:pt idx="326">
                  <c:v>9.3596443335153268E-3</c:v>
                </c:pt>
                <c:pt idx="327">
                  <c:v>9.3596443335153268E-3</c:v>
                </c:pt>
                <c:pt idx="328">
                  <c:v>8.8970170279020332E-3</c:v>
                </c:pt>
                <c:pt idx="329">
                  <c:v>8.4779690554129469E-3</c:v>
                </c:pt>
                <c:pt idx="330">
                  <c:v>8.3598448784339228E-3</c:v>
                </c:pt>
                <c:pt idx="331">
                  <c:v>8.0966196612914099E-3</c:v>
                </c:pt>
                <c:pt idx="332">
                  <c:v>7.8838446882596412E-3</c:v>
                </c:pt>
                <c:pt idx="333">
                  <c:v>7.9535161169166872E-3</c:v>
                </c:pt>
                <c:pt idx="334">
                  <c:v>8.0244299311236431E-3</c:v>
                </c:pt>
                <c:pt idx="335">
                  <c:v>8.1701200553752577E-3</c:v>
                </c:pt>
                <c:pt idx="336">
                  <c:v>8.5585906854004704E-3</c:v>
                </c:pt>
                <c:pt idx="337">
                  <c:v>8.9858542407079151E-3</c:v>
                </c:pt>
                <c:pt idx="338">
                  <c:v>9.3597873293909672E-3</c:v>
                </c:pt>
                <c:pt idx="339">
                  <c:v>9.3596443335153268E-3</c:v>
                </c:pt>
                <c:pt idx="340">
                  <c:v>9.4428506646404634E-3</c:v>
                </c:pt>
                <c:pt idx="341">
                  <c:v>9.5494675533548765E-3</c:v>
                </c:pt>
                <c:pt idx="342">
                  <c:v>9.51596378978725E-3</c:v>
                </c:pt>
                <c:pt idx="343">
                  <c:v>9.4510273534129906E-3</c:v>
                </c:pt>
                <c:pt idx="344">
                  <c:v>9.4279594501856471E-3</c:v>
                </c:pt>
                <c:pt idx="345">
                  <c:v>9.4080236766114472E-3</c:v>
                </c:pt>
                <c:pt idx="346">
                  <c:v>9.3463452040686099E-3</c:v>
                </c:pt>
                <c:pt idx="347">
                  <c:v>9.308335155329724E-3</c:v>
                </c:pt>
                <c:pt idx="348">
                  <c:v>9.2876456271479071E-3</c:v>
                </c:pt>
                <c:pt idx="349">
                  <c:v>9.3467389600633242E-3</c:v>
                </c:pt>
                <c:pt idx="350">
                  <c:v>9.3961894187122169E-3</c:v>
                </c:pt>
                <c:pt idx="351">
                  <c:v>9.3596443335153268E-3</c:v>
                </c:pt>
                <c:pt idx="352">
                  <c:v>8.8970170279020332E-3</c:v>
                </c:pt>
                <c:pt idx="353">
                  <c:v>8.4779690554129469E-3</c:v>
                </c:pt>
                <c:pt idx="354">
                  <c:v>8.3598448784339228E-3</c:v>
                </c:pt>
                <c:pt idx="355">
                  <c:v>8.1451035258111176E-3</c:v>
                </c:pt>
                <c:pt idx="356">
                  <c:v>7.8838446882596412E-3</c:v>
                </c:pt>
                <c:pt idx="357">
                  <c:v>7.9535161169166872E-3</c:v>
                </c:pt>
                <c:pt idx="358">
                  <c:v>8.0244299311236431E-3</c:v>
                </c:pt>
                <c:pt idx="359">
                  <c:v>8.1701200553752577E-3</c:v>
                </c:pt>
                <c:pt idx="360">
                  <c:v>8.5585906854004704E-3</c:v>
                </c:pt>
                <c:pt idx="361">
                  <c:v>8.9858472905174347E-3</c:v>
                </c:pt>
                <c:pt idx="362">
                  <c:v>9.3596443335153268E-3</c:v>
                </c:pt>
                <c:pt idx="363">
                  <c:v>9.421992033697528E-3</c:v>
                </c:pt>
                <c:pt idx="364">
                  <c:v>9.5096164747115672E-3</c:v>
                </c:pt>
                <c:pt idx="365">
                  <c:v>9.6211513761932776E-3</c:v>
                </c:pt>
                <c:pt idx="366">
                  <c:v>9.5934456555546149E-3</c:v>
                </c:pt>
                <c:pt idx="367">
                  <c:v>9.5957376023810149E-3</c:v>
                </c:pt>
                <c:pt idx="368">
                  <c:v>9.5553161397980112E-3</c:v>
                </c:pt>
                <c:pt idx="369">
                  <c:v>9.5152847670339213E-3</c:v>
                </c:pt>
                <c:pt idx="370">
                  <c:v>9.4364409343667879E-3</c:v>
                </c:pt>
                <c:pt idx="371">
                  <c:v>9.3947823572915999E-3</c:v>
                </c:pt>
                <c:pt idx="372">
                  <c:v>9.4037823880891054E-3</c:v>
                </c:pt>
                <c:pt idx="373">
                  <c:v>9.4687097397256233E-3</c:v>
                </c:pt>
                <c:pt idx="374">
                  <c:v>9.3995929057616324E-3</c:v>
                </c:pt>
                <c:pt idx="375">
                  <c:v>9.4186593532667381E-3</c:v>
                </c:pt>
                <c:pt idx="376">
                  <c:v>8.8970170279020332E-3</c:v>
                </c:pt>
                <c:pt idx="377">
                  <c:v>8.4779690554129469E-3</c:v>
                </c:pt>
                <c:pt idx="378">
                  <c:v>8.3598448784339228E-3</c:v>
                </c:pt>
                <c:pt idx="379">
                  <c:v>8.0966196612914099E-3</c:v>
                </c:pt>
                <c:pt idx="380">
                  <c:v>7.8838446882596412E-3</c:v>
                </c:pt>
                <c:pt idx="381">
                  <c:v>7.9535161169166872E-3</c:v>
                </c:pt>
                <c:pt idx="382">
                  <c:v>8.0244299311236431E-3</c:v>
                </c:pt>
                <c:pt idx="383">
                  <c:v>8.1701200553752577E-3</c:v>
                </c:pt>
                <c:pt idx="384">
                  <c:v>8.5585906854004704E-3</c:v>
                </c:pt>
                <c:pt idx="385">
                  <c:v>8.9858472905174347E-3</c:v>
                </c:pt>
                <c:pt idx="386">
                  <c:v>9.3596443335153268E-3</c:v>
                </c:pt>
                <c:pt idx="387">
                  <c:v>9.4164222978564017E-3</c:v>
                </c:pt>
                <c:pt idx="388">
                  <c:v>9.4752175577618655E-3</c:v>
                </c:pt>
                <c:pt idx="389">
                  <c:v>9.4993900911854584E-3</c:v>
                </c:pt>
                <c:pt idx="390">
                  <c:v>9.5160032806204334E-3</c:v>
                </c:pt>
                <c:pt idx="391">
                  <c:v>8.9007695012923698E-3</c:v>
                </c:pt>
                <c:pt idx="392">
                  <c:v>8.9090455990738938E-3</c:v>
                </c:pt>
                <c:pt idx="393">
                  <c:v>8.8935349202115509E-3</c:v>
                </c:pt>
                <c:pt idx="394">
                  <c:v>8.8396802686711452E-3</c:v>
                </c:pt>
                <c:pt idx="395">
                  <c:v>8.8098687513498281E-3</c:v>
                </c:pt>
                <c:pt idx="396">
                  <c:v>8.8109634656412684E-3</c:v>
                </c:pt>
                <c:pt idx="397">
                  <c:v>8.9858472905174347E-3</c:v>
                </c:pt>
                <c:pt idx="398">
                  <c:v>9.3596443335153268E-3</c:v>
                </c:pt>
                <c:pt idx="399">
                  <c:v>9.3641043238089309E-3</c:v>
                </c:pt>
                <c:pt idx="400">
                  <c:v>9.4365108305427738E-3</c:v>
                </c:pt>
                <c:pt idx="401">
                  <c:v>9.4771604361427401E-3</c:v>
                </c:pt>
                <c:pt idx="402">
                  <c:v>9.4512899508391694E-3</c:v>
                </c:pt>
                <c:pt idx="403">
                  <c:v>9.3318774716911902E-3</c:v>
                </c:pt>
                <c:pt idx="404">
                  <c:v>9.3353005302593099E-3</c:v>
                </c:pt>
                <c:pt idx="405">
                  <c:v>9.3260245639986295E-3</c:v>
                </c:pt>
                <c:pt idx="406">
                  <c:v>9.2677601484504116E-3</c:v>
                </c:pt>
                <c:pt idx="407">
                  <c:v>9.2359119937583598E-3</c:v>
                </c:pt>
                <c:pt idx="408">
                  <c:v>9.2414601563001967E-3</c:v>
                </c:pt>
                <c:pt idx="409">
                  <c:v>9.0960434542069653E-3</c:v>
                </c:pt>
                <c:pt idx="410">
                  <c:v>9.3596443335153268E-3</c:v>
                </c:pt>
                <c:pt idx="411">
                  <c:v>9.3596443335153268E-3</c:v>
                </c:pt>
                <c:pt idx="412">
                  <c:v>8.8970170279020332E-3</c:v>
                </c:pt>
                <c:pt idx="413">
                  <c:v>8.5774090855069342E-3</c:v>
                </c:pt>
                <c:pt idx="414">
                  <c:v>8.3598448784339228E-3</c:v>
                </c:pt>
                <c:pt idx="415">
                  <c:v>8.0966196612914099E-3</c:v>
                </c:pt>
                <c:pt idx="416">
                  <c:v>7.9587381126183087E-3</c:v>
                </c:pt>
                <c:pt idx="417">
                  <c:v>7.9535161169166872E-3</c:v>
                </c:pt>
                <c:pt idx="418">
                  <c:v>8.0244299311236431E-3</c:v>
                </c:pt>
                <c:pt idx="419">
                  <c:v>8.1701200553752577E-3</c:v>
                </c:pt>
                <c:pt idx="420">
                  <c:v>8.5585906854004704E-3</c:v>
                </c:pt>
                <c:pt idx="421">
                  <c:v>8.9858472905174347E-3</c:v>
                </c:pt>
                <c:pt idx="422">
                  <c:v>9.3596443335153268E-3</c:v>
                </c:pt>
                <c:pt idx="423">
                  <c:v>9.4008816510646499E-3</c:v>
                </c:pt>
                <c:pt idx="424">
                  <c:v>9.4437157755959174E-3</c:v>
                </c:pt>
                <c:pt idx="425">
                  <c:v>8.4779690554129469E-3</c:v>
                </c:pt>
                <c:pt idx="426">
                  <c:v>8.3598448784339228E-3</c:v>
                </c:pt>
                <c:pt idx="427">
                  <c:v>8.0966196612914099E-3</c:v>
                </c:pt>
                <c:pt idx="428">
                  <c:v>8.1095142278017687E-3</c:v>
                </c:pt>
                <c:pt idx="429">
                  <c:v>8.1116914105833233E-3</c:v>
                </c:pt>
                <c:pt idx="430">
                  <c:v>8.0743311510304908E-3</c:v>
                </c:pt>
                <c:pt idx="431">
                  <c:v>8.1701200553752577E-3</c:v>
                </c:pt>
                <c:pt idx="432">
                  <c:v>8.5585906854004704E-3</c:v>
                </c:pt>
                <c:pt idx="433">
                  <c:v>8.9858472905174347E-3</c:v>
                </c:pt>
                <c:pt idx="434">
                  <c:v>9.3596443335153268E-3</c:v>
                </c:pt>
                <c:pt idx="435">
                  <c:v>9.3857837234358477E-3</c:v>
                </c:pt>
                <c:pt idx="436">
                  <c:v>9.4687158832429154E-3</c:v>
                </c:pt>
                <c:pt idx="437">
                  <c:v>9.5960426356810243E-3</c:v>
                </c:pt>
                <c:pt idx="438">
                  <c:v>9.6352575697053293E-3</c:v>
                </c:pt>
                <c:pt idx="439">
                  <c:v>9.6552382320472252E-3</c:v>
                </c:pt>
                <c:pt idx="440">
                  <c:v>8.8963715860973409E-3</c:v>
                </c:pt>
                <c:pt idx="441">
                  <c:v>7.9535161169166872E-3</c:v>
                </c:pt>
                <c:pt idx="442">
                  <c:v>8.0244299311236431E-3</c:v>
                </c:pt>
                <c:pt idx="443">
                  <c:v>8.1701200553752577E-3</c:v>
                </c:pt>
                <c:pt idx="444">
                  <c:v>8.5585906854004704E-3</c:v>
                </c:pt>
                <c:pt idx="445">
                  <c:v>8.9858472905174347E-3</c:v>
                </c:pt>
                <c:pt idx="446">
                  <c:v>9.3596443335153268E-3</c:v>
                </c:pt>
                <c:pt idx="447">
                  <c:v>9.4025512828658508E-3</c:v>
                </c:pt>
                <c:pt idx="448">
                  <c:v>8.8970170279020332E-3</c:v>
                </c:pt>
                <c:pt idx="449">
                  <c:v>8.4779690554129469E-3</c:v>
                </c:pt>
                <c:pt idx="450">
                  <c:v>8.3598448784339228E-3</c:v>
                </c:pt>
                <c:pt idx="451">
                  <c:v>8.0966196612914099E-3</c:v>
                </c:pt>
                <c:pt idx="452">
                  <c:v>7.8838446882596412E-3</c:v>
                </c:pt>
                <c:pt idx="453">
                  <c:v>7.9535161169166872E-3</c:v>
                </c:pt>
                <c:pt idx="454">
                  <c:v>8.0244299311236431E-3</c:v>
                </c:pt>
                <c:pt idx="455">
                  <c:v>8.1701200553752577E-3</c:v>
                </c:pt>
                <c:pt idx="456">
                  <c:v>8.5585906854004704E-3</c:v>
                </c:pt>
                <c:pt idx="457">
                  <c:v>8.9858472905174347E-3</c:v>
                </c:pt>
                <c:pt idx="458">
                  <c:v>9.3596443335153268E-3</c:v>
                </c:pt>
                <c:pt idx="459">
                  <c:v>9.4184916960781823E-3</c:v>
                </c:pt>
                <c:pt idx="460">
                  <c:v>9.3962609635639752E-3</c:v>
                </c:pt>
                <c:pt idx="461">
                  <c:v>8.4779690554129469E-3</c:v>
                </c:pt>
                <c:pt idx="462">
                  <c:v>8.3598448784339228E-3</c:v>
                </c:pt>
                <c:pt idx="463">
                  <c:v>8.0966196612914099E-3</c:v>
                </c:pt>
                <c:pt idx="464">
                  <c:v>7.9971740788205535E-3</c:v>
                </c:pt>
                <c:pt idx="465">
                  <c:v>7.9895170417313439E-3</c:v>
                </c:pt>
                <c:pt idx="466">
                  <c:v>8.0244299311236431E-3</c:v>
                </c:pt>
                <c:pt idx="467">
                  <c:v>8.1701200553752577E-3</c:v>
                </c:pt>
                <c:pt idx="468">
                  <c:v>8.5585906854004704E-3</c:v>
                </c:pt>
                <c:pt idx="469">
                  <c:v>8.9858472905174347E-3</c:v>
                </c:pt>
                <c:pt idx="470">
                  <c:v>9.3596443335153268E-3</c:v>
                </c:pt>
                <c:pt idx="471">
                  <c:v>9.3596443335153268E-3</c:v>
                </c:pt>
                <c:pt idx="472">
                  <c:v>8.8970170279020332E-3</c:v>
                </c:pt>
                <c:pt idx="473">
                  <c:v>9.0042509263782659E-3</c:v>
                </c:pt>
                <c:pt idx="474">
                  <c:v>8.3598448784339228E-3</c:v>
                </c:pt>
                <c:pt idx="475">
                  <c:v>8.0966196612914099E-3</c:v>
                </c:pt>
                <c:pt idx="476">
                  <c:v>7.8838446882596412E-3</c:v>
                </c:pt>
                <c:pt idx="477">
                  <c:v>7.9535161169166872E-3</c:v>
                </c:pt>
                <c:pt idx="478">
                  <c:v>8.0244299311236431E-3</c:v>
                </c:pt>
                <c:pt idx="479">
                  <c:v>8.1701200553752577E-3</c:v>
                </c:pt>
                <c:pt idx="480">
                  <c:v>8.5586792024008526E-3</c:v>
                </c:pt>
                <c:pt idx="481">
                  <c:v>8.9858472905174347E-3</c:v>
                </c:pt>
                <c:pt idx="482">
                  <c:v>9.3596443335153268E-3</c:v>
                </c:pt>
                <c:pt idx="483">
                  <c:v>9.3596443335153268E-3</c:v>
                </c:pt>
                <c:pt idx="484">
                  <c:v>8.8970170279020332E-3</c:v>
                </c:pt>
                <c:pt idx="485">
                  <c:v>8.4779690554129469E-3</c:v>
                </c:pt>
                <c:pt idx="486">
                  <c:v>8.3598448784339228E-3</c:v>
                </c:pt>
                <c:pt idx="487">
                  <c:v>8.0966196612914099E-3</c:v>
                </c:pt>
                <c:pt idx="488">
                  <c:v>7.8838446882596412E-3</c:v>
                </c:pt>
                <c:pt idx="489">
                  <c:v>7.9535161169166872E-3</c:v>
                </c:pt>
                <c:pt idx="490">
                  <c:v>8.0244299311236431E-3</c:v>
                </c:pt>
                <c:pt idx="491">
                  <c:v>8.1701200553752577E-3</c:v>
                </c:pt>
                <c:pt idx="492">
                  <c:v>8.5587524540174775E-3</c:v>
                </c:pt>
                <c:pt idx="493">
                  <c:v>8.9858472905174347E-3</c:v>
                </c:pt>
                <c:pt idx="494">
                  <c:v>9.3596443335153268E-3</c:v>
                </c:pt>
                <c:pt idx="495">
                  <c:v>9.3596443335153268E-3</c:v>
                </c:pt>
                <c:pt idx="496">
                  <c:v>9.3974951027256896E-3</c:v>
                </c:pt>
                <c:pt idx="497">
                  <c:v>9.4639494372187345E-3</c:v>
                </c:pt>
                <c:pt idx="498">
                  <c:v>8.3598448784339228E-3</c:v>
                </c:pt>
                <c:pt idx="499">
                  <c:v>8.3914258436145733E-3</c:v>
                </c:pt>
                <c:pt idx="500">
                  <c:v>8.4145559760087797E-3</c:v>
                </c:pt>
                <c:pt idx="501">
                  <c:v>8.418814067863498E-3</c:v>
                </c:pt>
                <c:pt idx="502">
                  <c:v>8.3811651449894591E-3</c:v>
                </c:pt>
                <c:pt idx="503">
                  <c:v>8.3637786626825604E-3</c:v>
                </c:pt>
                <c:pt idx="504">
                  <c:v>8.5591360906784753E-3</c:v>
                </c:pt>
                <c:pt idx="505">
                  <c:v>8.9858472905174347E-3</c:v>
                </c:pt>
                <c:pt idx="506">
                  <c:v>9.3596443335153268E-3</c:v>
                </c:pt>
                <c:pt idx="507">
                  <c:v>9.3596443335153268E-3</c:v>
                </c:pt>
                <c:pt idx="508">
                  <c:v>9.1462762548948084E-3</c:v>
                </c:pt>
                <c:pt idx="509">
                  <c:v>8.4779690554129469E-3</c:v>
                </c:pt>
                <c:pt idx="510">
                  <c:v>8.3598448784339228E-3</c:v>
                </c:pt>
                <c:pt idx="511">
                  <c:v>8.0966196612914099E-3</c:v>
                </c:pt>
                <c:pt idx="512">
                  <c:v>8.1020313248283959E-3</c:v>
                </c:pt>
                <c:pt idx="513">
                  <c:v>8.0998324395547775E-3</c:v>
                </c:pt>
                <c:pt idx="514">
                  <c:v>8.0599010273823216E-3</c:v>
                </c:pt>
                <c:pt idx="515">
                  <c:v>8.1701200553752577E-3</c:v>
                </c:pt>
                <c:pt idx="516">
                  <c:v>8.5585906854004704E-3</c:v>
                </c:pt>
                <c:pt idx="517">
                  <c:v>8.9858472905174347E-3</c:v>
                </c:pt>
                <c:pt idx="518">
                  <c:v>9.359867845380513E-3</c:v>
                </c:pt>
                <c:pt idx="519">
                  <c:v>9.4218072550411956E-3</c:v>
                </c:pt>
                <c:pt idx="520">
                  <c:v>9.436346047650538E-3</c:v>
                </c:pt>
                <c:pt idx="521">
                  <c:v>8.4779690554129469E-3</c:v>
                </c:pt>
                <c:pt idx="522">
                  <c:v>8.3598448784339228E-3</c:v>
                </c:pt>
                <c:pt idx="523">
                  <c:v>8.1213999037395325E-3</c:v>
                </c:pt>
                <c:pt idx="524">
                  <c:v>7.8838446882596412E-3</c:v>
                </c:pt>
                <c:pt idx="525">
                  <c:v>7.9535161169166872E-3</c:v>
                </c:pt>
                <c:pt idx="526">
                  <c:v>8.0244299311236431E-3</c:v>
                </c:pt>
                <c:pt idx="527">
                  <c:v>8.1701200553752577E-3</c:v>
                </c:pt>
                <c:pt idx="528">
                  <c:v>8.5585906854004704E-3</c:v>
                </c:pt>
                <c:pt idx="529">
                  <c:v>8.9858472905174347E-3</c:v>
                </c:pt>
                <c:pt idx="530">
                  <c:v>9.3596443335153268E-3</c:v>
                </c:pt>
                <c:pt idx="531">
                  <c:v>9.3678568584457632E-3</c:v>
                </c:pt>
                <c:pt idx="532">
                  <c:v>8.8970170279020332E-3</c:v>
                </c:pt>
                <c:pt idx="533">
                  <c:v>8.855714744434388E-3</c:v>
                </c:pt>
                <c:pt idx="534">
                  <c:v>8.3598448784339228E-3</c:v>
                </c:pt>
                <c:pt idx="535">
                  <c:v>8.381305978688719E-3</c:v>
                </c:pt>
                <c:pt idx="536">
                  <c:v>7.8838446882596412E-3</c:v>
                </c:pt>
                <c:pt idx="537">
                  <c:v>7.9535161169166872E-3</c:v>
                </c:pt>
                <c:pt idx="538">
                  <c:v>8.0244299311236431E-3</c:v>
                </c:pt>
                <c:pt idx="539">
                  <c:v>8.1701200553752577E-3</c:v>
                </c:pt>
                <c:pt idx="540">
                  <c:v>8.5587524540174775E-3</c:v>
                </c:pt>
                <c:pt idx="541">
                  <c:v>8.9870811638847279E-3</c:v>
                </c:pt>
                <c:pt idx="542">
                  <c:v>9.3596443335153268E-3</c:v>
                </c:pt>
                <c:pt idx="543">
                  <c:v>9.4154864402270916E-3</c:v>
                </c:pt>
                <c:pt idx="544">
                  <c:v>9.3565250723735109E-3</c:v>
                </c:pt>
                <c:pt idx="545">
                  <c:v>8.4779690554129469E-3</c:v>
                </c:pt>
                <c:pt idx="546">
                  <c:v>8.3598448784339228E-3</c:v>
                </c:pt>
                <c:pt idx="547">
                  <c:v>8.0966196612914099E-3</c:v>
                </c:pt>
                <c:pt idx="548">
                  <c:v>8.1046578925132833E-3</c:v>
                </c:pt>
                <c:pt idx="549">
                  <c:v>8.101786887513519E-3</c:v>
                </c:pt>
                <c:pt idx="550">
                  <c:v>8.0648599013919738E-3</c:v>
                </c:pt>
                <c:pt idx="551">
                  <c:v>8.1701200553752577E-3</c:v>
                </c:pt>
                <c:pt idx="552">
                  <c:v>8.5585906854004704E-3</c:v>
                </c:pt>
                <c:pt idx="553">
                  <c:v>8.9858472905174347E-3</c:v>
                </c:pt>
                <c:pt idx="554">
                  <c:v>9.3596443335153268E-3</c:v>
                </c:pt>
                <c:pt idx="555">
                  <c:v>9.3705878641370307E-3</c:v>
                </c:pt>
                <c:pt idx="556">
                  <c:v>9.4115957051215809E-3</c:v>
                </c:pt>
                <c:pt idx="557">
                  <c:v>8.9400317896446563E-3</c:v>
                </c:pt>
                <c:pt idx="558">
                  <c:v>8.4886623086538882E-3</c:v>
                </c:pt>
                <c:pt idx="559">
                  <c:v>8.0966196612914099E-3</c:v>
                </c:pt>
                <c:pt idx="560">
                  <c:v>8.1184753602480397E-3</c:v>
                </c:pt>
                <c:pt idx="561">
                  <c:v>8.115702298446284E-3</c:v>
                </c:pt>
                <c:pt idx="562">
                  <c:v>8.0779210041120354E-3</c:v>
                </c:pt>
                <c:pt idx="563">
                  <c:v>8.1701200553752577E-3</c:v>
                </c:pt>
                <c:pt idx="564">
                  <c:v>8.559143245190191E-3</c:v>
                </c:pt>
                <c:pt idx="565">
                  <c:v>8.9858472905174347E-3</c:v>
                </c:pt>
                <c:pt idx="566">
                  <c:v>9.3596443335153268E-3</c:v>
                </c:pt>
                <c:pt idx="567">
                  <c:v>9.4091865598027458E-3</c:v>
                </c:pt>
                <c:pt idx="568">
                  <c:v>9.4396430487969432E-3</c:v>
                </c:pt>
                <c:pt idx="569">
                  <c:v>8.845970396751111E-3</c:v>
                </c:pt>
                <c:pt idx="570">
                  <c:v>8.3598448784339228E-3</c:v>
                </c:pt>
                <c:pt idx="571">
                  <c:v>8.0966196612914099E-3</c:v>
                </c:pt>
                <c:pt idx="572">
                  <c:v>7.89911922084785E-3</c:v>
                </c:pt>
                <c:pt idx="573">
                  <c:v>7.9535161169166872E-3</c:v>
                </c:pt>
                <c:pt idx="574">
                  <c:v>8.0244299311236431E-3</c:v>
                </c:pt>
                <c:pt idx="575">
                  <c:v>8.1701200553752577E-3</c:v>
                </c:pt>
                <c:pt idx="576">
                  <c:v>8.5585906854004704E-3</c:v>
                </c:pt>
                <c:pt idx="577">
                  <c:v>8.9858472905174347E-3</c:v>
                </c:pt>
                <c:pt idx="578">
                  <c:v>9.3598459436502416E-3</c:v>
                </c:pt>
                <c:pt idx="579">
                  <c:v>9.4143158207034162E-3</c:v>
                </c:pt>
                <c:pt idx="580">
                  <c:v>9.5140080326176091E-3</c:v>
                </c:pt>
                <c:pt idx="581">
                  <c:v>9.6323091669901044E-3</c:v>
                </c:pt>
                <c:pt idx="582">
                  <c:v>9.6783536401628765E-3</c:v>
                </c:pt>
                <c:pt idx="583">
                  <c:v>9.6170870668970971E-3</c:v>
                </c:pt>
                <c:pt idx="584">
                  <c:v>9.6205462457923229E-3</c:v>
                </c:pt>
                <c:pt idx="585">
                  <c:v>9.6111858947982281E-3</c:v>
                </c:pt>
                <c:pt idx="586">
                  <c:v>9.5511691333084962E-3</c:v>
                </c:pt>
                <c:pt idx="587">
                  <c:v>9.5197997225272921E-3</c:v>
                </c:pt>
                <c:pt idx="588">
                  <c:v>9.5360168457912838E-3</c:v>
                </c:pt>
                <c:pt idx="589">
                  <c:v>9.6128224417590061E-3</c:v>
                </c:pt>
                <c:pt idx="590">
                  <c:v>9.6476531029238578E-3</c:v>
                </c:pt>
                <c:pt idx="591">
                  <c:v>9.7237314121892005E-3</c:v>
                </c:pt>
                <c:pt idx="592">
                  <c:v>9.8200910862683271E-3</c:v>
                </c:pt>
                <c:pt idx="593">
                  <c:v>9.9682350546216499E-3</c:v>
                </c:pt>
                <c:pt idx="594">
                  <c:v>1.0030284095338415E-2</c:v>
                </c:pt>
                <c:pt idx="595">
                  <c:v>9.9417466636248005E-3</c:v>
                </c:pt>
                <c:pt idx="596">
                  <c:v>9.9542819423857846E-3</c:v>
                </c:pt>
                <c:pt idx="597">
                  <c:v>9.9421933310362906E-3</c:v>
                </c:pt>
                <c:pt idx="598">
                  <c:v>9.8755333384001574E-3</c:v>
                </c:pt>
                <c:pt idx="599">
                  <c:v>9.8404977474702247E-3</c:v>
                </c:pt>
                <c:pt idx="600">
                  <c:v>9.8520303222303721E-3</c:v>
                </c:pt>
                <c:pt idx="601">
                  <c:v>9.967692880548296E-3</c:v>
                </c:pt>
                <c:pt idx="602">
                  <c:v>1.0042049776094126E-2</c:v>
                </c:pt>
                <c:pt idx="603">
                  <c:v>1.0070876833465079E-2</c:v>
                </c:pt>
                <c:pt idx="604">
                  <c:v>1.0128154550842811E-2</c:v>
                </c:pt>
                <c:pt idx="605">
                  <c:v>1.0249160609055702E-2</c:v>
                </c:pt>
                <c:pt idx="606">
                  <c:v>1.0220369812023702E-2</c:v>
                </c:pt>
                <c:pt idx="607">
                  <c:v>1.0148602485877459E-2</c:v>
                </c:pt>
                <c:pt idx="608">
                  <c:v>1.0015407265955496E-2</c:v>
                </c:pt>
                <c:pt idx="609">
                  <c:v>9.9742854829629572E-3</c:v>
                </c:pt>
                <c:pt idx="610">
                  <c:v>9.8909307393028698E-3</c:v>
                </c:pt>
                <c:pt idx="611">
                  <c:v>9.8462703667135405E-3</c:v>
                </c:pt>
                <c:pt idx="612">
                  <c:v>9.8331568173240999E-3</c:v>
                </c:pt>
                <c:pt idx="613">
                  <c:v>9.8741604416953069E-3</c:v>
                </c:pt>
                <c:pt idx="614">
                  <c:v>9.8186321192286798E-3</c:v>
                </c:pt>
                <c:pt idx="615">
                  <c:v>9.8732596810927765E-3</c:v>
                </c:pt>
                <c:pt idx="616">
                  <c:v>9.9720548440584717E-3</c:v>
                </c:pt>
                <c:pt idx="617">
                  <c:v>1.0123966178284455E-2</c:v>
                </c:pt>
                <c:pt idx="618">
                  <c:v>1.0103218947923253E-2</c:v>
                </c:pt>
                <c:pt idx="619">
                  <c:v>8.7984253181167052E-3</c:v>
                </c:pt>
                <c:pt idx="620">
                  <c:v>8.6204016852040061E-3</c:v>
                </c:pt>
                <c:pt idx="621">
                  <c:v>8.5920739536787163E-3</c:v>
                </c:pt>
                <c:pt idx="622">
                  <c:v>8.534259120785443E-3</c:v>
                </c:pt>
                <c:pt idx="623">
                  <c:v>8.5016650816558629E-3</c:v>
                </c:pt>
                <c:pt idx="624">
                  <c:v>8.5585906854004704E-3</c:v>
                </c:pt>
                <c:pt idx="625">
                  <c:v>8.9858472905174347E-3</c:v>
                </c:pt>
                <c:pt idx="626">
                  <c:v>9.3596443335153268E-3</c:v>
                </c:pt>
                <c:pt idx="627">
                  <c:v>9.3596443335153268E-3</c:v>
                </c:pt>
                <c:pt idx="628">
                  <c:v>9.4376026121724115E-3</c:v>
                </c:pt>
                <c:pt idx="629">
                  <c:v>9.5499124272530513E-3</c:v>
                </c:pt>
                <c:pt idx="630">
                  <c:v>8.7968322157450408E-3</c:v>
                </c:pt>
                <c:pt idx="631">
                  <c:v>8.1041622923190646E-3</c:v>
                </c:pt>
                <c:pt idx="632">
                  <c:v>7.8903517099621467E-3</c:v>
                </c:pt>
                <c:pt idx="633">
                  <c:v>7.9535161169166872E-3</c:v>
                </c:pt>
                <c:pt idx="634">
                  <c:v>8.0244299311236431E-3</c:v>
                </c:pt>
                <c:pt idx="635">
                  <c:v>8.1701200553752577E-3</c:v>
                </c:pt>
                <c:pt idx="636">
                  <c:v>8.5585906854004704E-3</c:v>
                </c:pt>
                <c:pt idx="637">
                  <c:v>8.9858472905174347E-3</c:v>
                </c:pt>
                <c:pt idx="638">
                  <c:v>9.3596443335153268E-3</c:v>
                </c:pt>
                <c:pt idx="639">
                  <c:v>9.3596443335153268E-3</c:v>
                </c:pt>
                <c:pt idx="640">
                  <c:v>8.8970170279020332E-3</c:v>
                </c:pt>
                <c:pt idx="641">
                  <c:v>8.4779690554129469E-3</c:v>
                </c:pt>
                <c:pt idx="642">
                  <c:v>8.4488304414965902E-3</c:v>
                </c:pt>
                <c:pt idx="643">
                  <c:v>8.0966196612914099E-3</c:v>
                </c:pt>
                <c:pt idx="644">
                  <c:v>8.0991877969881308E-3</c:v>
                </c:pt>
                <c:pt idx="645">
                  <c:v>8.0895823708949603E-3</c:v>
                </c:pt>
                <c:pt idx="646">
                  <c:v>8.0483308889693107E-3</c:v>
                </c:pt>
                <c:pt idx="647">
                  <c:v>8.1701200553752577E-3</c:v>
                </c:pt>
                <c:pt idx="648">
                  <c:v>8.5585906854004704E-3</c:v>
                </c:pt>
                <c:pt idx="649">
                  <c:v>8.9858472905174347E-3</c:v>
                </c:pt>
                <c:pt idx="650">
                  <c:v>9.3596443335153268E-3</c:v>
                </c:pt>
                <c:pt idx="651">
                  <c:v>9.3753709576131893E-3</c:v>
                </c:pt>
                <c:pt idx="652">
                  <c:v>9.3594912365038176E-3</c:v>
                </c:pt>
                <c:pt idx="653">
                  <c:v>8.5995808929528374E-3</c:v>
                </c:pt>
                <c:pt idx="654">
                  <c:v>8.3598448784339228E-3</c:v>
                </c:pt>
                <c:pt idx="655">
                  <c:v>8.3794721713277374E-3</c:v>
                </c:pt>
                <c:pt idx="656">
                  <c:v>8.3904641435366949E-3</c:v>
                </c:pt>
                <c:pt idx="657">
                  <c:v>8.3900252864521664E-3</c:v>
                </c:pt>
                <c:pt idx="658">
                  <c:v>8.3467565455803226E-3</c:v>
                </c:pt>
                <c:pt idx="659">
                  <c:v>8.3278065603716867E-3</c:v>
                </c:pt>
                <c:pt idx="660">
                  <c:v>8.5586137351736143E-3</c:v>
                </c:pt>
                <c:pt idx="661">
                  <c:v>8.9865891557372127E-3</c:v>
                </c:pt>
                <c:pt idx="662">
                  <c:v>9.3596443335153268E-3</c:v>
                </c:pt>
                <c:pt idx="663">
                  <c:v>9.4134183622583533E-3</c:v>
                </c:pt>
                <c:pt idx="664">
                  <c:v>9.5030031780078388E-3</c:v>
                </c:pt>
                <c:pt idx="665">
                  <c:v>9.5289250911210141E-3</c:v>
                </c:pt>
                <c:pt idx="666">
                  <c:v>9.5530183835131049E-3</c:v>
                </c:pt>
                <c:pt idx="667">
                  <c:v>9.5769492693692903E-3</c:v>
                </c:pt>
                <c:pt idx="668">
                  <c:v>9.5924271491422859E-3</c:v>
                </c:pt>
                <c:pt idx="669">
                  <c:v>9.5832838181038518E-3</c:v>
                </c:pt>
                <c:pt idx="670">
                  <c:v>9.5172264928924787E-3</c:v>
                </c:pt>
                <c:pt idx="671">
                  <c:v>9.4791932845154133E-3</c:v>
                </c:pt>
                <c:pt idx="672">
                  <c:v>9.4757407125382869E-3</c:v>
                </c:pt>
                <c:pt idx="673">
                  <c:v>9.518600028219559E-3</c:v>
                </c:pt>
                <c:pt idx="674">
                  <c:v>9.436410912961048E-3</c:v>
                </c:pt>
                <c:pt idx="675">
                  <c:v>9.4001496688561042E-3</c:v>
                </c:pt>
                <c:pt idx="676">
                  <c:v>8.8970170279020332E-3</c:v>
                </c:pt>
                <c:pt idx="677">
                  <c:v>8.4779690554129469E-3</c:v>
                </c:pt>
                <c:pt idx="678">
                  <c:v>8.4031558086633609E-3</c:v>
                </c:pt>
                <c:pt idx="679">
                  <c:v>8.4466455259016738E-3</c:v>
                </c:pt>
                <c:pt idx="680">
                  <c:v>8.4543587320582338E-3</c:v>
                </c:pt>
                <c:pt idx="681">
                  <c:v>8.4468712198979053E-3</c:v>
                </c:pt>
                <c:pt idx="682">
                  <c:v>8.3874139957267977E-3</c:v>
                </c:pt>
                <c:pt idx="683">
                  <c:v>8.3583295664605081E-3</c:v>
                </c:pt>
                <c:pt idx="684">
                  <c:v>8.5585906854004704E-3</c:v>
                </c:pt>
                <c:pt idx="685">
                  <c:v>8.9858472905174347E-3</c:v>
                </c:pt>
                <c:pt idx="686">
                  <c:v>9.3596443335153268E-3</c:v>
                </c:pt>
                <c:pt idx="687">
                  <c:v>9.3625944117893649E-3</c:v>
                </c:pt>
                <c:pt idx="688">
                  <c:v>9.4341479284453956E-3</c:v>
                </c:pt>
                <c:pt idx="689">
                  <c:v>9.5523791335774353E-3</c:v>
                </c:pt>
                <c:pt idx="690">
                  <c:v>9.5844191902432728E-3</c:v>
                </c:pt>
                <c:pt idx="691">
                  <c:v>8.9227004382641355E-3</c:v>
                </c:pt>
                <c:pt idx="692">
                  <c:v>8.7512011678117854E-3</c:v>
                </c:pt>
                <c:pt idx="693">
                  <c:v>8.7424926368906749E-3</c:v>
                </c:pt>
                <c:pt idx="694">
                  <c:v>8.6939919824333377E-3</c:v>
                </c:pt>
                <c:pt idx="695">
                  <c:v>8.670733047913182E-3</c:v>
                </c:pt>
                <c:pt idx="696">
                  <c:v>8.6692749347457212E-3</c:v>
                </c:pt>
                <c:pt idx="697">
                  <c:v>8.9858472905174347E-3</c:v>
                </c:pt>
                <c:pt idx="698">
                  <c:v>9.3596443335153268E-3</c:v>
                </c:pt>
                <c:pt idx="699">
                  <c:v>9.3818212149173654E-3</c:v>
                </c:pt>
                <c:pt idx="700">
                  <c:v>9.4211683689525687E-3</c:v>
                </c:pt>
                <c:pt idx="701">
                  <c:v>8.4779690554129469E-3</c:v>
                </c:pt>
                <c:pt idx="702">
                  <c:v>8.3598448784339228E-3</c:v>
                </c:pt>
                <c:pt idx="703">
                  <c:v>8.0966196612914099E-3</c:v>
                </c:pt>
                <c:pt idx="704">
                  <c:v>7.997493865573739E-3</c:v>
                </c:pt>
                <c:pt idx="705">
                  <c:v>7.9952999141795714E-3</c:v>
                </c:pt>
                <c:pt idx="706">
                  <c:v>8.0244299311236431E-3</c:v>
                </c:pt>
                <c:pt idx="707">
                  <c:v>8.1701200553752577E-3</c:v>
                </c:pt>
                <c:pt idx="708">
                  <c:v>8.5587524540174775E-3</c:v>
                </c:pt>
                <c:pt idx="709">
                  <c:v>8.9866175217934753E-3</c:v>
                </c:pt>
                <c:pt idx="710">
                  <c:v>9.3596443335153268E-3</c:v>
                </c:pt>
                <c:pt idx="711">
                  <c:v>9.3704415198943847E-3</c:v>
                </c:pt>
                <c:pt idx="712">
                  <c:v>9.4548038411385853E-3</c:v>
                </c:pt>
                <c:pt idx="713">
                  <c:v>9.5658195619911009E-3</c:v>
                </c:pt>
                <c:pt idx="714">
                  <c:v>9.5900239619534557E-3</c:v>
                </c:pt>
                <c:pt idx="715">
                  <c:v>9.5816174457369948E-3</c:v>
                </c:pt>
                <c:pt idx="716">
                  <c:v>9.5909896684296895E-3</c:v>
                </c:pt>
                <c:pt idx="717">
                  <c:v>9.5818599839704085E-3</c:v>
                </c:pt>
                <c:pt idx="718">
                  <c:v>9.5136702014113148E-3</c:v>
                </c:pt>
                <c:pt idx="719">
                  <c:v>9.4765897177678839E-3</c:v>
                </c:pt>
                <c:pt idx="720">
                  <c:v>9.4861255719524192E-3</c:v>
                </c:pt>
                <c:pt idx="721">
                  <c:v>9.5053159223782782E-3</c:v>
                </c:pt>
                <c:pt idx="722">
                  <c:v>9.5061655908802428E-3</c:v>
                </c:pt>
                <c:pt idx="723">
                  <c:v>9.5429461956952517E-3</c:v>
                </c:pt>
                <c:pt idx="724">
                  <c:v>9.0056435397350195E-3</c:v>
                </c:pt>
                <c:pt idx="725">
                  <c:v>8.5305062636830391E-3</c:v>
                </c:pt>
                <c:pt idx="726">
                  <c:v>8.3598448784339228E-3</c:v>
                </c:pt>
                <c:pt idx="727">
                  <c:v>8.0966196612914099E-3</c:v>
                </c:pt>
                <c:pt idx="728">
                  <c:v>8.1148885317955614E-3</c:v>
                </c:pt>
                <c:pt idx="729">
                  <c:v>8.1194192624685739E-3</c:v>
                </c:pt>
                <c:pt idx="730">
                  <c:v>8.0818010820207856E-3</c:v>
                </c:pt>
                <c:pt idx="731">
                  <c:v>8.1701200553752577E-3</c:v>
                </c:pt>
                <c:pt idx="732">
                  <c:v>8.5590906754453473E-3</c:v>
                </c:pt>
                <c:pt idx="733">
                  <c:v>8.9872011058177922E-3</c:v>
                </c:pt>
                <c:pt idx="734">
                  <c:v>9.3596443335153268E-3</c:v>
                </c:pt>
                <c:pt idx="735">
                  <c:v>9.4255936861472687E-3</c:v>
                </c:pt>
                <c:pt idx="736">
                  <c:v>9.5169302816175555E-3</c:v>
                </c:pt>
                <c:pt idx="737">
                  <c:v>9.604639976594458E-3</c:v>
                </c:pt>
                <c:pt idx="738">
                  <c:v>9.6450477995808238E-3</c:v>
                </c:pt>
                <c:pt idx="739">
                  <c:v>9.6832432987032802E-3</c:v>
                </c:pt>
                <c:pt idx="740">
                  <c:v>9.6688071014076529E-3</c:v>
                </c:pt>
                <c:pt idx="741">
                  <c:v>9.6547322314272412E-3</c:v>
                </c:pt>
                <c:pt idx="742">
                  <c:v>9.5913359040506203E-3</c:v>
                </c:pt>
                <c:pt idx="743">
                  <c:v>9.5432876993542474E-3</c:v>
                </c:pt>
                <c:pt idx="744">
                  <c:v>9.5515561548046423E-3</c:v>
                </c:pt>
                <c:pt idx="745">
                  <c:v>9.5966260398513258E-3</c:v>
                </c:pt>
                <c:pt idx="746">
                  <c:v>9.6134547916485544E-3</c:v>
                </c:pt>
                <c:pt idx="747">
                  <c:v>9.5039597988170604E-3</c:v>
                </c:pt>
                <c:pt idx="748">
                  <c:v>9.4578739834370023E-3</c:v>
                </c:pt>
                <c:pt idx="749">
                  <c:v>8.4779690554129469E-3</c:v>
                </c:pt>
                <c:pt idx="750">
                  <c:v>8.3598448784339228E-3</c:v>
                </c:pt>
                <c:pt idx="751">
                  <c:v>8.0966196612914099E-3</c:v>
                </c:pt>
                <c:pt idx="752">
                  <c:v>7.8838446882596412E-3</c:v>
                </c:pt>
                <c:pt idx="753">
                  <c:v>7.9535161169166872E-3</c:v>
                </c:pt>
                <c:pt idx="754">
                  <c:v>8.0244299311236431E-3</c:v>
                </c:pt>
                <c:pt idx="755">
                  <c:v>8.1701200553752577E-3</c:v>
                </c:pt>
                <c:pt idx="756">
                  <c:v>8.5588257068880003E-3</c:v>
                </c:pt>
                <c:pt idx="757">
                  <c:v>8.9858472905174347E-3</c:v>
                </c:pt>
                <c:pt idx="758">
                  <c:v>9.3596443335153268E-3</c:v>
                </c:pt>
                <c:pt idx="759">
                  <c:v>9.3596443335153268E-3</c:v>
                </c:pt>
                <c:pt idx="760">
                  <c:v>8.8970170279020332E-3</c:v>
                </c:pt>
                <c:pt idx="761">
                  <c:v>8.4779690554129469E-3</c:v>
                </c:pt>
                <c:pt idx="762">
                  <c:v>8.3598448784339228E-3</c:v>
                </c:pt>
                <c:pt idx="763">
                  <c:v>8.0966196612914099E-3</c:v>
                </c:pt>
                <c:pt idx="764">
                  <c:v>8.0126597489084284E-3</c:v>
                </c:pt>
                <c:pt idx="765">
                  <c:v>8.0121241670589611E-3</c:v>
                </c:pt>
                <c:pt idx="766">
                  <c:v>8.0244299311236431E-3</c:v>
                </c:pt>
                <c:pt idx="767">
                  <c:v>8.1701200553752577E-3</c:v>
                </c:pt>
                <c:pt idx="768">
                  <c:v>8.5585906854004704E-3</c:v>
                </c:pt>
                <c:pt idx="769">
                  <c:v>8.9858472905174347E-3</c:v>
                </c:pt>
                <c:pt idx="770">
                  <c:v>9.3596443335153268E-3</c:v>
                </c:pt>
                <c:pt idx="771">
                  <c:v>9.3596443335153268E-3</c:v>
                </c:pt>
                <c:pt idx="772">
                  <c:v>9.0889167320255086E-3</c:v>
                </c:pt>
                <c:pt idx="773">
                  <c:v>8.4779690554129469E-3</c:v>
                </c:pt>
                <c:pt idx="774">
                  <c:v>8.3598448784339228E-3</c:v>
                </c:pt>
                <c:pt idx="775">
                  <c:v>8.0966196612914099E-3</c:v>
                </c:pt>
                <c:pt idx="776">
                  <c:v>7.8838446882596412E-3</c:v>
                </c:pt>
                <c:pt idx="777">
                  <c:v>7.9535161169166872E-3</c:v>
                </c:pt>
                <c:pt idx="778">
                  <c:v>8.0244299311236431E-3</c:v>
                </c:pt>
                <c:pt idx="779">
                  <c:v>8.1701200553752577E-3</c:v>
                </c:pt>
                <c:pt idx="780">
                  <c:v>8.5585906854004704E-3</c:v>
                </c:pt>
                <c:pt idx="781">
                  <c:v>8.9858472905174347E-3</c:v>
                </c:pt>
                <c:pt idx="782">
                  <c:v>9.3596443335153268E-3</c:v>
                </c:pt>
                <c:pt idx="783">
                  <c:v>9.3596443335153268E-3</c:v>
                </c:pt>
                <c:pt idx="784">
                  <c:v>8.8970170279020332E-3</c:v>
                </c:pt>
                <c:pt idx="785">
                  <c:v>8.4779690554129469E-3</c:v>
                </c:pt>
                <c:pt idx="786">
                  <c:v>8.3598448784339228E-3</c:v>
                </c:pt>
                <c:pt idx="787">
                  <c:v>8.0966196612914099E-3</c:v>
                </c:pt>
                <c:pt idx="788">
                  <c:v>8.112694078190992E-3</c:v>
                </c:pt>
                <c:pt idx="789">
                  <c:v>8.1097006204674232E-3</c:v>
                </c:pt>
                <c:pt idx="790">
                  <c:v>8.0728400263196526E-3</c:v>
                </c:pt>
                <c:pt idx="791">
                  <c:v>8.1701693604343817E-3</c:v>
                </c:pt>
                <c:pt idx="792">
                  <c:v>8.5587669959278304E-3</c:v>
                </c:pt>
                <c:pt idx="793">
                  <c:v>8.9858472905174347E-3</c:v>
                </c:pt>
                <c:pt idx="794">
                  <c:v>9.3596443335153268E-3</c:v>
                </c:pt>
                <c:pt idx="795">
                  <c:v>9.4030424639157499E-3</c:v>
                </c:pt>
                <c:pt idx="796">
                  <c:v>9.1617384738110399E-3</c:v>
                </c:pt>
                <c:pt idx="797">
                  <c:v>8.4779690554129469E-3</c:v>
                </c:pt>
                <c:pt idx="798">
                  <c:v>8.3598448784339228E-3</c:v>
                </c:pt>
                <c:pt idx="799">
                  <c:v>8.0966196612914099E-3</c:v>
                </c:pt>
                <c:pt idx="800">
                  <c:v>8.0654734661046983E-3</c:v>
                </c:pt>
                <c:pt idx="801">
                  <c:v>8.0515881095374608E-3</c:v>
                </c:pt>
                <c:pt idx="802">
                  <c:v>8.0244299311236431E-3</c:v>
                </c:pt>
                <c:pt idx="803">
                  <c:v>8.1701200553752577E-3</c:v>
                </c:pt>
                <c:pt idx="804">
                  <c:v>8.5585906854004704E-3</c:v>
                </c:pt>
                <c:pt idx="805">
                  <c:v>8.9858472905174347E-3</c:v>
                </c:pt>
                <c:pt idx="806">
                  <c:v>9.3596443335153268E-3</c:v>
                </c:pt>
                <c:pt idx="807">
                  <c:v>9.4032880736853539E-3</c:v>
                </c:pt>
                <c:pt idx="808">
                  <c:v>9.4763126947245372E-3</c:v>
                </c:pt>
                <c:pt idx="809">
                  <c:v>8.4779690554129469E-3</c:v>
                </c:pt>
                <c:pt idx="810">
                  <c:v>8.3598448784339228E-3</c:v>
                </c:pt>
                <c:pt idx="811">
                  <c:v>8.0966196612914099E-3</c:v>
                </c:pt>
                <c:pt idx="812">
                  <c:v>7.8838446882596412E-3</c:v>
                </c:pt>
                <c:pt idx="813">
                  <c:v>7.9535161169166872E-3</c:v>
                </c:pt>
                <c:pt idx="814">
                  <c:v>8.0244299311236431E-3</c:v>
                </c:pt>
                <c:pt idx="815">
                  <c:v>8.1701200553752577E-3</c:v>
                </c:pt>
                <c:pt idx="816">
                  <c:v>8.5585906854004704E-3</c:v>
                </c:pt>
                <c:pt idx="817">
                  <c:v>8.9858472905174347E-3</c:v>
                </c:pt>
                <c:pt idx="818">
                  <c:v>9.3596443335153268E-3</c:v>
                </c:pt>
                <c:pt idx="819">
                  <c:v>9.3596443335153268E-3</c:v>
                </c:pt>
                <c:pt idx="820">
                  <c:v>8.8970170279020332E-3</c:v>
                </c:pt>
                <c:pt idx="821">
                  <c:v>8.7986181272358705E-3</c:v>
                </c:pt>
                <c:pt idx="822">
                  <c:v>8.3598448784339228E-3</c:v>
                </c:pt>
                <c:pt idx="823">
                  <c:v>8.3645195827261425E-3</c:v>
                </c:pt>
                <c:pt idx="824">
                  <c:v>7.8838446882596412E-3</c:v>
                </c:pt>
                <c:pt idx="825">
                  <c:v>7.9535161169166872E-3</c:v>
                </c:pt>
                <c:pt idx="826">
                  <c:v>8.0244299311236431E-3</c:v>
                </c:pt>
                <c:pt idx="827">
                  <c:v>8.1701200553752577E-3</c:v>
                </c:pt>
                <c:pt idx="828">
                  <c:v>8.5585906854004704E-3</c:v>
                </c:pt>
                <c:pt idx="829">
                  <c:v>8.9858472905174347E-3</c:v>
                </c:pt>
                <c:pt idx="830">
                  <c:v>9.3596443335153268E-3</c:v>
                </c:pt>
                <c:pt idx="831">
                  <c:v>9.3600627492883056E-3</c:v>
                </c:pt>
                <c:pt idx="832">
                  <c:v>9.317982275272526E-3</c:v>
                </c:pt>
                <c:pt idx="833">
                  <c:v>8.4779690554129469E-3</c:v>
                </c:pt>
                <c:pt idx="834">
                  <c:v>8.3598448784339228E-3</c:v>
                </c:pt>
                <c:pt idx="835">
                  <c:v>8.0966196612914099E-3</c:v>
                </c:pt>
                <c:pt idx="836">
                  <c:v>8.1066289361389487E-3</c:v>
                </c:pt>
                <c:pt idx="837">
                  <c:v>8.0899784197148786E-3</c:v>
                </c:pt>
                <c:pt idx="838">
                  <c:v>8.0457706942925408E-3</c:v>
                </c:pt>
                <c:pt idx="839">
                  <c:v>8.1701200553752577E-3</c:v>
                </c:pt>
                <c:pt idx="840">
                  <c:v>8.5585906854004704E-3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5-478F-91C4-14D3D056BA21}"/>
            </c:ext>
          </c:extLst>
        </c:ser>
        <c:ser>
          <c:idx val="3"/>
          <c:order val="3"/>
          <c:tx>
            <c:strRef>
              <c:f>'APORTACIONES TOTALES'!$S$5</c:f>
              <c:strCache>
                <c:ptCount val="1"/>
                <c:pt idx="0">
                  <c:v>Oiola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TOTALES'!$U$6:$U$846</c:f>
              <c:numCache>
                <c:formatCode>0.00</c:formatCode>
                <c:ptCount val="841"/>
                <c:pt idx="0">
                  <c:v>4.707224876970259E-2</c:v>
                </c:pt>
                <c:pt idx="1">
                  <c:v>6.1753422948570003E-2</c:v>
                </c:pt>
                <c:pt idx="2">
                  <c:v>6.1784895794499348E-2</c:v>
                </c:pt>
                <c:pt idx="3">
                  <c:v>5.9656334556400875E-2</c:v>
                </c:pt>
                <c:pt idx="4">
                  <c:v>4.9256393196977721E-2</c:v>
                </c:pt>
                <c:pt idx="5">
                  <c:v>4.6628829804771212E-2</c:v>
                </c:pt>
                <c:pt idx="6">
                  <c:v>4.5979146831386576E-2</c:v>
                </c:pt>
                <c:pt idx="7">
                  <c:v>4.4531408137102754E-2</c:v>
                </c:pt>
                <c:pt idx="8">
                  <c:v>4.3361145785428025E-2</c:v>
                </c:pt>
                <c:pt idx="9">
                  <c:v>4.374433864304178E-2</c:v>
                </c:pt>
                <c:pt idx="10">
                  <c:v>4.4134364621180033E-2</c:v>
                </c:pt>
                <c:pt idx="11">
                  <c:v>4.4935660304563918E-2</c:v>
                </c:pt>
                <c:pt idx="12">
                  <c:v>4.707224876970259E-2</c:v>
                </c:pt>
                <c:pt idx="13">
                  <c:v>4.9422160097845891E-2</c:v>
                </c:pt>
                <c:pt idx="14">
                  <c:v>5.147804383433429E-2</c:v>
                </c:pt>
                <c:pt idx="15">
                  <c:v>5.1805499336938017E-2</c:v>
                </c:pt>
                <c:pt idx="16">
                  <c:v>5.1720445795790077E-2</c:v>
                </c:pt>
                <c:pt idx="17">
                  <c:v>4.7138227933849496E-2</c:v>
                </c:pt>
                <c:pt idx="18">
                  <c:v>4.5979146831386576E-2</c:v>
                </c:pt>
                <c:pt idx="19">
                  <c:v>4.4531408137102754E-2</c:v>
                </c:pt>
                <c:pt idx="20">
                  <c:v>4.4624041010638396E-2</c:v>
                </c:pt>
                <c:pt idx="21">
                  <c:v>4.4622831637947835E-2</c:v>
                </c:pt>
                <c:pt idx="22">
                  <c:v>4.4422806439265765E-2</c:v>
                </c:pt>
                <c:pt idx="23">
                  <c:v>4.4935660304563918E-2</c:v>
                </c:pt>
                <c:pt idx="24">
                  <c:v>4.707224876970259E-2</c:v>
                </c:pt>
                <c:pt idx="25">
                  <c:v>4.9422160097845891E-2</c:v>
                </c:pt>
                <c:pt idx="26">
                  <c:v>5.147804383433429E-2</c:v>
                </c:pt>
                <c:pt idx="27">
                  <c:v>5.1829909103498883E-2</c:v>
                </c:pt>
                <c:pt idx="28">
                  <c:v>5.2130416468023348E-2</c:v>
                </c:pt>
                <c:pt idx="29">
                  <c:v>5.257361873243762E-2</c:v>
                </c:pt>
                <c:pt idx="30">
                  <c:v>5.2679915329613025E-2</c:v>
                </c:pt>
                <c:pt idx="31">
                  <c:v>5.2824983822312661E-2</c:v>
                </c:pt>
                <c:pt idx="32">
                  <c:v>5.2816857232206547E-2</c:v>
                </c:pt>
                <c:pt idx="33">
                  <c:v>5.2765731053047223E-2</c:v>
                </c:pt>
                <c:pt idx="34">
                  <c:v>5.2385385510800686E-2</c:v>
                </c:pt>
                <c:pt idx="35">
                  <c:v>5.2174751380679195E-2</c:v>
                </c:pt>
                <c:pt idx="36">
                  <c:v>5.2098901856319116E-2</c:v>
                </c:pt>
                <c:pt idx="37">
                  <c:v>5.239747686758902E-2</c:v>
                </c:pt>
                <c:pt idx="38">
                  <c:v>5.1949778070860479E-2</c:v>
                </c:pt>
                <c:pt idx="39">
                  <c:v>5.1763669094564237E-2</c:v>
                </c:pt>
                <c:pt idx="40">
                  <c:v>5.2209969037756494E-2</c:v>
                </c:pt>
                <c:pt idx="41">
                  <c:v>5.2237186806510419E-2</c:v>
                </c:pt>
                <c:pt idx="42">
                  <c:v>5.2138165982955544E-2</c:v>
                </c:pt>
                <c:pt idx="43">
                  <c:v>5.2090909338013573E-2</c:v>
                </c:pt>
                <c:pt idx="44">
                  <c:v>5.2085981670017961E-2</c:v>
                </c:pt>
                <c:pt idx="45">
                  <c:v>5.2012685456741085E-2</c:v>
                </c:pt>
                <c:pt idx="46">
                  <c:v>5.1677955412670992E-2</c:v>
                </c:pt>
                <c:pt idx="47">
                  <c:v>5.1463631687765479E-2</c:v>
                </c:pt>
                <c:pt idx="48">
                  <c:v>5.1478962441184987E-2</c:v>
                </c:pt>
                <c:pt idx="49">
                  <c:v>5.1198767510549713E-2</c:v>
                </c:pt>
                <c:pt idx="50">
                  <c:v>5.147804383433429E-2</c:v>
                </c:pt>
                <c:pt idx="51">
                  <c:v>5.147804383433429E-2</c:v>
                </c:pt>
                <c:pt idx="52">
                  <c:v>4.8933593653461185E-2</c:v>
                </c:pt>
                <c:pt idx="53">
                  <c:v>4.6628829804771212E-2</c:v>
                </c:pt>
                <c:pt idx="54">
                  <c:v>4.5979146831386576E-2</c:v>
                </c:pt>
                <c:pt idx="55">
                  <c:v>4.4844945287948537E-2</c:v>
                </c:pt>
                <c:pt idx="56">
                  <c:v>4.4915955289851241E-2</c:v>
                </c:pt>
                <c:pt idx="57">
                  <c:v>4.4931670648822079E-2</c:v>
                </c:pt>
                <c:pt idx="58">
                  <c:v>4.4733248274105679E-2</c:v>
                </c:pt>
                <c:pt idx="59">
                  <c:v>4.4935660304563918E-2</c:v>
                </c:pt>
                <c:pt idx="60">
                  <c:v>4.707224876970259E-2</c:v>
                </c:pt>
                <c:pt idx="61">
                  <c:v>4.9422160097845891E-2</c:v>
                </c:pt>
                <c:pt idx="62">
                  <c:v>5.147804383433429E-2</c:v>
                </c:pt>
                <c:pt idx="63">
                  <c:v>5.147804383433429E-2</c:v>
                </c:pt>
                <c:pt idx="64">
                  <c:v>5.1832351345370557E-2</c:v>
                </c:pt>
                <c:pt idx="65">
                  <c:v>5.2371423093300014E-2</c:v>
                </c:pt>
                <c:pt idx="66">
                  <c:v>5.2510155896993531E-2</c:v>
                </c:pt>
                <c:pt idx="67">
                  <c:v>5.2252318381381897E-2</c:v>
                </c:pt>
                <c:pt idx="68">
                  <c:v>5.1814387142036643E-2</c:v>
                </c:pt>
                <c:pt idx="69">
                  <c:v>5.1631308354479898E-2</c:v>
                </c:pt>
                <c:pt idx="70">
                  <c:v>5.1244179476735485E-2</c:v>
                </c:pt>
                <c:pt idx="71">
                  <c:v>5.1003914100855148E-2</c:v>
                </c:pt>
                <c:pt idx="72">
                  <c:v>5.1056175152304609E-2</c:v>
                </c:pt>
                <c:pt idx="73">
                  <c:v>5.1376058849437578E-2</c:v>
                </c:pt>
                <c:pt idx="74">
                  <c:v>5.1587559530947708E-2</c:v>
                </c:pt>
                <c:pt idx="75">
                  <c:v>5.1681718400180182E-2</c:v>
                </c:pt>
                <c:pt idx="76">
                  <c:v>5.1929519929307513E-2</c:v>
                </c:pt>
                <c:pt idx="77">
                  <c:v>5.2145161045369995E-2</c:v>
                </c:pt>
                <c:pt idx="78">
                  <c:v>5.220443160883248E-2</c:v>
                </c:pt>
                <c:pt idx="79">
                  <c:v>5.2160959132279493E-2</c:v>
                </c:pt>
                <c:pt idx="80">
                  <c:v>5.2233924008706092E-2</c:v>
                </c:pt>
                <c:pt idx="81">
                  <c:v>5.2189632678929634E-2</c:v>
                </c:pt>
                <c:pt idx="82">
                  <c:v>5.1876597298666588E-2</c:v>
                </c:pt>
                <c:pt idx="83">
                  <c:v>5.1562585745506664E-2</c:v>
                </c:pt>
                <c:pt idx="84">
                  <c:v>5.1464029333460351E-2</c:v>
                </c:pt>
                <c:pt idx="85">
                  <c:v>5.1674085193860422E-2</c:v>
                </c:pt>
                <c:pt idx="86">
                  <c:v>5.1729516216180514E-2</c:v>
                </c:pt>
                <c:pt idx="87">
                  <c:v>5.147804383433429E-2</c:v>
                </c:pt>
                <c:pt idx="88">
                  <c:v>4.8933593653461185E-2</c:v>
                </c:pt>
                <c:pt idx="89">
                  <c:v>4.6628829804771212E-2</c:v>
                </c:pt>
                <c:pt idx="90">
                  <c:v>4.5979146831386576E-2</c:v>
                </c:pt>
                <c:pt idx="91">
                  <c:v>4.5004773317457676E-2</c:v>
                </c:pt>
                <c:pt idx="92">
                  <c:v>4.3973620286635505E-2</c:v>
                </c:pt>
                <c:pt idx="93">
                  <c:v>4.3957137495322061E-2</c:v>
                </c:pt>
                <c:pt idx="94">
                  <c:v>4.4134364621180033E-2</c:v>
                </c:pt>
                <c:pt idx="95">
                  <c:v>4.4935660304563918E-2</c:v>
                </c:pt>
                <c:pt idx="96">
                  <c:v>4.707224876970259E-2</c:v>
                </c:pt>
                <c:pt idx="97">
                  <c:v>4.9422160097845891E-2</c:v>
                </c:pt>
                <c:pt idx="98">
                  <c:v>5.147804383433429E-2</c:v>
                </c:pt>
                <c:pt idx="99">
                  <c:v>5.1841579669920007E-2</c:v>
                </c:pt>
                <c:pt idx="100">
                  <c:v>5.2074391465854811E-2</c:v>
                </c:pt>
                <c:pt idx="101">
                  <c:v>5.2711396314876618E-2</c:v>
                </c:pt>
                <c:pt idx="102">
                  <c:v>5.2195936822891684E-2</c:v>
                </c:pt>
                <c:pt idx="103">
                  <c:v>5.2110815134555233E-2</c:v>
                </c:pt>
                <c:pt idx="104">
                  <c:v>5.1867416747558619E-2</c:v>
                </c:pt>
                <c:pt idx="105">
                  <c:v>5.1744086519983856E-2</c:v>
                </c:pt>
                <c:pt idx="106">
                  <c:v>5.1393114227074294E-2</c:v>
                </c:pt>
                <c:pt idx="107">
                  <c:v>5.1177888647806098E-2</c:v>
                </c:pt>
                <c:pt idx="108">
                  <c:v>5.0667065164466681E-2</c:v>
                </c:pt>
                <c:pt idx="109">
                  <c:v>5.0890149051198548E-2</c:v>
                </c:pt>
                <c:pt idx="110">
                  <c:v>5.147804383433429E-2</c:v>
                </c:pt>
                <c:pt idx="111">
                  <c:v>5.147804383433429E-2</c:v>
                </c:pt>
                <c:pt idx="112">
                  <c:v>4.8933593653461185E-2</c:v>
                </c:pt>
                <c:pt idx="113">
                  <c:v>4.6628829804771212E-2</c:v>
                </c:pt>
                <c:pt idx="114">
                  <c:v>4.5979146831386576E-2</c:v>
                </c:pt>
                <c:pt idx="115">
                  <c:v>4.4531408137102754E-2</c:v>
                </c:pt>
                <c:pt idx="116">
                  <c:v>4.3361145785428025E-2</c:v>
                </c:pt>
                <c:pt idx="117">
                  <c:v>4.374433864304178E-2</c:v>
                </c:pt>
                <c:pt idx="118">
                  <c:v>4.4134364621180033E-2</c:v>
                </c:pt>
                <c:pt idx="119">
                  <c:v>4.4935660304563918E-2</c:v>
                </c:pt>
                <c:pt idx="120">
                  <c:v>4.707224876970259E-2</c:v>
                </c:pt>
                <c:pt idx="121">
                  <c:v>4.9422160097845891E-2</c:v>
                </c:pt>
                <c:pt idx="122">
                  <c:v>5.147804383433429E-2</c:v>
                </c:pt>
                <c:pt idx="123">
                  <c:v>5.147804383433429E-2</c:v>
                </c:pt>
                <c:pt idx="124">
                  <c:v>4.8933593653461185E-2</c:v>
                </c:pt>
                <c:pt idx="125">
                  <c:v>4.6628829804771212E-2</c:v>
                </c:pt>
                <c:pt idx="126">
                  <c:v>4.5979146831386576E-2</c:v>
                </c:pt>
                <c:pt idx="127">
                  <c:v>4.4531408137102754E-2</c:v>
                </c:pt>
                <c:pt idx="128">
                  <c:v>4.3361145785428025E-2</c:v>
                </c:pt>
                <c:pt idx="129">
                  <c:v>4.374433864304178E-2</c:v>
                </c:pt>
                <c:pt idx="130">
                  <c:v>4.4134364621180033E-2</c:v>
                </c:pt>
                <c:pt idx="131">
                  <c:v>4.4935660304563918E-2</c:v>
                </c:pt>
                <c:pt idx="132">
                  <c:v>4.707224876970259E-2</c:v>
                </c:pt>
                <c:pt idx="133">
                  <c:v>4.9422160097845891E-2</c:v>
                </c:pt>
                <c:pt idx="134">
                  <c:v>5.147804383433429E-2</c:v>
                </c:pt>
                <c:pt idx="135">
                  <c:v>5.147804383433429E-2</c:v>
                </c:pt>
                <c:pt idx="136">
                  <c:v>4.8933593653461185E-2</c:v>
                </c:pt>
                <c:pt idx="137">
                  <c:v>4.6628829804771212E-2</c:v>
                </c:pt>
                <c:pt idx="138">
                  <c:v>4.5979146831386576E-2</c:v>
                </c:pt>
                <c:pt idx="139">
                  <c:v>4.4531408137102754E-2</c:v>
                </c:pt>
                <c:pt idx="140">
                  <c:v>4.3361145785428025E-2</c:v>
                </c:pt>
                <c:pt idx="141">
                  <c:v>4.374433864304178E-2</c:v>
                </c:pt>
                <c:pt idx="142">
                  <c:v>4.4134364621180033E-2</c:v>
                </c:pt>
                <c:pt idx="143">
                  <c:v>4.4935660304563918E-2</c:v>
                </c:pt>
                <c:pt idx="144">
                  <c:v>4.707224876970259E-2</c:v>
                </c:pt>
                <c:pt idx="145">
                  <c:v>4.9422160097845891E-2</c:v>
                </c:pt>
                <c:pt idx="146">
                  <c:v>5.147804383433429E-2</c:v>
                </c:pt>
                <c:pt idx="147">
                  <c:v>5.147804383433429E-2</c:v>
                </c:pt>
                <c:pt idx="148">
                  <c:v>4.8933593653461185E-2</c:v>
                </c:pt>
                <c:pt idx="149">
                  <c:v>4.6628829804771212E-2</c:v>
                </c:pt>
                <c:pt idx="150">
                  <c:v>4.5979146831386576E-2</c:v>
                </c:pt>
                <c:pt idx="151">
                  <c:v>4.4531408137102754E-2</c:v>
                </c:pt>
                <c:pt idx="152">
                  <c:v>4.4242150638146419E-2</c:v>
                </c:pt>
                <c:pt idx="153">
                  <c:v>4.3938449017125396E-2</c:v>
                </c:pt>
                <c:pt idx="154">
                  <c:v>4.4134364621180033E-2</c:v>
                </c:pt>
                <c:pt idx="155">
                  <c:v>4.4935660304563918E-2</c:v>
                </c:pt>
                <c:pt idx="156">
                  <c:v>4.707224876970259E-2</c:v>
                </c:pt>
                <c:pt idx="157">
                  <c:v>4.9422160097845891E-2</c:v>
                </c:pt>
                <c:pt idx="158">
                  <c:v>5.147804383433429E-2</c:v>
                </c:pt>
                <c:pt idx="159">
                  <c:v>5.1620464649683534E-2</c:v>
                </c:pt>
                <c:pt idx="160">
                  <c:v>4.8933593653461185E-2</c:v>
                </c:pt>
                <c:pt idx="161">
                  <c:v>4.6628829804771212E-2</c:v>
                </c:pt>
                <c:pt idx="162">
                  <c:v>4.5979146831386576E-2</c:v>
                </c:pt>
                <c:pt idx="163">
                  <c:v>4.4531408137102754E-2</c:v>
                </c:pt>
                <c:pt idx="164">
                  <c:v>4.3361145785428025E-2</c:v>
                </c:pt>
                <c:pt idx="165">
                  <c:v>4.374433864304178E-2</c:v>
                </c:pt>
                <c:pt idx="166">
                  <c:v>4.4134364621180033E-2</c:v>
                </c:pt>
                <c:pt idx="167">
                  <c:v>4.4935660304563918E-2</c:v>
                </c:pt>
                <c:pt idx="168">
                  <c:v>4.707224876970259E-2</c:v>
                </c:pt>
                <c:pt idx="169">
                  <c:v>4.9422160097845891E-2</c:v>
                </c:pt>
                <c:pt idx="170">
                  <c:v>5.147804383433429E-2</c:v>
                </c:pt>
                <c:pt idx="171">
                  <c:v>5.147804383433429E-2</c:v>
                </c:pt>
                <c:pt idx="172">
                  <c:v>5.140629899161743E-2</c:v>
                </c:pt>
                <c:pt idx="173">
                  <c:v>4.9349517138545643E-2</c:v>
                </c:pt>
                <c:pt idx="174">
                  <c:v>4.6917497821837323E-2</c:v>
                </c:pt>
                <c:pt idx="175">
                  <c:v>4.6672412012755723E-2</c:v>
                </c:pt>
                <c:pt idx="176">
                  <c:v>4.6789891908759908E-2</c:v>
                </c:pt>
                <c:pt idx="177">
                  <c:v>4.6799934811313323E-2</c:v>
                </c:pt>
                <c:pt idx="178">
                  <c:v>4.657969314071559E-2</c:v>
                </c:pt>
                <c:pt idx="179">
                  <c:v>4.6047283877813025E-2</c:v>
                </c:pt>
                <c:pt idx="180">
                  <c:v>4.707224876970259E-2</c:v>
                </c:pt>
                <c:pt idx="181">
                  <c:v>4.9422160097845891E-2</c:v>
                </c:pt>
                <c:pt idx="182">
                  <c:v>5.147804383433429E-2</c:v>
                </c:pt>
                <c:pt idx="183">
                  <c:v>5.1585228911643355E-2</c:v>
                </c:pt>
                <c:pt idx="184">
                  <c:v>5.1679666047099289E-2</c:v>
                </c:pt>
                <c:pt idx="185">
                  <c:v>5.2293640805668062E-2</c:v>
                </c:pt>
                <c:pt idx="186">
                  <c:v>5.2135714315256619E-2</c:v>
                </c:pt>
                <c:pt idx="187">
                  <c:v>4.4531408137102754E-2</c:v>
                </c:pt>
                <c:pt idx="188">
                  <c:v>4.3361145785428025E-2</c:v>
                </c:pt>
                <c:pt idx="189">
                  <c:v>4.374433864304178E-2</c:v>
                </c:pt>
                <c:pt idx="190">
                  <c:v>4.4134364621180033E-2</c:v>
                </c:pt>
                <c:pt idx="191">
                  <c:v>4.4935660304563918E-2</c:v>
                </c:pt>
                <c:pt idx="192">
                  <c:v>4.707224876970259E-2</c:v>
                </c:pt>
                <c:pt idx="193">
                  <c:v>4.9422160097845891E-2</c:v>
                </c:pt>
                <c:pt idx="194">
                  <c:v>5.147804383433429E-2</c:v>
                </c:pt>
                <c:pt idx="195">
                  <c:v>5.147804383433429E-2</c:v>
                </c:pt>
                <c:pt idx="196">
                  <c:v>4.8933593653461185E-2</c:v>
                </c:pt>
                <c:pt idx="197">
                  <c:v>4.6628829804771212E-2</c:v>
                </c:pt>
                <c:pt idx="198">
                  <c:v>4.5979146831386576E-2</c:v>
                </c:pt>
                <c:pt idx="199">
                  <c:v>4.5120869321960536E-2</c:v>
                </c:pt>
                <c:pt idx="200">
                  <c:v>4.421969970035329E-2</c:v>
                </c:pt>
                <c:pt idx="201">
                  <c:v>4.4091869175073711E-2</c:v>
                </c:pt>
                <c:pt idx="202">
                  <c:v>4.4134364621180033E-2</c:v>
                </c:pt>
                <c:pt idx="203">
                  <c:v>4.4935660304563918E-2</c:v>
                </c:pt>
                <c:pt idx="204">
                  <c:v>4.707224876970259E-2</c:v>
                </c:pt>
                <c:pt idx="205">
                  <c:v>4.942330860051148E-2</c:v>
                </c:pt>
                <c:pt idx="206">
                  <c:v>5.147804383433429E-2</c:v>
                </c:pt>
                <c:pt idx="207">
                  <c:v>5.1539574797515114E-2</c:v>
                </c:pt>
                <c:pt idx="208">
                  <c:v>5.1576073507171707E-2</c:v>
                </c:pt>
                <c:pt idx="209">
                  <c:v>5.2045951279679398E-2</c:v>
                </c:pt>
                <c:pt idx="210">
                  <c:v>4.8709855690633366E-2</c:v>
                </c:pt>
                <c:pt idx="211">
                  <c:v>4.4531408137102754E-2</c:v>
                </c:pt>
                <c:pt idx="212">
                  <c:v>4.3747526778095909E-2</c:v>
                </c:pt>
                <c:pt idx="213">
                  <c:v>4.374433864304178E-2</c:v>
                </c:pt>
                <c:pt idx="214">
                  <c:v>4.4134364621180033E-2</c:v>
                </c:pt>
                <c:pt idx="215">
                  <c:v>4.4935660304563918E-2</c:v>
                </c:pt>
                <c:pt idx="216">
                  <c:v>4.707224876970259E-2</c:v>
                </c:pt>
                <c:pt idx="217">
                  <c:v>4.9422160097845891E-2</c:v>
                </c:pt>
                <c:pt idx="218">
                  <c:v>5.147804383433429E-2</c:v>
                </c:pt>
                <c:pt idx="219">
                  <c:v>5.147804383433429E-2</c:v>
                </c:pt>
                <c:pt idx="220">
                  <c:v>4.8933593653461185E-2</c:v>
                </c:pt>
                <c:pt idx="221">
                  <c:v>4.6796655581463231E-2</c:v>
                </c:pt>
                <c:pt idx="222">
                  <c:v>4.5979146831386576E-2</c:v>
                </c:pt>
                <c:pt idx="223">
                  <c:v>4.4531408137102754E-2</c:v>
                </c:pt>
                <c:pt idx="224">
                  <c:v>4.3361145785428025E-2</c:v>
                </c:pt>
                <c:pt idx="225">
                  <c:v>4.374433864304178E-2</c:v>
                </c:pt>
                <c:pt idx="226">
                  <c:v>4.4134364621180033E-2</c:v>
                </c:pt>
                <c:pt idx="227">
                  <c:v>4.4935660304563918E-2</c:v>
                </c:pt>
                <c:pt idx="228">
                  <c:v>4.707224876970259E-2</c:v>
                </c:pt>
                <c:pt idx="229">
                  <c:v>4.9422160097845891E-2</c:v>
                </c:pt>
                <c:pt idx="230">
                  <c:v>5.147804383433429E-2</c:v>
                </c:pt>
                <c:pt idx="231">
                  <c:v>5.147804383433429E-2</c:v>
                </c:pt>
                <c:pt idx="232">
                  <c:v>4.8933593653461185E-2</c:v>
                </c:pt>
                <c:pt idx="233">
                  <c:v>4.6628829804771212E-2</c:v>
                </c:pt>
                <c:pt idx="234">
                  <c:v>4.5979146831386576E-2</c:v>
                </c:pt>
                <c:pt idx="235">
                  <c:v>4.4531408137102754E-2</c:v>
                </c:pt>
                <c:pt idx="236">
                  <c:v>4.4633496684210593E-2</c:v>
                </c:pt>
                <c:pt idx="237">
                  <c:v>4.4616344946778602E-2</c:v>
                </c:pt>
                <c:pt idx="238">
                  <c:v>4.4420398579439545E-2</c:v>
                </c:pt>
                <c:pt idx="239">
                  <c:v>4.4935660304563918E-2</c:v>
                </c:pt>
                <c:pt idx="240">
                  <c:v>4.707224876970259E-2</c:v>
                </c:pt>
                <c:pt idx="241">
                  <c:v>4.9422160097845891E-2</c:v>
                </c:pt>
                <c:pt idx="242">
                  <c:v>5.147804383433429E-2</c:v>
                </c:pt>
                <c:pt idx="243">
                  <c:v>5.147804383433429E-2</c:v>
                </c:pt>
                <c:pt idx="244">
                  <c:v>4.8933593653461185E-2</c:v>
                </c:pt>
                <c:pt idx="245">
                  <c:v>4.6628829804771212E-2</c:v>
                </c:pt>
                <c:pt idx="246">
                  <c:v>4.5979146831386576E-2</c:v>
                </c:pt>
                <c:pt idx="247">
                  <c:v>4.4531408137102754E-2</c:v>
                </c:pt>
                <c:pt idx="248">
                  <c:v>4.4239778198229759E-2</c:v>
                </c:pt>
                <c:pt idx="249">
                  <c:v>4.4196206389093773E-2</c:v>
                </c:pt>
                <c:pt idx="250">
                  <c:v>4.4134364621180033E-2</c:v>
                </c:pt>
                <c:pt idx="251">
                  <c:v>4.4935660304563918E-2</c:v>
                </c:pt>
                <c:pt idx="252">
                  <c:v>4.707224876970259E-2</c:v>
                </c:pt>
                <c:pt idx="253">
                  <c:v>4.9422160097845891E-2</c:v>
                </c:pt>
                <c:pt idx="254">
                  <c:v>5.147804383433429E-2</c:v>
                </c:pt>
                <c:pt idx="255">
                  <c:v>5.147804383433429E-2</c:v>
                </c:pt>
                <c:pt idx="256">
                  <c:v>4.8933593653461185E-2</c:v>
                </c:pt>
                <c:pt idx="257">
                  <c:v>4.6628829804771212E-2</c:v>
                </c:pt>
                <c:pt idx="258">
                  <c:v>4.5979146831386576E-2</c:v>
                </c:pt>
                <c:pt idx="259">
                  <c:v>4.4531408137102754E-2</c:v>
                </c:pt>
                <c:pt idx="260">
                  <c:v>4.3361145785428025E-2</c:v>
                </c:pt>
                <c:pt idx="261">
                  <c:v>4.374433864304178E-2</c:v>
                </c:pt>
                <c:pt idx="262">
                  <c:v>4.4134364621180033E-2</c:v>
                </c:pt>
                <c:pt idx="263">
                  <c:v>4.4935660304563918E-2</c:v>
                </c:pt>
                <c:pt idx="264">
                  <c:v>4.7073642111658556E-2</c:v>
                </c:pt>
                <c:pt idx="265">
                  <c:v>4.9424757212520716E-2</c:v>
                </c:pt>
                <c:pt idx="266">
                  <c:v>5.147804383433429E-2</c:v>
                </c:pt>
                <c:pt idx="267">
                  <c:v>5.147804383433429E-2</c:v>
                </c:pt>
                <c:pt idx="268">
                  <c:v>5.1091657620832204E-2</c:v>
                </c:pt>
                <c:pt idx="269">
                  <c:v>4.6628829804771212E-2</c:v>
                </c:pt>
                <c:pt idx="270">
                  <c:v>4.5979146831386576E-2</c:v>
                </c:pt>
                <c:pt idx="271">
                  <c:v>4.4531408137102754E-2</c:v>
                </c:pt>
                <c:pt idx="272">
                  <c:v>4.4374221194885544E-2</c:v>
                </c:pt>
                <c:pt idx="273">
                  <c:v>4.4309821644530949E-2</c:v>
                </c:pt>
                <c:pt idx="274">
                  <c:v>4.4134364621180033E-2</c:v>
                </c:pt>
                <c:pt idx="275">
                  <c:v>4.4935660304563918E-2</c:v>
                </c:pt>
                <c:pt idx="276">
                  <c:v>4.707224876970259E-2</c:v>
                </c:pt>
                <c:pt idx="277">
                  <c:v>4.9422160097845891E-2</c:v>
                </c:pt>
                <c:pt idx="278">
                  <c:v>5.147804383433429E-2</c:v>
                </c:pt>
                <c:pt idx="279">
                  <c:v>5.1658983082161762E-2</c:v>
                </c:pt>
                <c:pt idx="280">
                  <c:v>5.2103425741591131E-2</c:v>
                </c:pt>
                <c:pt idx="281">
                  <c:v>5.2541072262873266E-2</c:v>
                </c:pt>
                <c:pt idx="282">
                  <c:v>5.1114931423206895E-2</c:v>
                </c:pt>
                <c:pt idx="283">
                  <c:v>4.5285554884527478E-2</c:v>
                </c:pt>
                <c:pt idx="284">
                  <c:v>4.5357985317444283E-2</c:v>
                </c:pt>
                <c:pt idx="285">
                  <c:v>4.535510422183768E-2</c:v>
                </c:pt>
                <c:pt idx="286">
                  <c:v>4.51516038676728E-2</c:v>
                </c:pt>
                <c:pt idx="287">
                  <c:v>4.5044919653681868E-2</c:v>
                </c:pt>
                <c:pt idx="288">
                  <c:v>4.6954285125129801E-2</c:v>
                </c:pt>
                <c:pt idx="289">
                  <c:v>4.9422160097845891E-2</c:v>
                </c:pt>
                <c:pt idx="290">
                  <c:v>5.147804383433429E-2</c:v>
                </c:pt>
                <c:pt idx="291">
                  <c:v>5.147804383433429E-2</c:v>
                </c:pt>
                <c:pt idx="292">
                  <c:v>4.8933593653461185E-2</c:v>
                </c:pt>
                <c:pt idx="293">
                  <c:v>4.7388696257232001E-2</c:v>
                </c:pt>
                <c:pt idx="294">
                  <c:v>4.5979146831386576E-2</c:v>
                </c:pt>
                <c:pt idx="295">
                  <c:v>4.4531408137102754E-2</c:v>
                </c:pt>
                <c:pt idx="296">
                  <c:v>4.4545733319134556E-2</c:v>
                </c:pt>
                <c:pt idx="297">
                  <c:v>4.451350748382793E-2</c:v>
                </c:pt>
                <c:pt idx="298">
                  <c:v>4.4304534673314078E-2</c:v>
                </c:pt>
                <c:pt idx="299">
                  <c:v>4.4935660304563918E-2</c:v>
                </c:pt>
                <c:pt idx="300">
                  <c:v>4.707224876970259E-2</c:v>
                </c:pt>
                <c:pt idx="301">
                  <c:v>4.9422160097845891E-2</c:v>
                </c:pt>
                <c:pt idx="302">
                  <c:v>5.147804383433429E-2</c:v>
                </c:pt>
                <c:pt idx="303">
                  <c:v>5.147804383433429E-2</c:v>
                </c:pt>
                <c:pt idx="304">
                  <c:v>5.0060324438336017E-2</c:v>
                </c:pt>
                <c:pt idx="305">
                  <c:v>4.6748950703335776E-2</c:v>
                </c:pt>
                <c:pt idx="306">
                  <c:v>4.5979146831386576E-2</c:v>
                </c:pt>
                <c:pt idx="307">
                  <c:v>4.5723118126174175E-2</c:v>
                </c:pt>
                <c:pt idx="308">
                  <c:v>4.3552396090183444E-2</c:v>
                </c:pt>
                <c:pt idx="309">
                  <c:v>4.374433864304178E-2</c:v>
                </c:pt>
                <c:pt idx="310">
                  <c:v>4.4134364621180033E-2</c:v>
                </c:pt>
                <c:pt idx="311">
                  <c:v>4.4935660304563918E-2</c:v>
                </c:pt>
                <c:pt idx="312">
                  <c:v>4.707224876970259E-2</c:v>
                </c:pt>
                <c:pt idx="313">
                  <c:v>4.9422160097845891E-2</c:v>
                </c:pt>
                <c:pt idx="314">
                  <c:v>5.147804383433429E-2</c:v>
                </c:pt>
                <c:pt idx="315">
                  <c:v>5.147804383433429E-2</c:v>
                </c:pt>
                <c:pt idx="316">
                  <c:v>4.8933593653461185E-2</c:v>
                </c:pt>
                <c:pt idx="317">
                  <c:v>4.947239945557081E-2</c:v>
                </c:pt>
                <c:pt idx="318">
                  <c:v>4.9537466916669444E-2</c:v>
                </c:pt>
                <c:pt idx="319">
                  <c:v>4.9629621046936509E-2</c:v>
                </c:pt>
                <c:pt idx="320">
                  <c:v>4.8831484165978489E-2</c:v>
                </c:pt>
                <c:pt idx="321">
                  <c:v>4.8781240098501821E-2</c:v>
                </c:pt>
                <c:pt idx="322">
                  <c:v>4.8504605752474159E-2</c:v>
                </c:pt>
                <c:pt idx="323">
                  <c:v>4.836178345433808E-2</c:v>
                </c:pt>
                <c:pt idx="324">
                  <c:v>4.841378933057093E-2</c:v>
                </c:pt>
                <c:pt idx="325">
                  <c:v>4.9424063186784897E-2</c:v>
                </c:pt>
                <c:pt idx="326">
                  <c:v>5.147804383433429E-2</c:v>
                </c:pt>
                <c:pt idx="327">
                  <c:v>5.147804383433429E-2</c:v>
                </c:pt>
                <c:pt idx="328">
                  <c:v>4.8933593653461185E-2</c:v>
                </c:pt>
                <c:pt idx="329">
                  <c:v>4.6628829804771212E-2</c:v>
                </c:pt>
                <c:pt idx="330">
                  <c:v>4.5979146831386576E-2</c:v>
                </c:pt>
                <c:pt idx="331">
                  <c:v>4.4531408137102754E-2</c:v>
                </c:pt>
                <c:pt idx="332">
                  <c:v>4.3361145785428025E-2</c:v>
                </c:pt>
                <c:pt idx="333">
                  <c:v>4.374433864304178E-2</c:v>
                </c:pt>
                <c:pt idx="334">
                  <c:v>4.4134364621180033E-2</c:v>
                </c:pt>
                <c:pt idx="335">
                  <c:v>4.4935660304563918E-2</c:v>
                </c:pt>
                <c:pt idx="336">
                  <c:v>4.707224876970259E-2</c:v>
                </c:pt>
                <c:pt idx="337">
                  <c:v>4.9422198323893531E-2</c:v>
                </c:pt>
                <c:pt idx="338">
                  <c:v>5.147883031165032E-2</c:v>
                </c:pt>
                <c:pt idx="339">
                  <c:v>5.147804383433429E-2</c:v>
                </c:pt>
                <c:pt idx="340">
                  <c:v>5.1935678655522545E-2</c:v>
                </c:pt>
                <c:pt idx="341">
                  <c:v>5.2522071543451822E-2</c:v>
                </c:pt>
                <c:pt idx="342">
                  <c:v>5.2337800843829871E-2</c:v>
                </c:pt>
                <c:pt idx="343">
                  <c:v>5.1980650443771446E-2</c:v>
                </c:pt>
                <c:pt idx="344">
                  <c:v>5.185377697602106E-2</c:v>
                </c:pt>
                <c:pt idx="345">
                  <c:v>5.1744130221362962E-2</c:v>
                </c:pt>
                <c:pt idx="346">
                  <c:v>5.1404898622377349E-2</c:v>
                </c:pt>
                <c:pt idx="347">
                  <c:v>5.1195843354313486E-2</c:v>
                </c:pt>
                <c:pt idx="348">
                  <c:v>5.1082050949313486E-2</c:v>
                </c:pt>
                <c:pt idx="349">
                  <c:v>5.1407064280348282E-2</c:v>
                </c:pt>
                <c:pt idx="350">
                  <c:v>5.1679041802917193E-2</c:v>
                </c:pt>
                <c:pt idx="351">
                  <c:v>5.147804383433429E-2</c:v>
                </c:pt>
                <c:pt idx="352">
                  <c:v>4.8933593653461185E-2</c:v>
                </c:pt>
                <c:pt idx="353">
                  <c:v>4.6628829804771212E-2</c:v>
                </c:pt>
                <c:pt idx="354">
                  <c:v>4.5979146831386576E-2</c:v>
                </c:pt>
                <c:pt idx="355">
                  <c:v>4.4798069391961147E-2</c:v>
                </c:pt>
                <c:pt idx="356">
                  <c:v>4.3361145785428025E-2</c:v>
                </c:pt>
                <c:pt idx="357">
                  <c:v>4.374433864304178E-2</c:v>
                </c:pt>
                <c:pt idx="358">
                  <c:v>4.4134364621180033E-2</c:v>
                </c:pt>
                <c:pt idx="359">
                  <c:v>4.4935660304563918E-2</c:v>
                </c:pt>
                <c:pt idx="360">
                  <c:v>4.707224876970259E-2</c:v>
                </c:pt>
                <c:pt idx="361">
                  <c:v>4.9422160097845891E-2</c:v>
                </c:pt>
                <c:pt idx="362">
                  <c:v>5.147804383433429E-2</c:v>
                </c:pt>
                <c:pt idx="363">
                  <c:v>5.18209561853364E-2</c:v>
                </c:pt>
                <c:pt idx="364">
                  <c:v>5.2302890610913623E-2</c:v>
                </c:pt>
                <c:pt idx="365">
                  <c:v>5.2916332569063029E-2</c:v>
                </c:pt>
                <c:pt idx="366">
                  <c:v>5.2763951105550384E-2</c:v>
                </c:pt>
                <c:pt idx="367">
                  <c:v>5.2776556813095586E-2</c:v>
                </c:pt>
                <c:pt idx="368">
                  <c:v>5.255423876888906E-2</c:v>
                </c:pt>
                <c:pt idx="369">
                  <c:v>5.2334066218686567E-2</c:v>
                </c:pt>
                <c:pt idx="370">
                  <c:v>5.1900425139017325E-2</c:v>
                </c:pt>
                <c:pt idx="371">
                  <c:v>5.1671302965103798E-2</c:v>
                </c:pt>
                <c:pt idx="372">
                  <c:v>5.1720803134490075E-2</c:v>
                </c:pt>
                <c:pt idx="373">
                  <c:v>5.2077903568490923E-2</c:v>
                </c:pt>
                <c:pt idx="374">
                  <c:v>5.1697760981688975E-2</c:v>
                </c:pt>
                <c:pt idx="375">
                  <c:v>5.1802626442967056E-2</c:v>
                </c:pt>
                <c:pt idx="376">
                  <c:v>4.8933593653461185E-2</c:v>
                </c:pt>
                <c:pt idx="377">
                  <c:v>4.6628829804771212E-2</c:v>
                </c:pt>
                <c:pt idx="378">
                  <c:v>4.5979146831386576E-2</c:v>
                </c:pt>
                <c:pt idx="379">
                  <c:v>4.4531408137102754E-2</c:v>
                </c:pt>
                <c:pt idx="380">
                  <c:v>4.3361145785428025E-2</c:v>
                </c:pt>
                <c:pt idx="381">
                  <c:v>4.374433864304178E-2</c:v>
                </c:pt>
                <c:pt idx="382">
                  <c:v>4.4134364621180033E-2</c:v>
                </c:pt>
                <c:pt idx="383">
                  <c:v>4.4935660304563918E-2</c:v>
                </c:pt>
                <c:pt idx="384">
                  <c:v>4.707224876970259E-2</c:v>
                </c:pt>
                <c:pt idx="385">
                  <c:v>4.9422160097845891E-2</c:v>
                </c:pt>
                <c:pt idx="386">
                  <c:v>5.147804383433429E-2</c:v>
                </c:pt>
                <c:pt idx="387">
                  <c:v>5.1790322638210214E-2</c:v>
                </c:pt>
                <c:pt idx="388">
                  <c:v>5.2113696567690257E-2</c:v>
                </c:pt>
                <c:pt idx="389">
                  <c:v>5.2246645501520021E-2</c:v>
                </c:pt>
                <c:pt idx="390">
                  <c:v>5.2338018043412378E-2</c:v>
                </c:pt>
                <c:pt idx="391">
                  <c:v>4.8954232257108037E-2</c:v>
                </c:pt>
                <c:pt idx="392">
                  <c:v>4.8999750794906413E-2</c:v>
                </c:pt>
                <c:pt idx="393">
                  <c:v>4.8914442061163535E-2</c:v>
                </c:pt>
                <c:pt idx="394">
                  <c:v>4.8618241477691303E-2</c:v>
                </c:pt>
                <c:pt idx="395">
                  <c:v>4.8454278132424054E-2</c:v>
                </c:pt>
                <c:pt idx="396">
                  <c:v>4.8460299061026973E-2</c:v>
                </c:pt>
                <c:pt idx="397">
                  <c:v>4.9422160097845891E-2</c:v>
                </c:pt>
                <c:pt idx="398">
                  <c:v>5.147804383433429E-2</c:v>
                </c:pt>
                <c:pt idx="399">
                  <c:v>5.1502573780949114E-2</c:v>
                </c:pt>
                <c:pt idx="400">
                  <c:v>5.1900809567985255E-2</c:v>
                </c:pt>
                <c:pt idx="401">
                  <c:v>5.2124382398785064E-2</c:v>
                </c:pt>
                <c:pt idx="402">
                  <c:v>5.198209472961543E-2</c:v>
                </c:pt>
                <c:pt idx="403">
                  <c:v>5.1325326094301543E-2</c:v>
                </c:pt>
                <c:pt idx="404">
                  <c:v>5.134415291642621E-2</c:v>
                </c:pt>
                <c:pt idx="405">
                  <c:v>5.1293135101992467E-2</c:v>
                </c:pt>
                <c:pt idx="406">
                  <c:v>5.0972680816477267E-2</c:v>
                </c:pt>
                <c:pt idx="407">
                  <c:v>5.0797515965670975E-2</c:v>
                </c:pt>
                <c:pt idx="408">
                  <c:v>5.0828030859651076E-2</c:v>
                </c:pt>
                <c:pt idx="409">
                  <c:v>5.0028238998138304E-2</c:v>
                </c:pt>
                <c:pt idx="410">
                  <c:v>5.147804383433429E-2</c:v>
                </c:pt>
                <c:pt idx="411">
                  <c:v>5.147804383433429E-2</c:v>
                </c:pt>
                <c:pt idx="412">
                  <c:v>4.8933593653461185E-2</c:v>
                </c:pt>
                <c:pt idx="413">
                  <c:v>4.7175749970288137E-2</c:v>
                </c:pt>
                <c:pt idx="414">
                  <c:v>4.5979146831386576E-2</c:v>
                </c:pt>
                <c:pt idx="415">
                  <c:v>4.4531408137102754E-2</c:v>
                </c:pt>
                <c:pt idx="416">
                  <c:v>4.3773059619400694E-2</c:v>
                </c:pt>
                <c:pt idx="417">
                  <c:v>4.374433864304178E-2</c:v>
                </c:pt>
                <c:pt idx="418">
                  <c:v>4.4134364621180033E-2</c:v>
                </c:pt>
                <c:pt idx="419">
                  <c:v>4.4935660304563918E-2</c:v>
                </c:pt>
                <c:pt idx="420">
                  <c:v>4.707224876970259E-2</c:v>
                </c:pt>
                <c:pt idx="421">
                  <c:v>4.9422160097845891E-2</c:v>
                </c:pt>
                <c:pt idx="422">
                  <c:v>5.147804383433429E-2</c:v>
                </c:pt>
                <c:pt idx="423">
                  <c:v>5.1704849080855569E-2</c:v>
                </c:pt>
                <c:pt idx="424">
                  <c:v>5.1940436765777538E-2</c:v>
                </c:pt>
                <c:pt idx="425">
                  <c:v>4.6628829804771212E-2</c:v>
                </c:pt>
                <c:pt idx="426">
                  <c:v>4.5979146831386576E-2</c:v>
                </c:pt>
                <c:pt idx="427">
                  <c:v>4.4531408137102754E-2</c:v>
                </c:pt>
                <c:pt idx="428">
                  <c:v>4.4602328252909725E-2</c:v>
                </c:pt>
                <c:pt idx="429">
                  <c:v>4.4614302758208282E-2</c:v>
                </c:pt>
                <c:pt idx="430">
                  <c:v>4.4408821330667696E-2</c:v>
                </c:pt>
                <c:pt idx="431">
                  <c:v>4.4935660304563918E-2</c:v>
                </c:pt>
                <c:pt idx="432">
                  <c:v>4.707224876970259E-2</c:v>
                </c:pt>
                <c:pt idx="433">
                  <c:v>4.9422160097845891E-2</c:v>
                </c:pt>
                <c:pt idx="434">
                  <c:v>5.147804383433429E-2</c:v>
                </c:pt>
                <c:pt idx="435">
                  <c:v>5.1621810478897162E-2</c:v>
                </c:pt>
                <c:pt idx="436">
                  <c:v>5.2077937357836036E-2</c:v>
                </c:pt>
                <c:pt idx="437">
                  <c:v>5.2778234496245628E-2</c:v>
                </c:pt>
                <c:pt idx="438">
                  <c:v>5.2993916633379309E-2</c:v>
                </c:pt>
                <c:pt idx="439">
                  <c:v>5.3103810276259739E-2</c:v>
                </c:pt>
                <c:pt idx="440">
                  <c:v>4.8930043723535377E-2</c:v>
                </c:pt>
                <c:pt idx="441">
                  <c:v>4.374433864304178E-2</c:v>
                </c:pt>
                <c:pt idx="442">
                  <c:v>4.4134364621180033E-2</c:v>
                </c:pt>
                <c:pt idx="443">
                  <c:v>4.4935660304563918E-2</c:v>
                </c:pt>
                <c:pt idx="444">
                  <c:v>4.707224876970259E-2</c:v>
                </c:pt>
                <c:pt idx="445">
                  <c:v>4.9422160097845891E-2</c:v>
                </c:pt>
                <c:pt idx="446">
                  <c:v>5.147804383433429E-2</c:v>
                </c:pt>
                <c:pt idx="447">
                  <c:v>5.171403205576218E-2</c:v>
                </c:pt>
                <c:pt idx="448">
                  <c:v>4.8933593653461185E-2</c:v>
                </c:pt>
                <c:pt idx="449">
                  <c:v>4.6628829804771212E-2</c:v>
                </c:pt>
                <c:pt idx="450">
                  <c:v>4.5979146831386576E-2</c:v>
                </c:pt>
                <c:pt idx="451">
                  <c:v>4.4531408137102754E-2</c:v>
                </c:pt>
                <c:pt idx="452">
                  <c:v>4.3361145785428025E-2</c:v>
                </c:pt>
                <c:pt idx="453">
                  <c:v>4.374433864304178E-2</c:v>
                </c:pt>
                <c:pt idx="454">
                  <c:v>4.4134364621180033E-2</c:v>
                </c:pt>
                <c:pt idx="455">
                  <c:v>4.4935660304563918E-2</c:v>
                </c:pt>
                <c:pt idx="456">
                  <c:v>4.707224876970259E-2</c:v>
                </c:pt>
                <c:pt idx="457">
                  <c:v>4.9422160097845891E-2</c:v>
                </c:pt>
                <c:pt idx="458">
                  <c:v>5.147804383433429E-2</c:v>
                </c:pt>
                <c:pt idx="459">
                  <c:v>5.1801704328430002E-2</c:v>
                </c:pt>
                <c:pt idx="460">
                  <c:v>5.167943529960186E-2</c:v>
                </c:pt>
                <c:pt idx="461">
                  <c:v>4.6628829804771212E-2</c:v>
                </c:pt>
                <c:pt idx="462">
                  <c:v>4.5979146831386576E-2</c:v>
                </c:pt>
                <c:pt idx="463">
                  <c:v>4.4531408137102754E-2</c:v>
                </c:pt>
                <c:pt idx="464">
                  <c:v>4.3984457433513043E-2</c:v>
                </c:pt>
                <c:pt idx="465">
                  <c:v>4.3942343729522389E-2</c:v>
                </c:pt>
                <c:pt idx="466">
                  <c:v>4.4134364621180033E-2</c:v>
                </c:pt>
                <c:pt idx="467">
                  <c:v>4.4935660304563918E-2</c:v>
                </c:pt>
                <c:pt idx="468">
                  <c:v>4.707224876970259E-2</c:v>
                </c:pt>
                <c:pt idx="469">
                  <c:v>4.9422160097845891E-2</c:v>
                </c:pt>
                <c:pt idx="470">
                  <c:v>5.147804383433429E-2</c:v>
                </c:pt>
                <c:pt idx="471">
                  <c:v>5.147804383433429E-2</c:v>
                </c:pt>
                <c:pt idx="472">
                  <c:v>4.8933593653461185E-2</c:v>
                </c:pt>
                <c:pt idx="473">
                  <c:v>4.9523380095080463E-2</c:v>
                </c:pt>
                <c:pt idx="474">
                  <c:v>4.5979146831386576E-2</c:v>
                </c:pt>
                <c:pt idx="475">
                  <c:v>4.4531408137102754E-2</c:v>
                </c:pt>
                <c:pt idx="476">
                  <c:v>4.3361145785428025E-2</c:v>
                </c:pt>
                <c:pt idx="477">
                  <c:v>4.374433864304178E-2</c:v>
                </c:pt>
                <c:pt idx="478">
                  <c:v>4.4134364621180033E-2</c:v>
                </c:pt>
                <c:pt idx="479">
                  <c:v>4.4935660304563918E-2</c:v>
                </c:pt>
                <c:pt idx="480">
                  <c:v>4.7072735613204686E-2</c:v>
                </c:pt>
                <c:pt idx="481">
                  <c:v>4.9422160097845891E-2</c:v>
                </c:pt>
                <c:pt idx="482">
                  <c:v>5.147804383433429E-2</c:v>
                </c:pt>
                <c:pt idx="483">
                  <c:v>5.147804383433429E-2</c:v>
                </c:pt>
                <c:pt idx="484">
                  <c:v>4.8933593653461185E-2</c:v>
                </c:pt>
                <c:pt idx="485">
                  <c:v>4.6628829804771212E-2</c:v>
                </c:pt>
                <c:pt idx="486">
                  <c:v>4.5979146831386576E-2</c:v>
                </c:pt>
                <c:pt idx="487">
                  <c:v>4.4531408137102754E-2</c:v>
                </c:pt>
                <c:pt idx="488">
                  <c:v>4.3361145785428025E-2</c:v>
                </c:pt>
                <c:pt idx="489">
                  <c:v>4.374433864304178E-2</c:v>
                </c:pt>
                <c:pt idx="490">
                  <c:v>4.4134364621180033E-2</c:v>
                </c:pt>
                <c:pt idx="491">
                  <c:v>4.4935660304563918E-2</c:v>
                </c:pt>
                <c:pt idx="492">
                  <c:v>4.7073138497096129E-2</c:v>
                </c:pt>
                <c:pt idx="493">
                  <c:v>4.9422160097845891E-2</c:v>
                </c:pt>
                <c:pt idx="494">
                  <c:v>5.147804383433429E-2</c:v>
                </c:pt>
                <c:pt idx="495">
                  <c:v>5.147804383433429E-2</c:v>
                </c:pt>
                <c:pt idx="496">
                  <c:v>5.1686223064991293E-2</c:v>
                </c:pt>
                <c:pt idx="497">
                  <c:v>5.2051721904703037E-2</c:v>
                </c:pt>
                <c:pt idx="498">
                  <c:v>4.5979146831386576E-2</c:v>
                </c:pt>
                <c:pt idx="499">
                  <c:v>4.6152842139880156E-2</c:v>
                </c:pt>
                <c:pt idx="500">
                  <c:v>4.6280057868048285E-2</c:v>
                </c:pt>
                <c:pt idx="501">
                  <c:v>4.630347737324924E-2</c:v>
                </c:pt>
                <c:pt idx="502">
                  <c:v>4.6096408297442021E-2</c:v>
                </c:pt>
                <c:pt idx="503">
                  <c:v>4.600078264475408E-2</c:v>
                </c:pt>
                <c:pt idx="504">
                  <c:v>4.7075248498731619E-2</c:v>
                </c:pt>
                <c:pt idx="505">
                  <c:v>4.9422160097845891E-2</c:v>
                </c:pt>
                <c:pt idx="506">
                  <c:v>5.147804383433429E-2</c:v>
                </c:pt>
                <c:pt idx="507">
                  <c:v>5.147804383433429E-2</c:v>
                </c:pt>
                <c:pt idx="508">
                  <c:v>5.0304519401921446E-2</c:v>
                </c:pt>
                <c:pt idx="509">
                  <c:v>4.6628829804771212E-2</c:v>
                </c:pt>
                <c:pt idx="510">
                  <c:v>4.5979146831386576E-2</c:v>
                </c:pt>
                <c:pt idx="511">
                  <c:v>4.4531408137102754E-2</c:v>
                </c:pt>
                <c:pt idx="512">
                  <c:v>4.4561172286556178E-2</c:v>
                </c:pt>
                <c:pt idx="513">
                  <c:v>4.4549078417551277E-2</c:v>
                </c:pt>
                <c:pt idx="514">
                  <c:v>4.432945565060277E-2</c:v>
                </c:pt>
                <c:pt idx="515">
                  <c:v>4.4935660304563918E-2</c:v>
                </c:pt>
                <c:pt idx="516">
                  <c:v>4.707224876970259E-2</c:v>
                </c:pt>
                <c:pt idx="517">
                  <c:v>4.9422160097845891E-2</c:v>
                </c:pt>
                <c:pt idx="518">
                  <c:v>5.1479273149592823E-2</c:v>
                </c:pt>
                <c:pt idx="519">
                  <c:v>5.1819939902726576E-2</c:v>
                </c:pt>
                <c:pt idx="520">
                  <c:v>5.1899903262077961E-2</c:v>
                </c:pt>
                <c:pt idx="521">
                  <c:v>4.6628829804771212E-2</c:v>
                </c:pt>
                <c:pt idx="522">
                  <c:v>4.5979146831386576E-2</c:v>
                </c:pt>
                <c:pt idx="523">
                  <c:v>4.466769947056743E-2</c:v>
                </c:pt>
                <c:pt idx="524">
                  <c:v>4.3361145785428025E-2</c:v>
                </c:pt>
                <c:pt idx="525">
                  <c:v>4.374433864304178E-2</c:v>
                </c:pt>
                <c:pt idx="526">
                  <c:v>4.4134364621180033E-2</c:v>
                </c:pt>
                <c:pt idx="527">
                  <c:v>4.4935660304563918E-2</c:v>
                </c:pt>
                <c:pt idx="528">
                  <c:v>4.707224876970259E-2</c:v>
                </c:pt>
                <c:pt idx="529">
                  <c:v>4.9422160097845891E-2</c:v>
                </c:pt>
                <c:pt idx="530">
                  <c:v>5.147804383433429E-2</c:v>
                </c:pt>
                <c:pt idx="531">
                  <c:v>5.1523212721451703E-2</c:v>
                </c:pt>
                <c:pt idx="532">
                  <c:v>4.8933593653461185E-2</c:v>
                </c:pt>
                <c:pt idx="533">
                  <c:v>4.8706431094389137E-2</c:v>
                </c:pt>
                <c:pt idx="534">
                  <c:v>4.5979146831386576E-2</c:v>
                </c:pt>
                <c:pt idx="535">
                  <c:v>4.6097182882787954E-2</c:v>
                </c:pt>
                <c:pt idx="536">
                  <c:v>4.3361145785428025E-2</c:v>
                </c:pt>
                <c:pt idx="537">
                  <c:v>4.374433864304178E-2</c:v>
                </c:pt>
                <c:pt idx="538">
                  <c:v>4.4134364621180033E-2</c:v>
                </c:pt>
                <c:pt idx="539">
                  <c:v>4.4935660304563918E-2</c:v>
                </c:pt>
                <c:pt idx="540">
                  <c:v>4.7073138497096129E-2</c:v>
                </c:pt>
                <c:pt idx="541">
                  <c:v>4.8877850286498964E-2</c:v>
                </c:pt>
                <c:pt idx="542">
                  <c:v>5.147804383433429E-2</c:v>
                </c:pt>
                <c:pt idx="543">
                  <c:v>5.1785175421249004E-2</c:v>
                </c:pt>
                <c:pt idx="544">
                  <c:v>5.1460887898054308E-2</c:v>
                </c:pt>
                <c:pt idx="545">
                  <c:v>4.6628829804771212E-2</c:v>
                </c:pt>
                <c:pt idx="546">
                  <c:v>4.5979146831386576E-2</c:v>
                </c:pt>
                <c:pt idx="547">
                  <c:v>4.4531408137102754E-2</c:v>
                </c:pt>
                <c:pt idx="548">
                  <c:v>4.4575618408823056E-2</c:v>
                </c:pt>
                <c:pt idx="549">
                  <c:v>4.455982788132435E-2</c:v>
                </c:pt>
                <c:pt idx="550">
                  <c:v>4.4356729457655855E-2</c:v>
                </c:pt>
                <c:pt idx="551">
                  <c:v>4.4935660304563918E-2</c:v>
                </c:pt>
                <c:pt idx="552">
                  <c:v>4.707224876970259E-2</c:v>
                </c:pt>
                <c:pt idx="553">
                  <c:v>4.9422160097845891E-2</c:v>
                </c:pt>
                <c:pt idx="554">
                  <c:v>5.147804383433429E-2</c:v>
                </c:pt>
                <c:pt idx="555">
                  <c:v>5.1538233252753661E-2</c:v>
                </c:pt>
                <c:pt idx="556">
                  <c:v>5.1763776378168695E-2</c:v>
                </c:pt>
                <c:pt idx="557">
                  <c:v>4.917017484304561E-2</c:v>
                </c:pt>
                <c:pt idx="558">
                  <c:v>4.6687642697596385E-2</c:v>
                </c:pt>
                <c:pt idx="559">
                  <c:v>4.4531408137102754E-2</c:v>
                </c:pt>
                <c:pt idx="560">
                  <c:v>4.4651614481364219E-2</c:v>
                </c:pt>
                <c:pt idx="561">
                  <c:v>4.4636362641454562E-2</c:v>
                </c:pt>
                <c:pt idx="562">
                  <c:v>4.4428565522616197E-2</c:v>
                </c:pt>
                <c:pt idx="563">
                  <c:v>4.4935660304563918E-2</c:v>
                </c:pt>
                <c:pt idx="564">
                  <c:v>4.6912531347686845E-2</c:v>
                </c:pt>
                <c:pt idx="565">
                  <c:v>4.9422160097845891E-2</c:v>
                </c:pt>
                <c:pt idx="566">
                  <c:v>5.147804383433429E-2</c:v>
                </c:pt>
                <c:pt idx="567">
                  <c:v>5.1750526078915102E-2</c:v>
                </c:pt>
                <c:pt idx="568">
                  <c:v>5.1918036768383184E-2</c:v>
                </c:pt>
                <c:pt idx="569">
                  <c:v>4.8652837182131113E-2</c:v>
                </c:pt>
                <c:pt idx="570">
                  <c:v>4.5979146831386576E-2</c:v>
                </c:pt>
                <c:pt idx="571">
                  <c:v>4.4531408137102754E-2</c:v>
                </c:pt>
                <c:pt idx="572">
                  <c:v>4.3445155714663175E-2</c:v>
                </c:pt>
                <c:pt idx="573">
                  <c:v>4.374433864304178E-2</c:v>
                </c:pt>
                <c:pt idx="574">
                  <c:v>4.4134364621180033E-2</c:v>
                </c:pt>
                <c:pt idx="575">
                  <c:v>4.4935660304563918E-2</c:v>
                </c:pt>
                <c:pt idx="576">
                  <c:v>4.707224876970259E-2</c:v>
                </c:pt>
                <c:pt idx="577">
                  <c:v>4.9422160097845891E-2</c:v>
                </c:pt>
                <c:pt idx="578">
                  <c:v>5.147915269007633E-2</c:v>
                </c:pt>
                <c:pt idx="579">
                  <c:v>5.1778737013868786E-2</c:v>
                </c:pt>
                <c:pt idx="580">
                  <c:v>5.2327044179396848E-2</c:v>
                </c:pt>
                <c:pt idx="581">
                  <c:v>5.2977700418445572E-2</c:v>
                </c:pt>
                <c:pt idx="582">
                  <c:v>5.3230945020895822E-2</c:v>
                </c:pt>
                <c:pt idx="583">
                  <c:v>5.2893978867934031E-2</c:v>
                </c:pt>
                <c:pt idx="584">
                  <c:v>5.2913004351857779E-2</c:v>
                </c:pt>
                <c:pt idx="585">
                  <c:v>5.2861522421390257E-2</c:v>
                </c:pt>
                <c:pt idx="586">
                  <c:v>5.2531430233196723E-2</c:v>
                </c:pt>
                <c:pt idx="587">
                  <c:v>5.2358898473900108E-2</c:v>
                </c:pt>
                <c:pt idx="588">
                  <c:v>5.1741331919903093E-2</c:v>
                </c:pt>
                <c:pt idx="589">
                  <c:v>5.06221763047872E-2</c:v>
                </c:pt>
                <c:pt idx="590">
                  <c:v>5.3062092066081222E-2</c:v>
                </c:pt>
                <c:pt idx="591">
                  <c:v>5.34805227670406E-2</c:v>
                </c:pt>
                <c:pt idx="592">
                  <c:v>5.4010500974475795E-2</c:v>
                </c:pt>
                <c:pt idx="593">
                  <c:v>5.4825292800419076E-2</c:v>
                </c:pt>
                <c:pt idx="594">
                  <c:v>5.5166562524361279E-2</c:v>
                </c:pt>
                <c:pt idx="595">
                  <c:v>5.4679606649936395E-2</c:v>
                </c:pt>
                <c:pt idx="596">
                  <c:v>5.4748550683121809E-2</c:v>
                </c:pt>
                <c:pt idx="597">
                  <c:v>5.4682063320699602E-2</c:v>
                </c:pt>
                <c:pt idx="598">
                  <c:v>5.4315433361200864E-2</c:v>
                </c:pt>
                <c:pt idx="599">
                  <c:v>5.4122737611086234E-2</c:v>
                </c:pt>
                <c:pt idx="600">
                  <c:v>5.4058786307257148E-2</c:v>
                </c:pt>
                <c:pt idx="601">
                  <c:v>5.4822310843015629E-2</c:v>
                </c:pt>
                <c:pt idx="602">
                  <c:v>5.5231273768517691E-2</c:v>
                </c:pt>
                <c:pt idx="603">
                  <c:v>5.5389822584057932E-2</c:v>
                </c:pt>
                <c:pt idx="604">
                  <c:v>5.5704850029635454E-2</c:v>
                </c:pt>
                <c:pt idx="605">
                  <c:v>5.6370383349806361E-2</c:v>
                </c:pt>
                <c:pt idx="606">
                  <c:v>5.6212033966130358E-2</c:v>
                </c:pt>
                <c:pt idx="607">
                  <c:v>5.5817313672326029E-2</c:v>
                </c:pt>
                <c:pt idx="608">
                  <c:v>5.5084739962755223E-2</c:v>
                </c:pt>
                <c:pt idx="609">
                  <c:v>5.4858570156296263E-2</c:v>
                </c:pt>
                <c:pt idx="610">
                  <c:v>5.4400119066165785E-2</c:v>
                </c:pt>
                <c:pt idx="611">
                  <c:v>5.415448701692447E-2</c:v>
                </c:pt>
                <c:pt idx="612">
                  <c:v>5.4082362495282546E-2</c:v>
                </c:pt>
                <c:pt idx="613">
                  <c:v>5.4307882429324189E-2</c:v>
                </c:pt>
                <c:pt idx="614">
                  <c:v>5.4002476655757733E-2</c:v>
                </c:pt>
                <c:pt idx="615">
                  <c:v>5.4302928246010275E-2</c:v>
                </c:pt>
                <c:pt idx="616">
                  <c:v>5.4846301642321592E-2</c:v>
                </c:pt>
                <c:pt idx="617">
                  <c:v>5.5681813980564501E-2</c:v>
                </c:pt>
                <c:pt idx="618">
                  <c:v>5.5567704213577887E-2</c:v>
                </c:pt>
                <c:pt idx="619">
                  <c:v>4.8391339249641875E-2</c:v>
                </c:pt>
                <c:pt idx="620">
                  <c:v>4.7412209268622038E-2</c:v>
                </c:pt>
                <c:pt idx="621">
                  <c:v>4.7256406745232939E-2</c:v>
                </c:pt>
                <c:pt idx="622">
                  <c:v>4.6938425164319932E-2</c:v>
                </c:pt>
                <c:pt idx="623">
                  <c:v>4.6759157949107247E-2</c:v>
                </c:pt>
                <c:pt idx="624">
                  <c:v>4.707224876970259E-2</c:v>
                </c:pt>
                <c:pt idx="625">
                  <c:v>4.9422160097845891E-2</c:v>
                </c:pt>
                <c:pt idx="626">
                  <c:v>5.147804383433429E-2</c:v>
                </c:pt>
                <c:pt idx="627">
                  <c:v>5.147804383433429E-2</c:v>
                </c:pt>
                <c:pt idx="628">
                  <c:v>5.1906814366948266E-2</c:v>
                </c:pt>
                <c:pt idx="629">
                  <c:v>5.2524518349891781E-2</c:v>
                </c:pt>
                <c:pt idx="630">
                  <c:v>4.8382577186597719E-2</c:v>
                </c:pt>
                <c:pt idx="631">
                  <c:v>4.4572892607754856E-2</c:v>
                </c:pt>
                <c:pt idx="632">
                  <c:v>4.3396934404791809E-2</c:v>
                </c:pt>
                <c:pt idx="633">
                  <c:v>4.374433864304178E-2</c:v>
                </c:pt>
                <c:pt idx="634">
                  <c:v>4.4134364621180033E-2</c:v>
                </c:pt>
                <c:pt idx="635">
                  <c:v>4.4935660304563918E-2</c:v>
                </c:pt>
                <c:pt idx="636">
                  <c:v>4.707224876970259E-2</c:v>
                </c:pt>
                <c:pt idx="637">
                  <c:v>4.9422160097845891E-2</c:v>
                </c:pt>
                <c:pt idx="638">
                  <c:v>5.147804383433429E-2</c:v>
                </c:pt>
                <c:pt idx="639">
                  <c:v>5.147804383433429E-2</c:v>
                </c:pt>
                <c:pt idx="640">
                  <c:v>4.8933593653461185E-2</c:v>
                </c:pt>
                <c:pt idx="641">
                  <c:v>4.6628829804771212E-2</c:v>
                </c:pt>
                <c:pt idx="642">
                  <c:v>4.6468567428231244E-2</c:v>
                </c:pt>
                <c:pt idx="643">
                  <c:v>4.4531408137102754E-2</c:v>
                </c:pt>
                <c:pt idx="644">
                  <c:v>4.454553288343472E-2</c:v>
                </c:pt>
                <c:pt idx="645">
                  <c:v>4.4492703039922282E-2</c:v>
                </c:pt>
                <c:pt idx="646">
                  <c:v>4.4265819889331211E-2</c:v>
                </c:pt>
                <c:pt idx="647">
                  <c:v>4.4935660304563918E-2</c:v>
                </c:pt>
                <c:pt idx="648">
                  <c:v>4.707224876970259E-2</c:v>
                </c:pt>
                <c:pt idx="649">
                  <c:v>4.9422160097845891E-2</c:v>
                </c:pt>
                <c:pt idx="650">
                  <c:v>5.147804383433429E-2</c:v>
                </c:pt>
                <c:pt idx="651">
                  <c:v>5.1564540266872544E-2</c:v>
                </c:pt>
                <c:pt idx="652">
                  <c:v>5.1477201800770991E-2</c:v>
                </c:pt>
                <c:pt idx="653">
                  <c:v>4.7297694911240598E-2</c:v>
                </c:pt>
                <c:pt idx="654">
                  <c:v>4.5979146831386576E-2</c:v>
                </c:pt>
                <c:pt idx="655">
                  <c:v>4.6087096942302556E-2</c:v>
                </c:pt>
                <c:pt idx="656">
                  <c:v>4.6147552789451818E-2</c:v>
                </c:pt>
                <c:pt idx="657">
                  <c:v>4.6145139075486917E-2</c:v>
                </c:pt>
                <c:pt idx="658">
                  <c:v>4.5907161000691775E-2</c:v>
                </c:pt>
                <c:pt idx="659">
                  <c:v>4.5802936082044277E-2</c:v>
                </c:pt>
                <c:pt idx="660">
                  <c:v>4.7072375543454885E-2</c:v>
                </c:pt>
                <c:pt idx="661">
                  <c:v>4.9177768622664125E-2</c:v>
                </c:pt>
                <c:pt idx="662">
                  <c:v>5.147804383433429E-2</c:v>
                </c:pt>
                <c:pt idx="663">
                  <c:v>5.1773800992420946E-2</c:v>
                </c:pt>
                <c:pt idx="664">
                  <c:v>5.2266517479043116E-2</c:v>
                </c:pt>
                <c:pt idx="665">
                  <c:v>5.2409088001165574E-2</c:v>
                </c:pt>
                <c:pt idx="666">
                  <c:v>5.2541601109322079E-2</c:v>
                </c:pt>
                <c:pt idx="667">
                  <c:v>5.2673220981531092E-2</c:v>
                </c:pt>
                <c:pt idx="668">
                  <c:v>5.2758349320282567E-2</c:v>
                </c:pt>
                <c:pt idx="669">
                  <c:v>5.2708060999571177E-2</c:v>
                </c:pt>
                <c:pt idx="670">
                  <c:v>5.2344745710908629E-2</c:v>
                </c:pt>
                <c:pt idx="671">
                  <c:v>5.2135563064834779E-2</c:v>
                </c:pt>
                <c:pt idx="672">
                  <c:v>5.2116573918960581E-2</c:v>
                </c:pt>
                <c:pt idx="673">
                  <c:v>5.2352300155207566E-2</c:v>
                </c:pt>
                <c:pt idx="674">
                  <c:v>5.1900260021285768E-2</c:v>
                </c:pt>
                <c:pt idx="675">
                  <c:v>5.1700823178708569E-2</c:v>
                </c:pt>
                <c:pt idx="676">
                  <c:v>4.8933593653461185E-2</c:v>
                </c:pt>
                <c:pt idx="677">
                  <c:v>4.6628829804771212E-2</c:v>
                </c:pt>
                <c:pt idx="678">
                  <c:v>4.6217356947648489E-2</c:v>
                </c:pt>
                <c:pt idx="679">
                  <c:v>4.6456550392459203E-2</c:v>
                </c:pt>
                <c:pt idx="680">
                  <c:v>4.6498973026320292E-2</c:v>
                </c:pt>
                <c:pt idx="681">
                  <c:v>4.6457791709438478E-2</c:v>
                </c:pt>
                <c:pt idx="682">
                  <c:v>4.6130776976497388E-2</c:v>
                </c:pt>
                <c:pt idx="683">
                  <c:v>4.5970812615532791E-2</c:v>
                </c:pt>
                <c:pt idx="684">
                  <c:v>4.707224876970259E-2</c:v>
                </c:pt>
                <c:pt idx="685">
                  <c:v>4.9422160097845891E-2</c:v>
                </c:pt>
                <c:pt idx="686">
                  <c:v>5.147804383433429E-2</c:v>
                </c:pt>
                <c:pt idx="687">
                  <c:v>5.1494269264841505E-2</c:v>
                </c:pt>
                <c:pt idx="688">
                  <c:v>5.188781360644968E-2</c:v>
                </c:pt>
                <c:pt idx="689">
                  <c:v>5.2538085234675888E-2</c:v>
                </c:pt>
                <c:pt idx="690">
                  <c:v>5.2714305546337999E-2</c:v>
                </c:pt>
                <c:pt idx="691">
                  <c:v>4.9074852410452743E-2</c:v>
                </c:pt>
                <c:pt idx="692">
                  <c:v>4.8131606422964823E-2</c:v>
                </c:pt>
                <c:pt idx="693">
                  <c:v>4.8083709502898704E-2</c:v>
                </c:pt>
                <c:pt idx="694">
                  <c:v>4.7816955903383355E-2</c:v>
                </c:pt>
                <c:pt idx="695">
                  <c:v>4.7689031763522495E-2</c:v>
                </c:pt>
                <c:pt idx="696">
                  <c:v>4.7681012141101466E-2</c:v>
                </c:pt>
                <c:pt idx="697">
                  <c:v>4.9422160097845891E-2</c:v>
                </c:pt>
                <c:pt idx="698">
                  <c:v>5.147804383433429E-2</c:v>
                </c:pt>
                <c:pt idx="699">
                  <c:v>5.1600016682045509E-2</c:v>
                </c:pt>
                <c:pt idx="700">
                  <c:v>5.1816426029239124E-2</c:v>
                </c:pt>
                <c:pt idx="701">
                  <c:v>4.6628829804771212E-2</c:v>
                </c:pt>
                <c:pt idx="702">
                  <c:v>4.5979146831386576E-2</c:v>
                </c:pt>
                <c:pt idx="703">
                  <c:v>4.4531408137102754E-2</c:v>
                </c:pt>
                <c:pt idx="704">
                  <c:v>4.3986216260655568E-2</c:v>
                </c:pt>
                <c:pt idx="705">
                  <c:v>4.3974149527987644E-2</c:v>
                </c:pt>
                <c:pt idx="706">
                  <c:v>4.4134364621180033E-2</c:v>
                </c:pt>
                <c:pt idx="707">
                  <c:v>4.4935660304563918E-2</c:v>
                </c:pt>
                <c:pt idx="708">
                  <c:v>4.7073138497096129E-2</c:v>
                </c:pt>
                <c:pt idx="709">
                  <c:v>4.9278727961380928E-2</c:v>
                </c:pt>
                <c:pt idx="710">
                  <c:v>5.147804383433429E-2</c:v>
                </c:pt>
                <c:pt idx="711">
                  <c:v>5.1537428359419109E-2</c:v>
                </c:pt>
                <c:pt idx="712">
                  <c:v>5.2001421126262215E-2</c:v>
                </c:pt>
                <c:pt idx="713">
                  <c:v>5.2612007590951054E-2</c:v>
                </c:pt>
                <c:pt idx="714">
                  <c:v>5.2745131790744006E-2</c:v>
                </c:pt>
                <c:pt idx="715">
                  <c:v>5.2698895951553477E-2</c:v>
                </c:pt>
                <c:pt idx="716">
                  <c:v>5.2750443176363293E-2</c:v>
                </c:pt>
                <c:pt idx="717">
                  <c:v>5.2700229911837253E-2</c:v>
                </c:pt>
                <c:pt idx="718">
                  <c:v>5.2325186107762225E-2</c:v>
                </c:pt>
                <c:pt idx="719">
                  <c:v>5.2121243447723363E-2</c:v>
                </c:pt>
                <c:pt idx="720">
                  <c:v>5.2173690645738312E-2</c:v>
                </c:pt>
                <c:pt idx="721">
                  <c:v>5.2279237573080534E-2</c:v>
                </c:pt>
                <c:pt idx="722">
                  <c:v>5.2283910749841338E-2</c:v>
                </c:pt>
                <c:pt idx="723">
                  <c:v>5.2486204076323886E-2</c:v>
                </c:pt>
                <c:pt idx="724">
                  <c:v>4.9531039468542599E-2</c:v>
                </c:pt>
                <c:pt idx="725">
                  <c:v>4.6917784450256718E-2</c:v>
                </c:pt>
                <c:pt idx="726">
                  <c:v>4.5979146831386576E-2</c:v>
                </c:pt>
                <c:pt idx="727">
                  <c:v>4.4531408137102754E-2</c:v>
                </c:pt>
                <c:pt idx="728">
                  <c:v>4.4631886924875588E-2</c:v>
                </c:pt>
                <c:pt idx="729">
                  <c:v>4.4656805943577155E-2</c:v>
                </c:pt>
                <c:pt idx="730">
                  <c:v>4.4449905951114324E-2</c:v>
                </c:pt>
                <c:pt idx="731">
                  <c:v>4.4935660304563918E-2</c:v>
                </c:pt>
                <c:pt idx="732">
                  <c:v>4.6960269222520869E-2</c:v>
                </c:pt>
                <c:pt idx="733">
                  <c:v>4.8966509817155821E-2</c:v>
                </c:pt>
                <c:pt idx="734">
                  <c:v>5.147804383433429E-2</c:v>
                </c:pt>
                <c:pt idx="735">
                  <c:v>5.1840765273809979E-2</c:v>
                </c:pt>
                <c:pt idx="736">
                  <c:v>5.2343116548896555E-2</c:v>
                </c:pt>
                <c:pt idx="737">
                  <c:v>5.2825519871269516E-2</c:v>
                </c:pt>
                <c:pt idx="738">
                  <c:v>5.3047762897694528E-2</c:v>
                </c:pt>
                <c:pt idx="739">
                  <c:v>5.3257838142868039E-2</c:v>
                </c:pt>
                <c:pt idx="740">
                  <c:v>5.317843905774209E-2</c:v>
                </c:pt>
                <c:pt idx="741">
                  <c:v>5.3101027272849828E-2</c:v>
                </c:pt>
                <c:pt idx="742">
                  <c:v>5.2752347472278409E-2</c:v>
                </c:pt>
                <c:pt idx="743">
                  <c:v>5.2488082346448361E-2</c:v>
                </c:pt>
                <c:pt idx="744">
                  <c:v>5.2533558851425528E-2</c:v>
                </c:pt>
                <c:pt idx="745">
                  <c:v>5.2781443219182295E-2</c:v>
                </c:pt>
                <c:pt idx="746">
                  <c:v>5.287400135406705E-2</c:v>
                </c:pt>
                <c:pt idx="747">
                  <c:v>5.2271778893493832E-2</c:v>
                </c:pt>
                <c:pt idx="748">
                  <c:v>5.2018306908903515E-2</c:v>
                </c:pt>
                <c:pt idx="749">
                  <c:v>4.6628829804771212E-2</c:v>
                </c:pt>
                <c:pt idx="750">
                  <c:v>4.5979146831386576E-2</c:v>
                </c:pt>
                <c:pt idx="751">
                  <c:v>4.4531408137102754E-2</c:v>
                </c:pt>
                <c:pt idx="752">
                  <c:v>4.3361145785428025E-2</c:v>
                </c:pt>
                <c:pt idx="753">
                  <c:v>4.374433864304178E-2</c:v>
                </c:pt>
                <c:pt idx="754">
                  <c:v>4.4134364621180033E-2</c:v>
                </c:pt>
                <c:pt idx="755">
                  <c:v>4.4935660304563918E-2</c:v>
                </c:pt>
                <c:pt idx="756">
                  <c:v>4.7073541387883999E-2</c:v>
                </c:pt>
                <c:pt idx="757">
                  <c:v>4.9422160097845891E-2</c:v>
                </c:pt>
                <c:pt idx="758">
                  <c:v>5.147804383433429E-2</c:v>
                </c:pt>
                <c:pt idx="759">
                  <c:v>5.147804383433429E-2</c:v>
                </c:pt>
                <c:pt idx="760">
                  <c:v>4.8933593653461185E-2</c:v>
                </c:pt>
                <c:pt idx="761">
                  <c:v>4.6628829804771212E-2</c:v>
                </c:pt>
                <c:pt idx="762">
                  <c:v>4.5979146831386576E-2</c:v>
                </c:pt>
                <c:pt idx="763">
                  <c:v>4.4531408137102754E-2</c:v>
                </c:pt>
                <c:pt idx="764">
                  <c:v>4.4069628618996354E-2</c:v>
                </c:pt>
                <c:pt idx="765">
                  <c:v>4.4066682918824283E-2</c:v>
                </c:pt>
                <c:pt idx="766">
                  <c:v>4.4134364621180033E-2</c:v>
                </c:pt>
                <c:pt idx="767">
                  <c:v>4.4935660304563918E-2</c:v>
                </c:pt>
                <c:pt idx="768">
                  <c:v>4.707224876970259E-2</c:v>
                </c:pt>
                <c:pt idx="769">
                  <c:v>4.9422160097845891E-2</c:v>
                </c:pt>
                <c:pt idx="770">
                  <c:v>5.147804383433429E-2</c:v>
                </c:pt>
                <c:pt idx="771">
                  <c:v>5.147804383433429E-2</c:v>
                </c:pt>
                <c:pt idx="772">
                  <c:v>4.9989042026140296E-2</c:v>
                </c:pt>
                <c:pt idx="773">
                  <c:v>4.6628829804771212E-2</c:v>
                </c:pt>
                <c:pt idx="774">
                  <c:v>4.5979146831386576E-2</c:v>
                </c:pt>
                <c:pt idx="775">
                  <c:v>4.4531408137102754E-2</c:v>
                </c:pt>
                <c:pt idx="776">
                  <c:v>4.3361145785428025E-2</c:v>
                </c:pt>
                <c:pt idx="777">
                  <c:v>4.374433864304178E-2</c:v>
                </c:pt>
                <c:pt idx="778">
                  <c:v>4.4134364621180033E-2</c:v>
                </c:pt>
                <c:pt idx="779">
                  <c:v>4.4935660304563918E-2</c:v>
                </c:pt>
                <c:pt idx="780">
                  <c:v>4.707224876970259E-2</c:v>
                </c:pt>
                <c:pt idx="781">
                  <c:v>4.9422160097845891E-2</c:v>
                </c:pt>
                <c:pt idx="782">
                  <c:v>5.147804383433429E-2</c:v>
                </c:pt>
                <c:pt idx="783">
                  <c:v>5.147804383433429E-2</c:v>
                </c:pt>
                <c:pt idx="784">
                  <c:v>4.8933593653461185E-2</c:v>
                </c:pt>
                <c:pt idx="785">
                  <c:v>4.6628829804771212E-2</c:v>
                </c:pt>
                <c:pt idx="786">
                  <c:v>4.5979146831386576E-2</c:v>
                </c:pt>
                <c:pt idx="787">
                  <c:v>4.4531408137102754E-2</c:v>
                </c:pt>
                <c:pt idx="788">
                  <c:v>4.461981743005046E-2</c:v>
                </c:pt>
                <c:pt idx="789">
                  <c:v>4.4603353412570823E-2</c:v>
                </c:pt>
                <c:pt idx="790">
                  <c:v>4.4400620144758089E-2</c:v>
                </c:pt>
                <c:pt idx="791">
                  <c:v>4.4935931482389099E-2</c:v>
                </c:pt>
                <c:pt idx="792">
                  <c:v>4.7073218477603061E-2</c:v>
                </c:pt>
                <c:pt idx="793">
                  <c:v>4.9422160097845891E-2</c:v>
                </c:pt>
                <c:pt idx="794">
                  <c:v>5.147804383433429E-2</c:v>
                </c:pt>
                <c:pt idx="795">
                  <c:v>5.1716733551536623E-2</c:v>
                </c:pt>
                <c:pt idx="796">
                  <c:v>5.0389561605960718E-2</c:v>
                </c:pt>
                <c:pt idx="797">
                  <c:v>4.6628829804771212E-2</c:v>
                </c:pt>
                <c:pt idx="798">
                  <c:v>4.5979146831386576E-2</c:v>
                </c:pt>
                <c:pt idx="799">
                  <c:v>4.4531408137102754E-2</c:v>
                </c:pt>
                <c:pt idx="800">
                  <c:v>4.4360104063575836E-2</c:v>
                </c:pt>
                <c:pt idx="801">
                  <c:v>4.4283734602456035E-2</c:v>
                </c:pt>
                <c:pt idx="802">
                  <c:v>4.4134364621180033E-2</c:v>
                </c:pt>
                <c:pt idx="803">
                  <c:v>4.4935660304563918E-2</c:v>
                </c:pt>
                <c:pt idx="804">
                  <c:v>4.707224876970259E-2</c:v>
                </c:pt>
                <c:pt idx="805">
                  <c:v>4.9422160097845891E-2</c:v>
                </c:pt>
                <c:pt idx="806">
                  <c:v>5.147804383433429E-2</c:v>
                </c:pt>
                <c:pt idx="807">
                  <c:v>5.1718084405269447E-2</c:v>
                </c:pt>
                <c:pt idx="808">
                  <c:v>5.2119719820984955E-2</c:v>
                </c:pt>
                <c:pt idx="809">
                  <c:v>4.6628829804771212E-2</c:v>
                </c:pt>
                <c:pt idx="810">
                  <c:v>4.5979146831386576E-2</c:v>
                </c:pt>
                <c:pt idx="811">
                  <c:v>4.4531408137102754E-2</c:v>
                </c:pt>
                <c:pt idx="812">
                  <c:v>4.3361145785428025E-2</c:v>
                </c:pt>
                <c:pt idx="813">
                  <c:v>4.374433864304178E-2</c:v>
                </c:pt>
                <c:pt idx="814">
                  <c:v>4.4134364621180033E-2</c:v>
                </c:pt>
                <c:pt idx="815">
                  <c:v>4.4935660304563918E-2</c:v>
                </c:pt>
                <c:pt idx="816">
                  <c:v>4.707224876970259E-2</c:v>
                </c:pt>
                <c:pt idx="817">
                  <c:v>4.9422160097845891E-2</c:v>
                </c:pt>
                <c:pt idx="818">
                  <c:v>5.147804383433429E-2</c:v>
                </c:pt>
                <c:pt idx="819">
                  <c:v>5.147804383433429E-2</c:v>
                </c:pt>
                <c:pt idx="820">
                  <c:v>4.8933593653461185E-2</c:v>
                </c:pt>
                <c:pt idx="821">
                  <c:v>4.8392399699797285E-2</c:v>
                </c:pt>
                <c:pt idx="822">
                  <c:v>4.5979146831386576E-2</c:v>
                </c:pt>
                <c:pt idx="823">
                  <c:v>4.6004857704993782E-2</c:v>
                </c:pt>
                <c:pt idx="824">
                  <c:v>4.3361145785428025E-2</c:v>
                </c:pt>
                <c:pt idx="825">
                  <c:v>4.374433864304178E-2</c:v>
                </c:pt>
                <c:pt idx="826">
                  <c:v>4.4134364621180033E-2</c:v>
                </c:pt>
                <c:pt idx="827">
                  <c:v>4.4935660304563918E-2</c:v>
                </c:pt>
                <c:pt idx="828">
                  <c:v>4.707224876970259E-2</c:v>
                </c:pt>
                <c:pt idx="829">
                  <c:v>4.9422160097845891E-2</c:v>
                </c:pt>
                <c:pt idx="830">
                  <c:v>5.147804383433429E-2</c:v>
                </c:pt>
                <c:pt idx="831">
                  <c:v>5.1480345121085687E-2</c:v>
                </c:pt>
                <c:pt idx="832">
                  <c:v>5.1248902513998891E-2</c:v>
                </c:pt>
                <c:pt idx="833">
                  <c:v>4.6628829804771212E-2</c:v>
                </c:pt>
                <c:pt idx="834">
                  <c:v>4.5979146831386576E-2</c:v>
                </c:pt>
                <c:pt idx="835">
                  <c:v>4.4531408137102754E-2</c:v>
                </c:pt>
                <c:pt idx="836">
                  <c:v>4.4586459148764218E-2</c:v>
                </c:pt>
                <c:pt idx="837">
                  <c:v>4.4494881308431829E-2</c:v>
                </c:pt>
                <c:pt idx="838">
                  <c:v>4.4251738818608971E-2</c:v>
                </c:pt>
                <c:pt idx="839">
                  <c:v>4.4935660304563918E-2</c:v>
                </c:pt>
                <c:pt idx="840">
                  <c:v>4.707224876970259E-2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15-478F-91C4-14D3D056BA21}"/>
            </c:ext>
          </c:extLst>
        </c:ser>
        <c:ser>
          <c:idx val="4"/>
          <c:order val="4"/>
          <c:tx>
            <c:strRef>
              <c:f>'APORTACIONES TOTALES'!$X$5</c:f>
              <c:strCache>
                <c:ptCount val="1"/>
                <c:pt idx="0">
                  <c:v>Artiba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TOTALES'!$Z$6:$Z$846</c:f>
              <c:numCache>
                <c:formatCode>0.00</c:formatCode>
                <c:ptCount val="841"/>
                <c:pt idx="0">
                  <c:v>3.4804935453961912E-2</c:v>
                </c:pt>
                <c:pt idx="1">
                  <c:v>4.5660106665003281E-2</c:v>
                </c:pt>
                <c:pt idx="2">
                  <c:v>4.5683377496538911E-2</c:v>
                </c:pt>
                <c:pt idx="3">
                  <c:v>4.4109532217460043E-2</c:v>
                </c:pt>
                <c:pt idx="4">
                  <c:v>3.6419878606250199E-2</c:v>
                </c:pt>
                <c:pt idx="5">
                  <c:v>3.4477074158679323E-2</c:v>
                </c:pt>
                <c:pt idx="6">
                  <c:v>3.3996702505631284E-2</c:v>
                </c:pt>
                <c:pt idx="7">
                  <c:v>3.2926253289251736E-2</c:v>
                </c:pt>
                <c:pt idx="8">
                  <c:v>3.2060968398922543E-2</c:v>
                </c:pt>
                <c:pt idx="9">
                  <c:v>3.2344298875461197E-2</c:v>
                </c:pt>
                <c:pt idx="10">
                  <c:v>3.2632681719902815E-2</c:v>
                </c:pt>
                <c:pt idx="11">
                  <c:v>3.3225154891859385E-2</c:v>
                </c:pt>
                <c:pt idx="12">
                  <c:v>3.4804935453961912E-2</c:v>
                </c:pt>
                <c:pt idx="13">
                  <c:v>3.6542445648104237E-2</c:v>
                </c:pt>
                <c:pt idx="14">
                  <c:v>3.8062553622962327E-2</c:v>
                </c:pt>
                <c:pt idx="15">
                  <c:v>3.8304672237008716E-2</c:v>
                </c:pt>
                <c:pt idx="16">
                  <c:v>3.8241784164159937E-2</c:v>
                </c:pt>
                <c:pt idx="17">
                  <c:v>3.4853720048058416E-2</c:v>
                </c:pt>
                <c:pt idx="18">
                  <c:v>3.3996702505631284E-2</c:v>
                </c:pt>
                <c:pt idx="19">
                  <c:v>3.2926253289251736E-2</c:v>
                </c:pt>
                <c:pt idx="20">
                  <c:v>3.2994745474532634E-2</c:v>
                </c:pt>
                <c:pt idx="21">
                  <c:v>3.2993851271694769E-2</c:v>
                </c:pt>
                <c:pt idx="22">
                  <c:v>3.2845953852063174E-2</c:v>
                </c:pt>
                <c:pt idx="23">
                  <c:v>3.3225154891859385E-2</c:v>
                </c:pt>
                <c:pt idx="24">
                  <c:v>3.4804935453961912E-2</c:v>
                </c:pt>
                <c:pt idx="25">
                  <c:v>3.6542445648104237E-2</c:v>
                </c:pt>
                <c:pt idx="26">
                  <c:v>3.8062553622962327E-2</c:v>
                </c:pt>
                <c:pt idx="27">
                  <c:v>3.832272067046584E-2</c:v>
                </c:pt>
                <c:pt idx="28">
                  <c:v>3.8544913994538479E-2</c:v>
                </c:pt>
                <c:pt idx="29">
                  <c:v>3.8872615062772058E-2</c:v>
                </c:pt>
                <c:pt idx="30">
                  <c:v>3.8951210122501752E-2</c:v>
                </c:pt>
                <c:pt idx="31">
                  <c:v>3.905847288680088E-2</c:v>
                </c:pt>
                <c:pt idx="32">
                  <c:v>3.905246413532848E-2</c:v>
                </c:pt>
                <c:pt idx="33">
                  <c:v>3.9014661748313702E-2</c:v>
                </c:pt>
                <c:pt idx="34">
                  <c:v>3.8733436559501115E-2</c:v>
                </c:pt>
                <c:pt idx="35">
                  <c:v>3.857769496025977E-2</c:v>
                </c:pt>
                <c:pt idx="36">
                  <c:v>3.8521612281642012E-2</c:v>
                </c:pt>
                <c:pt idx="37">
                  <c:v>3.8742376835429464E-2</c:v>
                </c:pt>
                <c:pt idx="38">
                  <c:v>3.8411351058454418E-2</c:v>
                </c:pt>
                <c:pt idx="39">
                  <c:v>3.8273743209314162E-2</c:v>
                </c:pt>
                <c:pt idx="40">
                  <c:v>3.8603734682462379E-2</c:v>
                </c:pt>
                <c:pt idx="41">
                  <c:v>3.8623859335722856E-2</c:v>
                </c:pt>
                <c:pt idx="42">
                  <c:v>3.8550643938912582E-2</c:v>
                </c:pt>
                <c:pt idx="43">
                  <c:v>3.8515702662046403E-2</c:v>
                </c:pt>
                <c:pt idx="44">
                  <c:v>3.8512059174195097E-2</c:v>
                </c:pt>
                <c:pt idx="45">
                  <c:v>3.8457864398317651E-2</c:v>
                </c:pt>
                <c:pt idx="46">
                  <c:v>3.8210367032399162E-2</c:v>
                </c:pt>
                <c:pt idx="47">
                  <c:v>3.8051897369135688E-2</c:v>
                </c:pt>
                <c:pt idx="48">
                  <c:v>3.7794799849734877E-2</c:v>
                </c:pt>
                <c:pt idx="49">
                  <c:v>3.7856058401739785E-2</c:v>
                </c:pt>
                <c:pt idx="50">
                  <c:v>3.8062553622962327E-2</c:v>
                </c:pt>
                <c:pt idx="51">
                  <c:v>3.8062553622962327E-2</c:v>
                </c:pt>
                <c:pt idx="52">
                  <c:v>3.6181202580134936E-2</c:v>
                </c:pt>
                <c:pt idx="53">
                  <c:v>3.4477074158679323E-2</c:v>
                </c:pt>
                <c:pt idx="54">
                  <c:v>3.3996702505631284E-2</c:v>
                </c:pt>
                <c:pt idx="55">
                  <c:v>3.3158080758361949E-2</c:v>
                </c:pt>
                <c:pt idx="56">
                  <c:v>3.3210585123405162E-2</c:v>
                </c:pt>
                <c:pt idx="57">
                  <c:v>3.3222204964583599E-2</c:v>
                </c:pt>
                <c:pt idx="58">
                  <c:v>3.3075492663278139E-2</c:v>
                </c:pt>
                <c:pt idx="59">
                  <c:v>3.3225154891859385E-2</c:v>
                </c:pt>
                <c:pt idx="60">
                  <c:v>3.4804935453961912E-2</c:v>
                </c:pt>
                <c:pt idx="61">
                  <c:v>3.6542445648104237E-2</c:v>
                </c:pt>
                <c:pt idx="62">
                  <c:v>3.8062553622962327E-2</c:v>
                </c:pt>
                <c:pt idx="63">
                  <c:v>3.8062553622962327E-2</c:v>
                </c:pt>
                <c:pt idx="64">
                  <c:v>3.8324526449304293E-2</c:v>
                </c:pt>
                <c:pt idx="65">
                  <c:v>3.872311283262183E-2</c:v>
                </c:pt>
                <c:pt idx="66">
                  <c:v>3.8825691026867948E-2</c:v>
                </c:pt>
                <c:pt idx="67">
                  <c:v>3.8635047530476314E-2</c:v>
                </c:pt>
                <c:pt idx="68">
                  <c:v>3.8311243826233153E-2</c:v>
                </c:pt>
                <c:pt idx="69">
                  <c:v>3.8175876480282103E-2</c:v>
                </c:pt>
                <c:pt idx="70">
                  <c:v>3.7889635734313511E-2</c:v>
                </c:pt>
                <c:pt idx="71">
                  <c:v>3.7711984971541379E-2</c:v>
                </c:pt>
                <c:pt idx="72">
                  <c:v>3.7672526929889961E-2</c:v>
                </c:pt>
                <c:pt idx="73">
                  <c:v>3.7832426022420429E-2</c:v>
                </c:pt>
                <c:pt idx="74">
                  <c:v>3.8143528865306794E-2</c:v>
                </c:pt>
                <c:pt idx="75">
                  <c:v>3.8213149362557472E-2</c:v>
                </c:pt>
                <c:pt idx="76">
                  <c:v>3.8396372311366771E-2</c:v>
                </c:pt>
                <c:pt idx="77">
                  <c:v>3.8555816045667511E-2</c:v>
                </c:pt>
                <c:pt idx="78">
                  <c:v>3.8599640341076137E-2</c:v>
                </c:pt>
                <c:pt idx="79">
                  <c:v>3.8567497055382413E-2</c:v>
                </c:pt>
                <c:pt idx="80">
                  <c:v>3.8621446842800868E-2</c:v>
                </c:pt>
                <c:pt idx="81">
                  <c:v>3.8588698101996458E-2</c:v>
                </c:pt>
                <c:pt idx="82">
                  <c:v>3.8357241639014085E-2</c:v>
                </c:pt>
                <c:pt idx="83">
                  <c:v>3.8125063399707962E-2</c:v>
                </c:pt>
                <c:pt idx="84">
                  <c:v>3.8052191385952505E-2</c:v>
                </c:pt>
                <c:pt idx="85">
                  <c:v>3.8207505416066496E-2</c:v>
                </c:pt>
                <c:pt idx="86">
                  <c:v>3.8248490778024384E-2</c:v>
                </c:pt>
                <c:pt idx="87">
                  <c:v>3.8062553622962327E-2</c:v>
                </c:pt>
                <c:pt idx="88">
                  <c:v>3.6181202580134936E-2</c:v>
                </c:pt>
                <c:pt idx="89">
                  <c:v>3.4477074158679323E-2</c:v>
                </c:pt>
                <c:pt idx="90">
                  <c:v>3.3996702505631284E-2</c:v>
                </c:pt>
                <c:pt idx="91">
                  <c:v>3.3276256634726283E-2</c:v>
                </c:pt>
                <c:pt idx="92">
                  <c:v>3.2513828333148677E-2</c:v>
                </c:pt>
                <c:pt idx="93">
                  <c:v>3.2501641057147222E-2</c:v>
                </c:pt>
                <c:pt idx="94">
                  <c:v>3.2632681719902815E-2</c:v>
                </c:pt>
                <c:pt idx="95">
                  <c:v>3.3225154891859385E-2</c:v>
                </c:pt>
                <c:pt idx="96">
                  <c:v>3.4804935453961912E-2</c:v>
                </c:pt>
                <c:pt idx="97">
                  <c:v>3.6542445648104237E-2</c:v>
                </c:pt>
                <c:pt idx="98">
                  <c:v>3.8062553622962327E-2</c:v>
                </c:pt>
                <c:pt idx="99">
                  <c:v>3.8331349816546914E-2</c:v>
                </c:pt>
                <c:pt idx="100">
                  <c:v>3.8503489447480527E-2</c:v>
                </c:pt>
                <c:pt idx="101">
                  <c:v>3.8974486972211807E-2</c:v>
                </c:pt>
                <c:pt idx="102">
                  <c:v>3.8593359347835067E-2</c:v>
                </c:pt>
                <c:pt idx="103">
                  <c:v>3.8530420887368112E-2</c:v>
                </c:pt>
                <c:pt idx="104">
                  <c:v>3.8350453595164556E-2</c:v>
                </c:pt>
                <c:pt idx="105">
                  <c:v>3.8259263972351701E-2</c:v>
                </c:pt>
                <c:pt idx="106">
                  <c:v>3.7999757186079175E-2</c:v>
                </c:pt>
                <c:pt idx="107">
                  <c:v>3.7840620697165726E-2</c:v>
                </c:pt>
                <c:pt idx="108">
                  <c:v>3.7462920909484457E-2</c:v>
                </c:pt>
                <c:pt idx="109">
                  <c:v>3.762786778331044E-2</c:v>
                </c:pt>
                <c:pt idx="110">
                  <c:v>3.8062553622962327E-2</c:v>
                </c:pt>
                <c:pt idx="111">
                  <c:v>3.8062553622962327E-2</c:v>
                </c:pt>
                <c:pt idx="112">
                  <c:v>3.6181202580134936E-2</c:v>
                </c:pt>
                <c:pt idx="113">
                  <c:v>3.4477074158679323E-2</c:v>
                </c:pt>
                <c:pt idx="114">
                  <c:v>3.3996702505631284E-2</c:v>
                </c:pt>
                <c:pt idx="115">
                  <c:v>3.2926253289251736E-2</c:v>
                </c:pt>
                <c:pt idx="116">
                  <c:v>3.2060968398922543E-2</c:v>
                </c:pt>
                <c:pt idx="117">
                  <c:v>3.2344298875461197E-2</c:v>
                </c:pt>
                <c:pt idx="118">
                  <c:v>3.2632681719902815E-2</c:v>
                </c:pt>
                <c:pt idx="119">
                  <c:v>3.3225154891859385E-2</c:v>
                </c:pt>
                <c:pt idx="120">
                  <c:v>3.4804935453961912E-2</c:v>
                </c:pt>
                <c:pt idx="121">
                  <c:v>3.6542445648104237E-2</c:v>
                </c:pt>
                <c:pt idx="122">
                  <c:v>3.8062553622962327E-2</c:v>
                </c:pt>
                <c:pt idx="123">
                  <c:v>3.8062553622962327E-2</c:v>
                </c:pt>
                <c:pt idx="124">
                  <c:v>3.6181202580134936E-2</c:v>
                </c:pt>
                <c:pt idx="125">
                  <c:v>3.4477074158679323E-2</c:v>
                </c:pt>
                <c:pt idx="126">
                  <c:v>3.3996702505631284E-2</c:v>
                </c:pt>
                <c:pt idx="127">
                  <c:v>3.2926253289251736E-2</c:v>
                </c:pt>
                <c:pt idx="128">
                  <c:v>3.2060968398922543E-2</c:v>
                </c:pt>
                <c:pt idx="129">
                  <c:v>3.2344298875461197E-2</c:v>
                </c:pt>
                <c:pt idx="130">
                  <c:v>3.2632681719902815E-2</c:v>
                </c:pt>
                <c:pt idx="131">
                  <c:v>3.3225154891859385E-2</c:v>
                </c:pt>
                <c:pt idx="132">
                  <c:v>3.4804935453961912E-2</c:v>
                </c:pt>
                <c:pt idx="133">
                  <c:v>3.6542445648104237E-2</c:v>
                </c:pt>
                <c:pt idx="134">
                  <c:v>3.8062553622962327E-2</c:v>
                </c:pt>
                <c:pt idx="135">
                  <c:v>3.8062553622962327E-2</c:v>
                </c:pt>
                <c:pt idx="136">
                  <c:v>3.6181202580134936E-2</c:v>
                </c:pt>
                <c:pt idx="137">
                  <c:v>3.4477074158679323E-2</c:v>
                </c:pt>
                <c:pt idx="138">
                  <c:v>3.3996702505631284E-2</c:v>
                </c:pt>
                <c:pt idx="139">
                  <c:v>3.2926253289251736E-2</c:v>
                </c:pt>
                <c:pt idx="140">
                  <c:v>3.2060968398922543E-2</c:v>
                </c:pt>
                <c:pt idx="141">
                  <c:v>3.2344298875461197E-2</c:v>
                </c:pt>
                <c:pt idx="142">
                  <c:v>3.2632681719902815E-2</c:v>
                </c:pt>
                <c:pt idx="143">
                  <c:v>3.3225154891859385E-2</c:v>
                </c:pt>
                <c:pt idx="144">
                  <c:v>3.4804935453961912E-2</c:v>
                </c:pt>
                <c:pt idx="145">
                  <c:v>3.6542445648104237E-2</c:v>
                </c:pt>
                <c:pt idx="146">
                  <c:v>3.8062553622962327E-2</c:v>
                </c:pt>
                <c:pt idx="147">
                  <c:v>3.8062553622962327E-2</c:v>
                </c:pt>
                <c:pt idx="148">
                  <c:v>3.6181202580134936E-2</c:v>
                </c:pt>
                <c:pt idx="149">
                  <c:v>3.4477074158679323E-2</c:v>
                </c:pt>
                <c:pt idx="150">
                  <c:v>3.3996702505631284E-2</c:v>
                </c:pt>
                <c:pt idx="151">
                  <c:v>3.2926253289251736E-2</c:v>
                </c:pt>
                <c:pt idx="152">
                  <c:v>3.2712378047599168E-2</c:v>
                </c:pt>
                <c:pt idx="153">
                  <c:v>3.2487822909632112E-2</c:v>
                </c:pt>
                <c:pt idx="154">
                  <c:v>3.2632681719902815E-2</c:v>
                </c:pt>
                <c:pt idx="155">
                  <c:v>3.3225154891859385E-2</c:v>
                </c:pt>
                <c:pt idx="156">
                  <c:v>3.4804935453961912E-2</c:v>
                </c:pt>
                <c:pt idx="157">
                  <c:v>3.6542445648104237E-2</c:v>
                </c:pt>
                <c:pt idx="158">
                  <c:v>3.8062553622962327E-2</c:v>
                </c:pt>
                <c:pt idx="159">
                  <c:v>3.8167858710675101E-2</c:v>
                </c:pt>
                <c:pt idx="160">
                  <c:v>3.6181202580134936E-2</c:v>
                </c:pt>
                <c:pt idx="161">
                  <c:v>3.4477074158679323E-2</c:v>
                </c:pt>
                <c:pt idx="162">
                  <c:v>3.3996702505631284E-2</c:v>
                </c:pt>
                <c:pt idx="163">
                  <c:v>3.2926253289251736E-2</c:v>
                </c:pt>
                <c:pt idx="164">
                  <c:v>3.2060968398922543E-2</c:v>
                </c:pt>
                <c:pt idx="165">
                  <c:v>3.2344298875461197E-2</c:v>
                </c:pt>
                <c:pt idx="166">
                  <c:v>3.2632681719902815E-2</c:v>
                </c:pt>
                <c:pt idx="167">
                  <c:v>3.3225154891859385E-2</c:v>
                </c:pt>
                <c:pt idx="168">
                  <c:v>3.4804935453961912E-2</c:v>
                </c:pt>
                <c:pt idx="169">
                  <c:v>3.6542445648104237E-2</c:v>
                </c:pt>
                <c:pt idx="170">
                  <c:v>3.8062553622962327E-2</c:v>
                </c:pt>
                <c:pt idx="171">
                  <c:v>3.8062553622962327E-2</c:v>
                </c:pt>
                <c:pt idx="172">
                  <c:v>3.8009505921074709E-2</c:v>
                </c:pt>
                <c:pt idx="173">
                  <c:v>3.6488733884257989E-2</c:v>
                </c:pt>
                <c:pt idx="174">
                  <c:v>3.4690513540994866E-2</c:v>
                </c:pt>
                <c:pt idx="175">
                  <c:v>3.4509298579128475E-2</c:v>
                </c:pt>
                <c:pt idx="176">
                  <c:v>3.4596162502234601E-2</c:v>
                </c:pt>
                <c:pt idx="177">
                  <c:v>3.4603588163516517E-2</c:v>
                </c:pt>
                <c:pt idx="178">
                  <c:v>3.4290920598131006E-2</c:v>
                </c:pt>
                <c:pt idx="179">
                  <c:v>3.3459295742165371E-2</c:v>
                </c:pt>
                <c:pt idx="180">
                  <c:v>3.4804935453961912E-2</c:v>
                </c:pt>
                <c:pt idx="181">
                  <c:v>3.6542445648104237E-2</c:v>
                </c:pt>
                <c:pt idx="182">
                  <c:v>3.8062553622962327E-2</c:v>
                </c:pt>
                <c:pt idx="183">
                  <c:v>3.8141805619518118E-2</c:v>
                </c:pt>
                <c:pt idx="184">
                  <c:v>3.8211631865127958E-2</c:v>
                </c:pt>
                <c:pt idx="185">
                  <c:v>3.8665601080554564E-2</c:v>
                </c:pt>
                <c:pt idx="186">
                  <c:v>3.8548831190674593E-2</c:v>
                </c:pt>
                <c:pt idx="187">
                  <c:v>3.2926253289251736E-2</c:v>
                </c:pt>
                <c:pt idx="188">
                  <c:v>3.2060968398922543E-2</c:v>
                </c:pt>
                <c:pt idx="189">
                  <c:v>3.2344298875461197E-2</c:v>
                </c:pt>
                <c:pt idx="190">
                  <c:v>3.2632681719902815E-2</c:v>
                </c:pt>
                <c:pt idx="191">
                  <c:v>3.3225154891859385E-2</c:v>
                </c:pt>
                <c:pt idx="192">
                  <c:v>3.4804935453961912E-2</c:v>
                </c:pt>
                <c:pt idx="193">
                  <c:v>3.6542445648104237E-2</c:v>
                </c:pt>
                <c:pt idx="194">
                  <c:v>3.8062553622962327E-2</c:v>
                </c:pt>
                <c:pt idx="195">
                  <c:v>3.8062553622962327E-2</c:v>
                </c:pt>
                <c:pt idx="196">
                  <c:v>3.6181202580134936E-2</c:v>
                </c:pt>
                <c:pt idx="197">
                  <c:v>3.4477074158679323E-2</c:v>
                </c:pt>
                <c:pt idx="198">
                  <c:v>3.3996702505631284E-2</c:v>
                </c:pt>
                <c:pt idx="199">
                  <c:v>3.3362097316843552E-2</c:v>
                </c:pt>
                <c:pt idx="200">
                  <c:v>3.269577796026122E-2</c:v>
                </c:pt>
                <c:pt idx="201">
                  <c:v>3.2601260844599959E-2</c:v>
                </c:pt>
                <c:pt idx="202">
                  <c:v>3.2632681719902815E-2</c:v>
                </c:pt>
                <c:pt idx="203">
                  <c:v>3.3225154891859385E-2</c:v>
                </c:pt>
                <c:pt idx="204">
                  <c:v>3.4804935453961912E-2</c:v>
                </c:pt>
                <c:pt idx="205">
                  <c:v>3.6264431436188342E-2</c:v>
                </c:pt>
                <c:pt idx="206">
                  <c:v>3.8062553622962327E-2</c:v>
                </c:pt>
                <c:pt idx="207">
                  <c:v>3.8108049244223292E-2</c:v>
                </c:pt>
                <c:pt idx="208">
                  <c:v>3.8135036168939082E-2</c:v>
                </c:pt>
                <c:pt idx="209">
                  <c:v>3.8482460946187194E-2</c:v>
                </c:pt>
                <c:pt idx="210">
                  <c:v>3.6015772086407702E-2</c:v>
                </c:pt>
                <c:pt idx="211">
                  <c:v>3.2926253289251736E-2</c:v>
                </c:pt>
                <c:pt idx="212">
                  <c:v>3.2346656163198192E-2</c:v>
                </c:pt>
                <c:pt idx="213">
                  <c:v>3.2344298875461197E-2</c:v>
                </c:pt>
                <c:pt idx="214">
                  <c:v>3.2632681719902815E-2</c:v>
                </c:pt>
                <c:pt idx="215">
                  <c:v>3.3225154891859385E-2</c:v>
                </c:pt>
                <c:pt idx="216">
                  <c:v>3.4804935453961912E-2</c:v>
                </c:pt>
                <c:pt idx="217">
                  <c:v>3.6542445648104237E-2</c:v>
                </c:pt>
                <c:pt idx="218">
                  <c:v>3.8062553622962327E-2</c:v>
                </c:pt>
                <c:pt idx="219">
                  <c:v>3.8062553622962327E-2</c:v>
                </c:pt>
                <c:pt idx="220">
                  <c:v>3.6181202580134936E-2</c:v>
                </c:pt>
                <c:pt idx="221">
                  <c:v>3.460116352083948E-2</c:v>
                </c:pt>
                <c:pt idx="222">
                  <c:v>3.3996702505631284E-2</c:v>
                </c:pt>
                <c:pt idx="223">
                  <c:v>3.2926253289251736E-2</c:v>
                </c:pt>
                <c:pt idx="224">
                  <c:v>3.2060968398922543E-2</c:v>
                </c:pt>
                <c:pt idx="225">
                  <c:v>3.2344298875461197E-2</c:v>
                </c:pt>
                <c:pt idx="226">
                  <c:v>3.2632681719902815E-2</c:v>
                </c:pt>
                <c:pt idx="227">
                  <c:v>3.3225154891859385E-2</c:v>
                </c:pt>
                <c:pt idx="228">
                  <c:v>3.4804935453961912E-2</c:v>
                </c:pt>
                <c:pt idx="229">
                  <c:v>3.6542445648104237E-2</c:v>
                </c:pt>
                <c:pt idx="230">
                  <c:v>3.8062553622962327E-2</c:v>
                </c:pt>
                <c:pt idx="231">
                  <c:v>3.8062553622962327E-2</c:v>
                </c:pt>
                <c:pt idx="232">
                  <c:v>3.6181202580134936E-2</c:v>
                </c:pt>
                <c:pt idx="233">
                  <c:v>3.4477074158679323E-2</c:v>
                </c:pt>
                <c:pt idx="234">
                  <c:v>3.3996702505631284E-2</c:v>
                </c:pt>
                <c:pt idx="235">
                  <c:v>3.2926253289251736E-2</c:v>
                </c:pt>
                <c:pt idx="236">
                  <c:v>3.3001736942264798E-2</c:v>
                </c:pt>
                <c:pt idx="237">
                  <c:v>3.2989055051557511E-2</c:v>
                </c:pt>
                <c:pt idx="238">
                  <c:v>3.2844173495100756E-2</c:v>
                </c:pt>
                <c:pt idx="239">
                  <c:v>3.3225154891859385E-2</c:v>
                </c:pt>
                <c:pt idx="240">
                  <c:v>3.4804935453961912E-2</c:v>
                </c:pt>
                <c:pt idx="241">
                  <c:v>3.6542445648104237E-2</c:v>
                </c:pt>
                <c:pt idx="242">
                  <c:v>3.8062553622962327E-2</c:v>
                </c:pt>
                <c:pt idx="243">
                  <c:v>3.8062553622962327E-2</c:v>
                </c:pt>
                <c:pt idx="244">
                  <c:v>3.6181202580134936E-2</c:v>
                </c:pt>
                <c:pt idx="245">
                  <c:v>3.4477074158679323E-2</c:v>
                </c:pt>
                <c:pt idx="246">
                  <c:v>3.3996702505631284E-2</c:v>
                </c:pt>
                <c:pt idx="247">
                  <c:v>3.2926253289251736E-2</c:v>
                </c:pt>
                <c:pt idx="248">
                  <c:v>3.2710623879903214E-2</c:v>
                </c:pt>
                <c:pt idx="249">
                  <c:v>3.2678407148299636E-2</c:v>
                </c:pt>
                <c:pt idx="250">
                  <c:v>3.2632681719902815E-2</c:v>
                </c:pt>
                <c:pt idx="251">
                  <c:v>3.3225154891859385E-2</c:v>
                </c:pt>
                <c:pt idx="252">
                  <c:v>3.4804935453961912E-2</c:v>
                </c:pt>
                <c:pt idx="253">
                  <c:v>3.6542445648104237E-2</c:v>
                </c:pt>
                <c:pt idx="254">
                  <c:v>3.8062553622962327E-2</c:v>
                </c:pt>
                <c:pt idx="255">
                  <c:v>3.8062553622962327E-2</c:v>
                </c:pt>
                <c:pt idx="256">
                  <c:v>3.6181202580134936E-2</c:v>
                </c:pt>
                <c:pt idx="257">
                  <c:v>3.4477074158679323E-2</c:v>
                </c:pt>
                <c:pt idx="258">
                  <c:v>3.3996702505631284E-2</c:v>
                </c:pt>
                <c:pt idx="259">
                  <c:v>3.2926253289251736E-2</c:v>
                </c:pt>
                <c:pt idx="260">
                  <c:v>3.2060968398922543E-2</c:v>
                </c:pt>
                <c:pt idx="261">
                  <c:v>3.2344298875461197E-2</c:v>
                </c:pt>
                <c:pt idx="262">
                  <c:v>3.2632681719902815E-2</c:v>
                </c:pt>
                <c:pt idx="263">
                  <c:v>3.3225154891859385E-2</c:v>
                </c:pt>
                <c:pt idx="264">
                  <c:v>3.4450764817748718E-2</c:v>
                </c:pt>
                <c:pt idx="265">
                  <c:v>3.5913770755820335E-2</c:v>
                </c:pt>
                <c:pt idx="266">
                  <c:v>3.8062553622962327E-2</c:v>
                </c:pt>
                <c:pt idx="267">
                  <c:v>3.8062553622962327E-2</c:v>
                </c:pt>
                <c:pt idx="268">
                  <c:v>3.7776861998433504E-2</c:v>
                </c:pt>
                <c:pt idx="269">
                  <c:v>3.4477074158679323E-2</c:v>
                </c:pt>
                <c:pt idx="270">
                  <c:v>3.3996702505631284E-2</c:v>
                </c:pt>
                <c:pt idx="271">
                  <c:v>3.2926253289251736E-2</c:v>
                </c:pt>
                <c:pt idx="272">
                  <c:v>3.2810030216824465E-2</c:v>
                </c:pt>
                <c:pt idx="273">
                  <c:v>3.2762413579592579E-2</c:v>
                </c:pt>
                <c:pt idx="274">
                  <c:v>3.2632681719902815E-2</c:v>
                </c:pt>
                <c:pt idx="275">
                  <c:v>3.3225154891859385E-2</c:v>
                </c:pt>
                <c:pt idx="276">
                  <c:v>3.4804935453961912E-2</c:v>
                </c:pt>
                <c:pt idx="277">
                  <c:v>3.6542445648104237E-2</c:v>
                </c:pt>
                <c:pt idx="278">
                  <c:v>3.8062553622962327E-2</c:v>
                </c:pt>
                <c:pt idx="279">
                  <c:v>3.8196339006204456E-2</c:v>
                </c:pt>
                <c:pt idx="280">
                  <c:v>3.8524957214994653E-2</c:v>
                </c:pt>
                <c:pt idx="281">
                  <c:v>3.8848550400427506E-2</c:v>
                </c:pt>
                <c:pt idx="282">
                  <c:v>3.7794070506856008E-2</c:v>
                </c:pt>
                <c:pt idx="283">
                  <c:v>3.3483864823711226E-2</c:v>
                </c:pt>
                <c:pt idx="284">
                  <c:v>3.3537419446837587E-2</c:v>
                </c:pt>
                <c:pt idx="285">
                  <c:v>3.3535289182207252E-2</c:v>
                </c:pt>
                <c:pt idx="286">
                  <c:v>3.3384822253673223E-2</c:v>
                </c:pt>
                <c:pt idx="287">
                  <c:v>3.3252169393280087E-2</c:v>
                </c:pt>
                <c:pt idx="288">
                  <c:v>3.4163108299452176E-2</c:v>
                </c:pt>
                <c:pt idx="289">
                  <c:v>3.6542445648104237E-2</c:v>
                </c:pt>
                <c:pt idx="290">
                  <c:v>3.8062553622962327E-2</c:v>
                </c:pt>
                <c:pt idx="291">
                  <c:v>3.8062553622962327E-2</c:v>
                </c:pt>
                <c:pt idx="292">
                  <c:v>3.6181202580134936E-2</c:v>
                </c:pt>
                <c:pt idx="293">
                  <c:v>3.5038914808377605E-2</c:v>
                </c:pt>
                <c:pt idx="294">
                  <c:v>3.3996702505631284E-2</c:v>
                </c:pt>
                <c:pt idx="295">
                  <c:v>3.2926253289251736E-2</c:v>
                </c:pt>
                <c:pt idx="296">
                  <c:v>3.2936845242026766E-2</c:v>
                </c:pt>
                <c:pt idx="297">
                  <c:v>3.2913017654709137E-2</c:v>
                </c:pt>
                <c:pt idx="298">
                  <c:v>3.2758504425117081E-2</c:v>
                </c:pt>
                <c:pt idx="299">
                  <c:v>3.3225154891859385E-2</c:v>
                </c:pt>
                <c:pt idx="300">
                  <c:v>3.4804935453961912E-2</c:v>
                </c:pt>
                <c:pt idx="301">
                  <c:v>3.6542445648104237E-2</c:v>
                </c:pt>
                <c:pt idx="302">
                  <c:v>3.8062553622962327E-2</c:v>
                </c:pt>
                <c:pt idx="303">
                  <c:v>3.8062553622962327E-2</c:v>
                </c:pt>
                <c:pt idx="304">
                  <c:v>3.7014300493799966E-2</c:v>
                </c:pt>
                <c:pt idx="305">
                  <c:v>3.4565890823072515E-2</c:v>
                </c:pt>
                <c:pt idx="306">
                  <c:v>3.3996702505631284E-2</c:v>
                </c:pt>
                <c:pt idx="307">
                  <c:v>3.3807396432686362E-2</c:v>
                </c:pt>
                <c:pt idx="308">
                  <c:v>3.2202377715165945E-2</c:v>
                </c:pt>
                <c:pt idx="309">
                  <c:v>3.2344298875461197E-2</c:v>
                </c:pt>
                <c:pt idx="310">
                  <c:v>3.2632681719902815E-2</c:v>
                </c:pt>
                <c:pt idx="311">
                  <c:v>3.3225154891859385E-2</c:v>
                </c:pt>
                <c:pt idx="312">
                  <c:v>3.4804935453961912E-2</c:v>
                </c:pt>
                <c:pt idx="313">
                  <c:v>3.6542445648104237E-2</c:v>
                </c:pt>
                <c:pt idx="314">
                  <c:v>3.8062553622962327E-2</c:v>
                </c:pt>
                <c:pt idx="315">
                  <c:v>3.8062553622962327E-2</c:v>
                </c:pt>
                <c:pt idx="316">
                  <c:v>3.6181202580134936E-2</c:v>
                </c:pt>
                <c:pt idx="317">
                  <c:v>3.6579592324725088E-2</c:v>
                </c:pt>
                <c:pt idx="318">
                  <c:v>3.6627702811113168E-2</c:v>
                </c:pt>
                <c:pt idx="319">
                  <c:v>3.6695841016522755E-2</c:v>
                </c:pt>
                <c:pt idx="320">
                  <c:v>3.6105703443935613E-2</c:v>
                </c:pt>
                <c:pt idx="321">
                  <c:v>3.6068553284952863E-2</c:v>
                </c:pt>
                <c:pt idx="322">
                  <c:v>3.5864011526071805E-2</c:v>
                </c:pt>
                <c:pt idx="323">
                  <c:v>3.5687243811650032E-2</c:v>
                </c:pt>
                <c:pt idx="324">
                  <c:v>3.5611936096486017E-2</c:v>
                </c:pt>
                <c:pt idx="325">
                  <c:v>3.6081771252269974E-2</c:v>
                </c:pt>
                <c:pt idx="326">
                  <c:v>3.8062553622962327E-2</c:v>
                </c:pt>
                <c:pt idx="327">
                  <c:v>3.8062553622962327E-2</c:v>
                </c:pt>
                <c:pt idx="328">
                  <c:v>3.6181202580134936E-2</c:v>
                </c:pt>
                <c:pt idx="329">
                  <c:v>3.4477074158679323E-2</c:v>
                </c:pt>
                <c:pt idx="330">
                  <c:v>3.3996702505631284E-2</c:v>
                </c:pt>
                <c:pt idx="331">
                  <c:v>3.2926253289251736E-2</c:v>
                </c:pt>
                <c:pt idx="332">
                  <c:v>3.2060968398922543E-2</c:v>
                </c:pt>
                <c:pt idx="333">
                  <c:v>3.2344298875461197E-2</c:v>
                </c:pt>
                <c:pt idx="334">
                  <c:v>3.2632681719902815E-2</c:v>
                </c:pt>
                <c:pt idx="335">
                  <c:v>3.3225154891859385E-2</c:v>
                </c:pt>
                <c:pt idx="336">
                  <c:v>3.4804935453961912E-2</c:v>
                </c:pt>
                <c:pt idx="337">
                  <c:v>3.6533192396172053E-2</c:v>
                </c:pt>
                <c:pt idx="338">
                  <c:v>3.7879800127364499E-2</c:v>
                </c:pt>
                <c:pt idx="339">
                  <c:v>3.8062553622962327E-2</c:v>
                </c:pt>
                <c:pt idx="340">
                  <c:v>3.8400926036204548E-2</c:v>
                </c:pt>
                <c:pt idx="341">
                  <c:v>3.8834501383643166E-2</c:v>
                </c:pt>
                <c:pt idx="342">
                  <c:v>3.8698252745134817E-2</c:v>
                </c:pt>
                <c:pt idx="343">
                  <c:v>3.8434177903879499E-2</c:v>
                </c:pt>
                <c:pt idx="344">
                  <c:v>3.8340368430754966E-2</c:v>
                </c:pt>
                <c:pt idx="345">
                  <c:v>3.8259296284886557E-2</c:v>
                </c:pt>
                <c:pt idx="346">
                  <c:v>3.8008470496545682E-2</c:v>
                </c:pt>
                <c:pt idx="347">
                  <c:v>3.7853896298340878E-2</c:v>
                </c:pt>
                <c:pt idx="348">
                  <c:v>3.7769758883734822E-2</c:v>
                </c:pt>
                <c:pt idx="349">
                  <c:v>3.8010071770924185E-2</c:v>
                </c:pt>
                <c:pt idx="350">
                  <c:v>3.8211170302763019E-2</c:v>
                </c:pt>
                <c:pt idx="351">
                  <c:v>3.8062553622962327E-2</c:v>
                </c:pt>
                <c:pt idx="352">
                  <c:v>3.6181202580134936E-2</c:v>
                </c:pt>
                <c:pt idx="353">
                  <c:v>3.4477074158679323E-2</c:v>
                </c:pt>
                <c:pt idx="354">
                  <c:v>3.3996702505631284E-2</c:v>
                </c:pt>
                <c:pt idx="355">
                  <c:v>3.3123421004965216E-2</c:v>
                </c:pt>
                <c:pt idx="356">
                  <c:v>3.2060968398922543E-2</c:v>
                </c:pt>
                <c:pt idx="357">
                  <c:v>3.2344298875461197E-2</c:v>
                </c:pt>
                <c:pt idx="358">
                  <c:v>3.2632681719902815E-2</c:v>
                </c:pt>
                <c:pt idx="359">
                  <c:v>3.3225154891859385E-2</c:v>
                </c:pt>
                <c:pt idx="360">
                  <c:v>3.4804935453961912E-2</c:v>
                </c:pt>
                <c:pt idx="361">
                  <c:v>3.6542445648104237E-2</c:v>
                </c:pt>
                <c:pt idx="362">
                  <c:v>3.8062553622962327E-2</c:v>
                </c:pt>
                <c:pt idx="363">
                  <c:v>3.8316100937036614E-2</c:v>
                </c:pt>
                <c:pt idx="364">
                  <c:v>3.8672440330493711E-2</c:v>
                </c:pt>
                <c:pt idx="365">
                  <c:v>3.9126015596519334E-2</c:v>
                </c:pt>
                <c:pt idx="366">
                  <c:v>3.9013345665922107E-2</c:v>
                </c:pt>
                <c:pt idx="367">
                  <c:v>3.90226662496828E-2</c:v>
                </c:pt>
                <c:pt idx="368">
                  <c:v>3.8858285635178583E-2</c:v>
                </c:pt>
                <c:pt idx="369">
                  <c:v>3.8695491385937947E-2</c:v>
                </c:pt>
                <c:pt idx="370">
                  <c:v>3.8374859799758271E-2</c:v>
                </c:pt>
                <c:pt idx="371">
                  <c:v>3.8205448252985844E-2</c:v>
                </c:pt>
                <c:pt idx="372">
                  <c:v>3.8242048378229025E-2</c:v>
                </c:pt>
                <c:pt idx="373">
                  <c:v>3.8222526926682494E-2</c:v>
                </c:pt>
                <c:pt idx="374">
                  <c:v>3.8225011150097306E-2</c:v>
                </c:pt>
                <c:pt idx="375">
                  <c:v>3.8302548036618068E-2</c:v>
                </c:pt>
                <c:pt idx="376">
                  <c:v>3.6181202580134936E-2</c:v>
                </c:pt>
                <c:pt idx="377">
                  <c:v>3.4477074158679323E-2</c:v>
                </c:pt>
                <c:pt idx="378">
                  <c:v>3.3996702505631284E-2</c:v>
                </c:pt>
                <c:pt idx="379">
                  <c:v>3.2926253289251736E-2</c:v>
                </c:pt>
                <c:pt idx="380">
                  <c:v>3.2060968398922543E-2</c:v>
                </c:pt>
                <c:pt idx="381">
                  <c:v>3.2344298875461197E-2</c:v>
                </c:pt>
                <c:pt idx="382">
                  <c:v>3.2632681719902815E-2</c:v>
                </c:pt>
                <c:pt idx="383">
                  <c:v>3.3225154891859385E-2</c:v>
                </c:pt>
                <c:pt idx="384">
                  <c:v>3.4804935453961912E-2</c:v>
                </c:pt>
                <c:pt idx="385">
                  <c:v>3.6542445648104237E-2</c:v>
                </c:pt>
                <c:pt idx="386">
                  <c:v>3.8062553622962327E-2</c:v>
                </c:pt>
                <c:pt idx="387">
                  <c:v>3.829345067794937E-2</c:v>
                </c:pt>
                <c:pt idx="388">
                  <c:v>3.8532551401564918E-2</c:v>
                </c:pt>
                <c:pt idx="389">
                  <c:v>3.8630853037487527E-2</c:v>
                </c:pt>
                <c:pt idx="390">
                  <c:v>3.8698413341189758E-2</c:v>
                </c:pt>
                <c:pt idx="391">
                  <c:v>3.6196462638588972E-2</c:v>
                </c:pt>
                <c:pt idx="392">
                  <c:v>3.6230118769567166E-2</c:v>
                </c:pt>
                <c:pt idx="393">
                  <c:v>3.6167042008860312E-2</c:v>
                </c:pt>
                <c:pt idx="394">
                  <c:v>3.5948033092595991E-2</c:v>
                </c:pt>
                <c:pt idx="395">
                  <c:v>3.5826799588822636E-2</c:v>
                </c:pt>
                <c:pt idx="396">
                  <c:v>3.5831251426941158E-2</c:v>
                </c:pt>
                <c:pt idx="397">
                  <c:v>3.6542445648104237E-2</c:v>
                </c:pt>
                <c:pt idx="398">
                  <c:v>3.8062553622962327E-2</c:v>
                </c:pt>
                <c:pt idx="399">
                  <c:v>3.8080690916822986E-2</c:v>
                </c:pt>
                <c:pt idx="400">
                  <c:v>3.8375144044207284E-2</c:v>
                </c:pt>
                <c:pt idx="401">
                  <c:v>3.8540452440313809E-2</c:v>
                </c:pt>
                <c:pt idx="402">
                  <c:v>3.8435245800079294E-2</c:v>
                </c:pt>
                <c:pt idx="403">
                  <c:v>3.7949635051544174E-2</c:v>
                </c:pt>
                <c:pt idx="404">
                  <c:v>3.7963555489721197E-2</c:v>
                </c:pt>
                <c:pt idx="405">
                  <c:v>3.792583322692776E-2</c:v>
                </c:pt>
                <c:pt idx="406">
                  <c:v>3.768889127036501E-2</c:v>
                </c:pt>
                <c:pt idx="407">
                  <c:v>3.7559375441283994E-2</c:v>
                </c:pt>
                <c:pt idx="408">
                  <c:v>3.7581937968954135E-2</c:v>
                </c:pt>
                <c:pt idx="409">
                  <c:v>3.6990576713774988E-2</c:v>
                </c:pt>
                <c:pt idx="410">
                  <c:v>3.8062553622962327E-2</c:v>
                </c:pt>
                <c:pt idx="411">
                  <c:v>3.8062553622962327E-2</c:v>
                </c:pt>
                <c:pt idx="412">
                  <c:v>3.6181202580134936E-2</c:v>
                </c:pt>
                <c:pt idx="413">
                  <c:v>3.4881463614394863E-2</c:v>
                </c:pt>
                <c:pt idx="414">
                  <c:v>3.3996702505631284E-2</c:v>
                </c:pt>
                <c:pt idx="415">
                  <c:v>3.2926253289251736E-2</c:v>
                </c:pt>
                <c:pt idx="416">
                  <c:v>3.2365534991314455E-2</c:v>
                </c:pt>
                <c:pt idx="417">
                  <c:v>3.2344298875461197E-2</c:v>
                </c:pt>
                <c:pt idx="418">
                  <c:v>3.2632681719902815E-2</c:v>
                </c:pt>
                <c:pt idx="419">
                  <c:v>3.3225154891859385E-2</c:v>
                </c:pt>
                <c:pt idx="420">
                  <c:v>3.4804935453961912E-2</c:v>
                </c:pt>
                <c:pt idx="421">
                  <c:v>3.6542445648104237E-2</c:v>
                </c:pt>
                <c:pt idx="422">
                  <c:v>3.8062553622962327E-2</c:v>
                </c:pt>
                <c:pt idx="423">
                  <c:v>3.8230252047662908E-2</c:v>
                </c:pt>
                <c:pt idx="424">
                  <c:v>3.8404444154090063E-2</c:v>
                </c:pt>
                <c:pt idx="425">
                  <c:v>3.4477074158679323E-2</c:v>
                </c:pt>
                <c:pt idx="426">
                  <c:v>3.3996702505631284E-2</c:v>
                </c:pt>
                <c:pt idx="427">
                  <c:v>3.2926253289251736E-2</c:v>
                </c:pt>
                <c:pt idx="428">
                  <c:v>3.2978691193060523E-2</c:v>
                </c:pt>
                <c:pt idx="429">
                  <c:v>3.2987545069705519E-2</c:v>
                </c:pt>
                <c:pt idx="430">
                  <c:v>3.2835613347523995E-2</c:v>
                </c:pt>
                <c:pt idx="431">
                  <c:v>3.3225154891859385E-2</c:v>
                </c:pt>
                <c:pt idx="432">
                  <c:v>3.4804935453961912E-2</c:v>
                </c:pt>
                <c:pt idx="433">
                  <c:v>3.6542445648104237E-2</c:v>
                </c:pt>
                <c:pt idx="434">
                  <c:v>3.8062553622962327E-2</c:v>
                </c:pt>
                <c:pt idx="435">
                  <c:v>3.816885380863911E-2</c:v>
                </c:pt>
                <c:pt idx="436">
                  <c:v>3.8506111258521193E-2</c:v>
                </c:pt>
                <c:pt idx="437">
                  <c:v>3.9023906718436162E-2</c:v>
                </c:pt>
                <c:pt idx="438">
                  <c:v>3.9183380783468336E-2</c:v>
                </c:pt>
                <c:pt idx="439">
                  <c:v>3.9264635476992049E-2</c:v>
                </c:pt>
                <c:pt idx="440">
                  <c:v>3.6178577783462521E-2</c:v>
                </c:pt>
                <c:pt idx="441">
                  <c:v>3.2344298875461197E-2</c:v>
                </c:pt>
                <c:pt idx="442">
                  <c:v>3.2632681719902815E-2</c:v>
                </c:pt>
                <c:pt idx="443">
                  <c:v>3.3225154891859385E-2</c:v>
                </c:pt>
                <c:pt idx="444">
                  <c:v>3.4804935453961912E-2</c:v>
                </c:pt>
                <c:pt idx="445">
                  <c:v>3.6542445648104237E-2</c:v>
                </c:pt>
                <c:pt idx="446">
                  <c:v>3.8062553622962327E-2</c:v>
                </c:pt>
                <c:pt idx="447">
                  <c:v>3.8237041883654461E-2</c:v>
                </c:pt>
                <c:pt idx="448">
                  <c:v>3.6181202580134936E-2</c:v>
                </c:pt>
                <c:pt idx="449">
                  <c:v>3.4477074158679323E-2</c:v>
                </c:pt>
                <c:pt idx="450">
                  <c:v>3.3996702505631284E-2</c:v>
                </c:pt>
                <c:pt idx="451">
                  <c:v>3.2926253289251736E-2</c:v>
                </c:pt>
                <c:pt idx="452">
                  <c:v>3.2060968398922543E-2</c:v>
                </c:pt>
                <c:pt idx="453">
                  <c:v>3.2344298875461197E-2</c:v>
                </c:pt>
                <c:pt idx="454">
                  <c:v>3.2632681719902815E-2</c:v>
                </c:pt>
                <c:pt idx="455">
                  <c:v>3.3225154891859385E-2</c:v>
                </c:pt>
                <c:pt idx="456">
                  <c:v>3.4804935453961912E-2</c:v>
                </c:pt>
                <c:pt idx="457">
                  <c:v>3.6542445648104237E-2</c:v>
                </c:pt>
                <c:pt idx="458">
                  <c:v>3.8062553622962327E-2</c:v>
                </c:pt>
                <c:pt idx="459">
                  <c:v>3.8301866230717942E-2</c:v>
                </c:pt>
                <c:pt idx="460">
                  <c:v>3.8211461251826832E-2</c:v>
                </c:pt>
                <c:pt idx="461">
                  <c:v>3.4477074158679323E-2</c:v>
                </c:pt>
                <c:pt idx="462">
                  <c:v>3.3996702505631284E-2</c:v>
                </c:pt>
                <c:pt idx="463">
                  <c:v>3.2926253289251736E-2</c:v>
                </c:pt>
                <c:pt idx="464">
                  <c:v>3.2521841253870254E-2</c:v>
                </c:pt>
                <c:pt idx="465">
                  <c:v>3.249070263637413E-2</c:v>
                </c:pt>
                <c:pt idx="466">
                  <c:v>3.2632681719902815E-2</c:v>
                </c:pt>
                <c:pt idx="467">
                  <c:v>3.3225154891859385E-2</c:v>
                </c:pt>
                <c:pt idx="468">
                  <c:v>3.4804935453961912E-2</c:v>
                </c:pt>
                <c:pt idx="469">
                  <c:v>3.6542445648104237E-2</c:v>
                </c:pt>
                <c:pt idx="470">
                  <c:v>3.8062553622962327E-2</c:v>
                </c:pt>
                <c:pt idx="471">
                  <c:v>3.8062553622962327E-2</c:v>
                </c:pt>
                <c:pt idx="472">
                  <c:v>3.6181202580134936E-2</c:v>
                </c:pt>
                <c:pt idx="473">
                  <c:v>3.6617287100604946E-2</c:v>
                </c:pt>
                <c:pt idx="474">
                  <c:v>3.3996702505631284E-2</c:v>
                </c:pt>
                <c:pt idx="475">
                  <c:v>3.2926253289251736E-2</c:v>
                </c:pt>
                <c:pt idx="476">
                  <c:v>3.2060968398922543E-2</c:v>
                </c:pt>
                <c:pt idx="477">
                  <c:v>3.2344298875461197E-2</c:v>
                </c:pt>
                <c:pt idx="478">
                  <c:v>3.2632681719902815E-2</c:v>
                </c:pt>
                <c:pt idx="479">
                  <c:v>3.3225154891859385E-2</c:v>
                </c:pt>
                <c:pt idx="480">
                  <c:v>3.4681185736863754E-2</c:v>
                </c:pt>
                <c:pt idx="481">
                  <c:v>3.6542445648104237E-2</c:v>
                </c:pt>
                <c:pt idx="482">
                  <c:v>3.8062553622962327E-2</c:v>
                </c:pt>
                <c:pt idx="483">
                  <c:v>3.8062553622962327E-2</c:v>
                </c:pt>
                <c:pt idx="484">
                  <c:v>3.6181202580134936E-2</c:v>
                </c:pt>
                <c:pt idx="485">
                  <c:v>3.4477074158679323E-2</c:v>
                </c:pt>
                <c:pt idx="486">
                  <c:v>3.3996702505631284E-2</c:v>
                </c:pt>
                <c:pt idx="487">
                  <c:v>3.2926253289251736E-2</c:v>
                </c:pt>
                <c:pt idx="488">
                  <c:v>3.2060968398922543E-2</c:v>
                </c:pt>
                <c:pt idx="489">
                  <c:v>3.2344298875461197E-2</c:v>
                </c:pt>
                <c:pt idx="490">
                  <c:v>3.2632681719902815E-2</c:v>
                </c:pt>
                <c:pt idx="491">
                  <c:v>3.3225154891859385E-2</c:v>
                </c:pt>
                <c:pt idx="492">
                  <c:v>3.4578777535099067E-2</c:v>
                </c:pt>
                <c:pt idx="493">
                  <c:v>3.6542445648104237E-2</c:v>
                </c:pt>
                <c:pt idx="494">
                  <c:v>3.8062553622962327E-2</c:v>
                </c:pt>
                <c:pt idx="495">
                  <c:v>3.8062553622962327E-2</c:v>
                </c:pt>
                <c:pt idx="496">
                  <c:v>3.821648008441781E-2</c:v>
                </c:pt>
                <c:pt idx="497">
                  <c:v>3.8486727711356188E-2</c:v>
                </c:pt>
                <c:pt idx="498">
                  <c:v>3.3996702505631284E-2</c:v>
                </c:pt>
                <c:pt idx="499">
                  <c:v>3.4125131764032597E-2</c:v>
                </c:pt>
                <c:pt idx="500">
                  <c:v>3.4219194302435703E-2</c:v>
                </c:pt>
                <c:pt idx="501">
                  <c:v>3.4236510542644892E-2</c:v>
                </c:pt>
                <c:pt idx="502">
                  <c:v>3.4083404922957132E-2</c:v>
                </c:pt>
                <c:pt idx="503">
                  <c:v>3.3768287704478907E-2</c:v>
                </c:pt>
                <c:pt idx="504">
                  <c:v>3.4042440695134693E-2</c:v>
                </c:pt>
                <c:pt idx="505">
                  <c:v>3.6542445648104237E-2</c:v>
                </c:pt>
                <c:pt idx="506">
                  <c:v>3.8062553622962327E-2</c:v>
                </c:pt>
                <c:pt idx="507">
                  <c:v>3.8062553622962327E-2</c:v>
                </c:pt>
                <c:pt idx="508">
                  <c:v>3.7194856769905554E-2</c:v>
                </c:pt>
                <c:pt idx="509">
                  <c:v>3.4477074158679323E-2</c:v>
                </c:pt>
                <c:pt idx="510">
                  <c:v>3.3996702505631284E-2</c:v>
                </c:pt>
                <c:pt idx="511">
                  <c:v>3.2926253289251736E-2</c:v>
                </c:pt>
                <c:pt idx="512">
                  <c:v>3.2948260720968812E-2</c:v>
                </c:pt>
                <c:pt idx="513">
                  <c:v>3.2939318587522762E-2</c:v>
                </c:pt>
                <c:pt idx="514">
                  <c:v>3.2776930844688107E-2</c:v>
                </c:pt>
                <c:pt idx="515">
                  <c:v>3.3225154891859385E-2</c:v>
                </c:pt>
                <c:pt idx="516">
                  <c:v>3.4804935453961912E-2</c:v>
                </c:pt>
                <c:pt idx="517">
                  <c:v>3.6542445648104237E-2</c:v>
                </c:pt>
                <c:pt idx="518">
                  <c:v>3.7776898008858431E-2</c:v>
                </c:pt>
                <c:pt idx="519">
                  <c:v>3.8315349503834195E-2</c:v>
                </c:pt>
                <c:pt idx="520">
                  <c:v>3.8374473927112192E-2</c:v>
                </c:pt>
                <c:pt idx="521">
                  <c:v>3.4477074158679323E-2</c:v>
                </c:pt>
                <c:pt idx="522">
                  <c:v>3.3996702505631284E-2</c:v>
                </c:pt>
                <c:pt idx="523">
                  <c:v>3.3027026275207434E-2</c:v>
                </c:pt>
                <c:pt idx="524">
                  <c:v>3.2060968398922543E-2</c:v>
                </c:pt>
                <c:pt idx="525">
                  <c:v>3.2344298875461197E-2</c:v>
                </c:pt>
                <c:pt idx="526">
                  <c:v>3.2632681719902815E-2</c:v>
                </c:pt>
                <c:pt idx="527">
                  <c:v>3.3225154891859385E-2</c:v>
                </c:pt>
                <c:pt idx="528">
                  <c:v>3.4804935453961912E-2</c:v>
                </c:pt>
                <c:pt idx="529">
                  <c:v>3.6542445648104237E-2</c:v>
                </c:pt>
                <c:pt idx="530">
                  <c:v>3.8062553622962327E-2</c:v>
                </c:pt>
                <c:pt idx="531">
                  <c:v>3.8095951224346107E-2</c:v>
                </c:pt>
                <c:pt idx="532">
                  <c:v>3.6181202580134936E-2</c:v>
                </c:pt>
                <c:pt idx="533">
                  <c:v>3.6013239960699849E-2</c:v>
                </c:pt>
                <c:pt idx="534">
                  <c:v>3.3996702505631284E-2</c:v>
                </c:pt>
                <c:pt idx="535">
                  <c:v>3.4083977646667457E-2</c:v>
                </c:pt>
                <c:pt idx="536">
                  <c:v>3.2060968398922543E-2</c:v>
                </c:pt>
                <c:pt idx="537">
                  <c:v>3.2344298875461197E-2</c:v>
                </c:pt>
                <c:pt idx="538">
                  <c:v>3.2632681719902815E-2</c:v>
                </c:pt>
                <c:pt idx="539">
                  <c:v>3.3225154891859385E-2</c:v>
                </c:pt>
                <c:pt idx="540">
                  <c:v>3.4578777535099067E-2</c:v>
                </c:pt>
                <c:pt idx="541">
                  <c:v>3.5450803890868979E-2</c:v>
                </c:pt>
                <c:pt idx="542">
                  <c:v>3.8062553622962327E-2</c:v>
                </c:pt>
                <c:pt idx="543">
                  <c:v>3.8289644856923509E-2</c:v>
                </c:pt>
                <c:pt idx="544">
                  <c:v>3.8049868627652278E-2</c:v>
                </c:pt>
                <c:pt idx="545">
                  <c:v>3.4477074158679323E-2</c:v>
                </c:pt>
                <c:pt idx="546">
                  <c:v>3.3996702505631284E-2</c:v>
                </c:pt>
                <c:pt idx="547">
                  <c:v>3.2926253289251736E-2</c:v>
                </c:pt>
                <c:pt idx="548">
                  <c:v>3.2958942096220682E-2</c:v>
                </c:pt>
                <c:pt idx="549">
                  <c:v>3.2947266675888306E-2</c:v>
                </c:pt>
                <c:pt idx="550">
                  <c:v>3.2797096932327359E-2</c:v>
                </c:pt>
                <c:pt idx="551">
                  <c:v>3.3225154891859385E-2</c:v>
                </c:pt>
                <c:pt idx="552">
                  <c:v>3.4804935453961912E-2</c:v>
                </c:pt>
                <c:pt idx="553">
                  <c:v>3.6542445648104237E-2</c:v>
                </c:pt>
                <c:pt idx="554">
                  <c:v>3.8062553622962327E-2</c:v>
                </c:pt>
                <c:pt idx="555">
                  <c:v>3.8107057314157256E-2</c:v>
                </c:pt>
                <c:pt idx="556">
                  <c:v>3.8273822534161096E-2</c:v>
                </c:pt>
                <c:pt idx="557">
                  <c:v>3.6356129277888269E-2</c:v>
                </c:pt>
                <c:pt idx="558">
                  <c:v>3.4520560055192481E-2</c:v>
                </c:pt>
                <c:pt idx="559">
                  <c:v>3.2926253289251736E-2</c:v>
                </c:pt>
                <c:pt idx="560">
                  <c:v>3.301513313167536E-2</c:v>
                </c:pt>
                <c:pt idx="561">
                  <c:v>3.3003856013681554E-2</c:v>
                </c:pt>
                <c:pt idx="562">
                  <c:v>3.2850212083388945E-2</c:v>
                </c:pt>
                <c:pt idx="563">
                  <c:v>3.3225154891859385E-2</c:v>
                </c:pt>
                <c:pt idx="564">
                  <c:v>3.4195194950131597E-2</c:v>
                </c:pt>
                <c:pt idx="565">
                  <c:v>3.6542445648104237E-2</c:v>
                </c:pt>
                <c:pt idx="566">
                  <c:v>3.8062553622962327E-2</c:v>
                </c:pt>
                <c:pt idx="567">
                  <c:v>3.8264025343197831E-2</c:v>
                </c:pt>
                <c:pt idx="568">
                  <c:v>3.8387881731774237E-2</c:v>
                </c:pt>
                <c:pt idx="569">
                  <c:v>3.5973612946787852E-2</c:v>
                </c:pt>
                <c:pt idx="570">
                  <c:v>3.3996702505631284E-2</c:v>
                </c:pt>
                <c:pt idx="571">
                  <c:v>3.2926253289251736E-2</c:v>
                </c:pt>
                <c:pt idx="572">
                  <c:v>3.2123084831447921E-2</c:v>
                </c:pt>
                <c:pt idx="573">
                  <c:v>3.2344298875461197E-2</c:v>
                </c:pt>
                <c:pt idx="574">
                  <c:v>3.2632681719902815E-2</c:v>
                </c:pt>
                <c:pt idx="575">
                  <c:v>3.3225154891859385E-2</c:v>
                </c:pt>
                <c:pt idx="576">
                  <c:v>3.4804935453961912E-2</c:v>
                </c:pt>
                <c:pt idx="577">
                  <c:v>3.6542445648104237E-2</c:v>
                </c:pt>
                <c:pt idx="578">
                  <c:v>3.7804889150202983E-2</c:v>
                </c:pt>
                <c:pt idx="579">
                  <c:v>3.8284884337527227E-2</c:v>
                </c:pt>
                <c:pt idx="580">
                  <c:v>3.8690299332644944E-2</c:v>
                </c:pt>
                <c:pt idx="581">
                  <c:v>3.9171390612426422E-2</c:v>
                </c:pt>
                <c:pt idx="582">
                  <c:v>3.935863813666237E-2</c:v>
                </c:pt>
                <c:pt idx="583">
                  <c:v>3.9109487405381525E-2</c:v>
                </c:pt>
                <c:pt idx="584">
                  <c:v>3.9123554732888782E-2</c:v>
                </c:pt>
                <c:pt idx="585">
                  <c:v>3.9085489305512797E-2</c:v>
                </c:pt>
                <c:pt idx="586">
                  <c:v>3.8841421142121219E-2</c:v>
                </c:pt>
                <c:pt idx="587">
                  <c:v>3.8276485877767094E-2</c:v>
                </c:pt>
                <c:pt idx="588">
                  <c:v>3.7310116834343945E-2</c:v>
                </c:pt>
                <c:pt idx="589">
                  <c:v>3.6171254926106691E-2</c:v>
                </c:pt>
                <c:pt idx="590">
                  <c:v>3.923378928522369E-2</c:v>
                </c:pt>
                <c:pt idx="591">
                  <c:v>3.9543174409569413E-2</c:v>
                </c:pt>
                <c:pt idx="592">
                  <c:v>3.9935037084157861E-2</c:v>
                </c:pt>
                <c:pt idx="593">
                  <c:v>4.0537489222128048E-2</c:v>
                </c:pt>
                <c:pt idx="594">
                  <c:v>4.0789821987709557E-2</c:v>
                </c:pt>
                <c:pt idx="595">
                  <c:v>4.0429769765407519E-2</c:v>
                </c:pt>
                <c:pt idx="596">
                  <c:v>4.0480746565702191E-2</c:v>
                </c:pt>
                <c:pt idx="597">
                  <c:v>4.043158621288092E-2</c:v>
                </c:pt>
                <c:pt idx="598">
                  <c:v>4.0160502242827308E-2</c:v>
                </c:pt>
                <c:pt idx="599">
                  <c:v>3.9479387980871306E-2</c:v>
                </c:pt>
                <c:pt idx="600">
                  <c:v>3.8765119320020261E-2</c:v>
                </c:pt>
                <c:pt idx="601">
                  <c:v>4.0535284380896409E-2</c:v>
                </c:pt>
                <c:pt idx="602">
                  <c:v>4.0837669089449441E-2</c:v>
                </c:pt>
                <c:pt idx="603">
                  <c:v>4.0954899122757987E-2</c:v>
                </c:pt>
                <c:pt idx="604">
                  <c:v>4.1187828506760761E-2</c:v>
                </c:pt>
                <c:pt idx="605">
                  <c:v>4.1679919810159852E-2</c:v>
                </c:pt>
                <c:pt idx="606">
                  <c:v>4.1562837235563053E-2</c:v>
                </c:pt>
                <c:pt idx="607">
                  <c:v>4.127098344256834E-2</c:v>
                </c:pt>
                <c:pt idx="608">
                  <c:v>4.072932288155235E-2</c:v>
                </c:pt>
                <c:pt idx="609">
                  <c:v>4.0562094297382695E-2</c:v>
                </c:pt>
                <c:pt idx="610">
                  <c:v>4.0223118339831672E-2</c:v>
                </c:pt>
                <c:pt idx="611">
                  <c:v>4.004149949130173E-2</c:v>
                </c:pt>
                <c:pt idx="612">
                  <c:v>3.9988171057118008E-2</c:v>
                </c:pt>
                <c:pt idx="613">
                  <c:v>4.0154919129560915E-2</c:v>
                </c:pt>
                <c:pt idx="614">
                  <c:v>3.9929103951529966E-2</c:v>
                </c:pt>
                <c:pt idx="615">
                  <c:v>4.0151256036443962E-2</c:v>
                </c:pt>
                <c:pt idx="616">
                  <c:v>4.0553023032504451E-2</c:v>
                </c:pt>
                <c:pt idx="617">
                  <c:v>4.1170795791690119E-2</c:v>
                </c:pt>
                <c:pt idx="618">
                  <c:v>4.1086423721554556E-2</c:v>
                </c:pt>
                <c:pt idx="619">
                  <c:v>3.5780262960341265E-2</c:v>
                </c:pt>
                <c:pt idx="620">
                  <c:v>3.5056300186496296E-2</c:v>
                </c:pt>
                <c:pt idx="621">
                  <c:v>3.4941100744960117E-2</c:v>
                </c:pt>
                <c:pt idx="622">
                  <c:v>3.4705987091194136E-2</c:v>
                </c:pt>
                <c:pt idx="623">
                  <c:v>3.4573437998733844E-2</c:v>
                </c:pt>
                <c:pt idx="624">
                  <c:v>3.4804935453961912E-2</c:v>
                </c:pt>
                <c:pt idx="625">
                  <c:v>3.6542445648104237E-2</c:v>
                </c:pt>
                <c:pt idx="626">
                  <c:v>3.8062553622962327E-2</c:v>
                </c:pt>
                <c:pt idx="627">
                  <c:v>3.8062553622962327E-2</c:v>
                </c:pt>
                <c:pt idx="628">
                  <c:v>3.8379583956167813E-2</c:v>
                </c:pt>
                <c:pt idx="629">
                  <c:v>3.8836310537495741E-2</c:v>
                </c:pt>
                <c:pt idx="630">
                  <c:v>3.5773784344029828E-2</c:v>
                </c:pt>
                <c:pt idx="631">
                  <c:v>3.2956926655430867E-2</c:v>
                </c:pt>
                <c:pt idx="632">
                  <c:v>3.2087430287179398E-2</c:v>
                </c:pt>
                <c:pt idx="633">
                  <c:v>3.2344298875461197E-2</c:v>
                </c:pt>
                <c:pt idx="634">
                  <c:v>3.2632681719902815E-2</c:v>
                </c:pt>
                <c:pt idx="635">
                  <c:v>3.3225154891859385E-2</c:v>
                </c:pt>
                <c:pt idx="636">
                  <c:v>3.4804935453961912E-2</c:v>
                </c:pt>
                <c:pt idx="637">
                  <c:v>3.6542445648104237E-2</c:v>
                </c:pt>
                <c:pt idx="638">
                  <c:v>3.8062553622962327E-2</c:v>
                </c:pt>
                <c:pt idx="639">
                  <c:v>3.8062553622962327E-2</c:v>
                </c:pt>
                <c:pt idx="640">
                  <c:v>3.6181202580134936E-2</c:v>
                </c:pt>
                <c:pt idx="641">
                  <c:v>3.4477074158679323E-2</c:v>
                </c:pt>
                <c:pt idx="642">
                  <c:v>3.4358577128752801E-2</c:v>
                </c:pt>
                <c:pt idx="643">
                  <c:v>3.2926253289251736E-2</c:v>
                </c:pt>
                <c:pt idx="644">
                  <c:v>3.2936697041085067E-2</c:v>
                </c:pt>
                <c:pt idx="645">
                  <c:v>3.2897634974972841E-2</c:v>
                </c:pt>
                <c:pt idx="646">
                  <c:v>3.2729878948475198E-2</c:v>
                </c:pt>
                <c:pt idx="647">
                  <c:v>3.3225154891859385E-2</c:v>
                </c:pt>
                <c:pt idx="648">
                  <c:v>3.4804935453961912E-2</c:v>
                </c:pt>
                <c:pt idx="649">
                  <c:v>3.6542445648104237E-2</c:v>
                </c:pt>
                <c:pt idx="650">
                  <c:v>3.8062553622962327E-2</c:v>
                </c:pt>
                <c:pt idx="651">
                  <c:v>3.8126508560960302E-2</c:v>
                </c:pt>
                <c:pt idx="652">
                  <c:v>3.8061931028448855E-2</c:v>
                </c:pt>
                <c:pt idx="653">
                  <c:v>3.4971628964674872E-2</c:v>
                </c:pt>
                <c:pt idx="654">
                  <c:v>3.3996702505631284E-2</c:v>
                </c:pt>
                <c:pt idx="655">
                  <c:v>3.4076520163399467E-2</c:v>
                </c:pt>
                <c:pt idx="656">
                  <c:v>3.4121220850382557E-2</c:v>
                </c:pt>
                <c:pt idx="657">
                  <c:v>3.4119436164905474E-2</c:v>
                </c:pt>
                <c:pt idx="658">
                  <c:v>3.3943476618693312E-2</c:v>
                </c:pt>
                <c:pt idx="659">
                  <c:v>3.3866413345511527E-2</c:v>
                </c:pt>
                <c:pt idx="660">
                  <c:v>3.4772711102781496E-2</c:v>
                </c:pt>
                <c:pt idx="661">
                  <c:v>3.5803222757223946E-2</c:v>
                </c:pt>
                <c:pt idx="662">
                  <c:v>3.8062553622962327E-2</c:v>
                </c:pt>
                <c:pt idx="663">
                  <c:v>3.8281234673183971E-2</c:v>
                </c:pt>
                <c:pt idx="664">
                  <c:v>3.8645546257231884E-2</c:v>
                </c:pt>
                <c:pt idx="665">
                  <c:v>3.8750962037225459E-2</c:v>
                </c:pt>
                <c:pt idx="666">
                  <c:v>3.8848941426286629E-2</c:v>
                </c:pt>
                <c:pt idx="667">
                  <c:v>3.8946260362101782E-2</c:v>
                </c:pt>
                <c:pt idx="668">
                  <c:v>3.9009203739845295E-2</c:v>
                </c:pt>
                <c:pt idx="669">
                  <c:v>3.8972020860288996E-2</c:v>
                </c:pt>
                <c:pt idx="670">
                  <c:v>3.8703387737762746E-2</c:v>
                </c:pt>
                <c:pt idx="671">
                  <c:v>3.8548719357029353E-2</c:v>
                </c:pt>
                <c:pt idx="672">
                  <c:v>3.8534678897655703E-2</c:v>
                </c:pt>
                <c:pt idx="673">
                  <c:v>3.8708973448092869E-2</c:v>
                </c:pt>
                <c:pt idx="674">
                  <c:v>3.8374737712708266E-2</c:v>
                </c:pt>
                <c:pt idx="675">
                  <c:v>3.8227275320014818E-2</c:v>
                </c:pt>
                <c:pt idx="676">
                  <c:v>3.6181202580134936E-2</c:v>
                </c:pt>
                <c:pt idx="677">
                  <c:v>3.4477074158679323E-2</c:v>
                </c:pt>
                <c:pt idx="678">
                  <c:v>3.4172833621897672E-2</c:v>
                </c:pt>
                <c:pt idx="679">
                  <c:v>3.4349691805333475E-2</c:v>
                </c:pt>
                <c:pt idx="680">
                  <c:v>3.4381058843703488E-2</c:v>
                </c:pt>
                <c:pt idx="681">
                  <c:v>3.4350609627584815E-2</c:v>
                </c:pt>
                <c:pt idx="682">
                  <c:v>3.4108816915955645E-2</c:v>
                </c:pt>
                <c:pt idx="683">
                  <c:v>3.3990540236939398E-2</c:v>
                </c:pt>
                <c:pt idx="684">
                  <c:v>3.4804935453961912E-2</c:v>
                </c:pt>
                <c:pt idx="685">
                  <c:v>3.6542445648104237E-2</c:v>
                </c:pt>
                <c:pt idx="686">
                  <c:v>3.8062553622962327E-2</c:v>
                </c:pt>
                <c:pt idx="687">
                  <c:v>3.8074550607943417E-2</c:v>
                </c:pt>
                <c:pt idx="688">
                  <c:v>3.8365534909011276E-2</c:v>
                </c:pt>
                <c:pt idx="689">
                  <c:v>3.8846341809881571E-2</c:v>
                </c:pt>
                <c:pt idx="690">
                  <c:v>3.8976638040322642E-2</c:v>
                </c:pt>
                <c:pt idx="691">
                  <c:v>3.6285648448940819E-2</c:v>
                </c:pt>
                <c:pt idx="692">
                  <c:v>3.5588218082434599E-2</c:v>
                </c:pt>
                <c:pt idx="693">
                  <c:v>3.5552803390022078E-2</c:v>
                </c:pt>
                <c:pt idx="694">
                  <c:v>3.535556739522891E-2</c:v>
                </c:pt>
                <c:pt idx="695">
                  <c:v>3.5260981061513604E-2</c:v>
                </c:pt>
                <c:pt idx="696">
                  <c:v>3.5255051401299267E-2</c:v>
                </c:pt>
                <c:pt idx="697">
                  <c:v>3.6542445648104237E-2</c:v>
                </c:pt>
                <c:pt idx="698">
                  <c:v>3.8062553622962327E-2</c:v>
                </c:pt>
                <c:pt idx="699">
                  <c:v>3.8152739607330621E-2</c:v>
                </c:pt>
                <c:pt idx="700">
                  <c:v>3.831275136707378E-2</c:v>
                </c:pt>
                <c:pt idx="701">
                  <c:v>3.4477074158679323E-2</c:v>
                </c:pt>
                <c:pt idx="702">
                  <c:v>3.3996702505631284E-2</c:v>
                </c:pt>
                <c:pt idx="703">
                  <c:v>3.2926253289251736E-2</c:v>
                </c:pt>
                <c:pt idx="704">
                  <c:v>3.2523141719999878E-2</c:v>
                </c:pt>
                <c:pt idx="705">
                  <c:v>3.251421965099692E-2</c:v>
                </c:pt>
                <c:pt idx="706">
                  <c:v>3.2632681719902815E-2</c:v>
                </c:pt>
                <c:pt idx="707">
                  <c:v>3.3225154891859385E-2</c:v>
                </c:pt>
                <c:pt idx="708">
                  <c:v>3.4578777535099067E-2</c:v>
                </c:pt>
                <c:pt idx="709">
                  <c:v>3.5664653810044321E-2</c:v>
                </c:pt>
                <c:pt idx="710">
                  <c:v>3.8062553622962327E-2</c:v>
                </c:pt>
                <c:pt idx="711">
                  <c:v>3.8106462180903827E-2</c:v>
                </c:pt>
                <c:pt idx="712">
                  <c:v>3.8449535620630242E-2</c:v>
                </c:pt>
                <c:pt idx="713">
                  <c:v>3.8900999552097144E-2</c:v>
                </c:pt>
                <c:pt idx="714">
                  <c:v>3.8999430778610719E-2</c:v>
                </c:pt>
                <c:pt idx="715">
                  <c:v>3.8965244279330451E-2</c:v>
                </c:pt>
                <c:pt idx="716">
                  <c:v>3.9003357984947404E-2</c:v>
                </c:pt>
                <c:pt idx="717">
                  <c:v>3.8966230601479662E-2</c:v>
                </c:pt>
                <c:pt idx="718">
                  <c:v>3.8688925485739344E-2</c:v>
                </c:pt>
                <c:pt idx="719">
                  <c:v>3.8538131518922727E-2</c:v>
                </c:pt>
                <c:pt idx="720">
                  <c:v>3.85302306040924E-2</c:v>
                </c:pt>
                <c:pt idx="721">
                  <c:v>3.8654951417671668E-2</c:v>
                </c:pt>
                <c:pt idx="722">
                  <c:v>3.8658406736246327E-2</c:v>
                </c:pt>
                <c:pt idx="723">
                  <c:v>3.880798119582736E-2</c:v>
                </c:pt>
                <c:pt idx="724">
                  <c:v>3.6622950394922409E-2</c:v>
                </c:pt>
                <c:pt idx="725">
                  <c:v>3.4690725472311029E-2</c:v>
                </c:pt>
                <c:pt idx="726">
                  <c:v>3.3996702505631284E-2</c:v>
                </c:pt>
                <c:pt idx="727">
                  <c:v>3.2926253289251736E-2</c:v>
                </c:pt>
                <c:pt idx="728">
                  <c:v>3.3000546695968615E-2</c:v>
                </c:pt>
                <c:pt idx="729">
                  <c:v>3.30189716673722E-2</c:v>
                </c:pt>
                <c:pt idx="730">
                  <c:v>3.286599106688453E-2</c:v>
                </c:pt>
                <c:pt idx="731">
                  <c:v>3.3225154891859385E-2</c:v>
                </c:pt>
                <c:pt idx="732">
                  <c:v>3.4220662197319944E-2</c:v>
                </c:pt>
                <c:pt idx="733">
                  <c:v>3.5203117349226654E-2</c:v>
                </c:pt>
                <c:pt idx="734">
                  <c:v>3.8062553622962327E-2</c:v>
                </c:pt>
                <c:pt idx="735">
                  <c:v>3.8330747656998891E-2</c:v>
                </c:pt>
                <c:pt idx="736">
                  <c:v>3.8702183145244727E-2</c:v>
                </c:pt>
                <c:pt idx="737">
                  <c:v>3.9058869238150794E-2</c:v>
                </c:pt>
                <c:pt idx="738">
                  <c:v>3.9223194384962017E-2</c:v>
                </c:pt>
                <c:pt idx="739">
                  <c:v>3.9378522748060009E-2</c:v>
                </c:pt>
                <c:pt idx="740">
                  <c:v>3.9319815545724453E-2</c:v>
                </c:pt>
                <c:pt idx="741">
                  <c:v>3.926257774113745E-2</c:v>
                </c:pt>
                <c:pt idx="742">
                  <c:v>3.9004766009805854E-2</c:v>
                </c:pt>
                <c:pt idx="743">
                  <c:v>3.8809369977373942E-2</c:v>
                </c:pt>
                <c:pt idx="744">
                  <c:v>3.8842995029538877E-2</c:v>
                </c:pt>
                <c:pt idx="745">
                  <c:v>3.9026279228728727E-2</c:v>
                </c:pt>
                <c:pt idx="746">
                  <c:v>3.9094716152704122E-2</c:v>
                </c:pt>
                <c:pt idx="747">
                  <c:v>3.864943651518938E-2</c:v>
                </c:pt>
                <c:pt idx="748">
                  <c:v>3.8462020865977144E-2</c:v>
                </c:pt>
                <c:pt idx="749">
                  <c:v>3.4477074158679323E-2</c:v>
                </c:pt>
                <c:pt idx="750">
                  <c:v>3.3996702505631284E-2</c:v>
                </c:pt>
                <c:pt idx="751">
                  <c:v>3.2926253289251736E-2</c:v>
                </c:pt>
                <c:pt idx="752">
                  <c:v>3.2060968398922543E-2</c:v>
                </c:pt>
                <c:pt idx="753">
                  <c:v>3.2344298875461197E-2</c:v>
                </c:pt>
                <c:pt idx="754">
                  <c:v>3.2632681719902815E-2</c:v>
                </c:pt>
                <c:pt idx="755">
                  <c:v>3.3225154891859385E-2</c:v>
                </c:pt>
                <c:pt idx="756">
                  <c:v>3.4476367580346494E-2</c:v>
                </c:pt>
                <c:pt idx="757">
                  <c:v>3.6542445648104237E-2</c:v>
                </c:pt>
                <c:pt idx="758">
                  <c:v>3.8062553622962327E-2</c:v>
                </c:pt>
                <c:pt idx="759">
                  <c:v>3.8062553622962327E-2</c:v>
                </c:pt>
                <c:pt idx="760">
                  <c:v>3.6181202580134936E-2</c:v>
                </c:pt>
                <c:pt idx="761">
                  <c:v>3.4477074158679323E-2</c:v>
                </c:pt>
                <c:pt idx="762">
                  <c:v>3.3996702505631284E-2</c:v>
                </c:pt>
                <c:pt idx="763">
                  <c:v>3.2926253289251736E-2</c:v>
                </c:pt>
                <c:pt idx="764">
                  <c:v>3.2584816312227607E-2</c:v>
                </c:pt>
                <c:pt idx="765">
                  <c:v>3.2582638279373105E-2</c:v>
                </c:pt>
                <c:pt idx="766">
                  <c:v>3.2632681719902815E-2</c:v>
                </c:pt>
                <c:pt idx="767">
                  <c:v>3.3225154891859385E-2</c:v>
                </c:pt>
                <c:pt idx="768">
                  <c:v>3.4804935453961912E-2</c:v>
                </c:pt>
                <c:pt idx="769">
                  <c:v>3.6542445648104237E-2</c:v>
                </c:pt>
                <c:pt idx="770">
                  <c:v>3.8062553622962327E-2</c:v>
                </c:pt>
                <c:pt idx="771">
                  <c:v>3.8062553622962327E-2</c:v>
                </c:pt>
                <c:pt idx="772">
                  <c:v>3.6961594710237064E-2</c:v>
                </c:pt>
                <c:pt idx="773">
                  <c:v>3.4477074158679323E-2</c:v>
                </c:pt>
                <c:pt idx="774">
                  <c:v>3.3996702505631284E-2</c:v>
                </c:pt>
                <c:pt idx="775">
                  <c:v>3.2926253289251736E-2</c:v>
                </c:pt>
                <c:pt idx="776">
                  <c:v>3.2060968398922543E-2</c:v>
                </c:pt>
                <c:pt idx="777">
                  <c:v>3.2344298875461197E-2</c:v>
                </c:pt>
                <c:pt idx="778">
                  <c:v>3.2632681719902815E-2</c:v>
                </c:pt>
                <c:pt idx="779">
                  <c:v>3.3225154891859385E-2</c:v>
                </c:pt>
                <c:pt idx="780">
                  <c:v>3.4804935453961912E-2</c:v>
                </c:pt>
                <c:pt idx="781">
                  <c:v>3.6542445648104237E-2</c:v>
                </c:pt>
                <c:pt idx="782">
                  <c:v>3.8062553622962327E-2</c:v>
                </c:pt>
                <c:pt idx="783">
                  <c:v>3.8062553622962327E-2</c:v>
                </c:pt>
                <c:pt idx="784">
                  <c:v>3.6181202580134936E-2</c:v>
                </c:pt>
                <c:pt idx="785">
                  <c:v>3.4477074158679323E-2</c:v>
                </c:pt>
                <c:pt idx="786">
                  <c:v>3.3996702505631284E-2</c:v>
                </c:pt>
                <c:pt idx="787">
                  <c:v>3.2926253289251736E-2</c:v>
                </c:pt>
                <c:pt idx="788">
                  <c:v>3.2991622584643367E-2</c:v>
                </c:pt>
                <c:pt idx="789">
                  <c:v>3.2979449189900853E-2</c:v>
                </c:pt>
                <c:pt idx="790">
                  <c:v>3.2829549440366583E-2</c:v>
                </c:pt>
                <c:pt idx="791">
                  <c:v>3.3152937771760718E-2</c:v>
                </c:pt>
                <c:pt idx="792">
                  <c:v>3.4558447459696946E-2</c:v>
                </c:pt>
                <c:pt idx="793">
                  <c:v>3.6542445648104237E-2</c:v>
                </c:pt>
                <c:pt idx="794">
                  <c:v>3.8062553622962327E-2</c:v>
                </c:pt>
                <c:pt idx="795">
                  <c:v>3.8239039353257384E-2</c:v>
                </c:pt>
                <c:pt idx="796">
                  <c:v>3.7257736460164899E-2</c:v>
                </c:pt>
                <c:pt idx="797">
                  <c:v>3.4477074158679323E-2</c:v>
                </c:pt>
                <c:pt idx="798">
                  <c:v>3.3996702505631284E-2</c:v>
                </c:pt>
                <c:pt idx="799">
                  <c:v>3.2926253289251736E-2</c:v>
                </c:pt>
                <c:pt idx="800">
                  <c:v>3.2799592095492436E-2</c:v>
                </c:pt>
                <c:pt idx="801">
                  <c:v>3.2743124978785676E-2</c:v>
                </c:pt>
                <c:pt idx="802">
                  <c:v>3.2632681719902815E-2</c:v>
                </c:pt>
                <c:pt idx="803">
                  <c:v>3.3225154891859385E-2</c:v>
                </c:pt>
                <c:pt idx="804">
                  <c:v>3.4804935453961912E-2</c:v>
                </c:pt>
                <c:pt idx="805">
                  <c:v>3.6542445648104237E-2</c:v>
                </c:pt>
                <c:pt idx="806">
                  <c:v>3.8062553622962327E-2</c:v>
                </c:pt>
                <c:pt idx="807">
                  <c:v>3.8240038166320441E-2</c:v>
                </c:pt>
                <c:pt idx="808">
                  <c:v>3.8537004958546457E-2</c:v>
                </c:pt>
                <c:pt idx="809">
                  <c:v>3.4477074158679323E-2</c:v>
                </c:pt>
                <c:pt idx="810">
                  <c:v>3.3996702505631284E-2</c:v>
                </c:pt>
                <c:pt idx="811">
                  <c:v>3.2926253289251736E-2</c:v>
                </c:pt>
                <c:pt idx="812">
                  <c:v>3.2060968398922543E-2</c:v>
                </c:pt>
                <c:pt idx="813">
                  <c:v>3.2344298875461197E-2</c:v>
                </c:pt>
                <c:pt idx="814">
                  <c:v>3.2632681719902815E-2</c:v>
                </c:pt>
                <c:pt idx="815">
                  <c:v>3.3225154891859385E-2</c:v>
                </c:pt>
                <c:pt idx="816">
                  <c:v>3.4804935453961912E-2</c:v>
                </c:pt>
                <c:pt idx="817">
                  <c:v>3.6542445648104237E-2</c:v>
                </c:pt>
                <c:pt idx="818">
                  <c:v>3.8062553622962327E-2</c:v>
                </c:pt>
                <c:pt idx="819">
                  <c:v>3.8062553622962327E-2</c:v>
                </c:pt>
                <c:pt idx="820">
                  <c:v>3.6181202580134936E-2</c:v>
                </c:pt>
                <c:pt idx="821">
                  <c:v>3.5781047050759206E-2</c:v>
                </c:pt>
                <c:pt idx="822">
                  <c:v>3.3996702505631284E-2</c:v>
                </c:pt>
                <c:pt idx="823">
                  <c:v>3.4015712969752976E-2</c:v>
                </c:pt>
                <c:pt idx="824">
                  <c:v>3.2060968398922543E-2</c:v>
                </c:pt>
                <c:pt idx="825">
                  <c:v>3.2344298875461197E-2</c:v>
                </c:pt>
                <c:pt idx="826">
                  <c:v>3.2632681719902815E-2</c:v>
                </c:pt>
                <c:pt idx="827">
                  <c:v>3.3225154891859385E-2</c:v>
                </c:pt>
                <c:pt idx="828">
                  <c:v>3.4804935453961912E-2</c:v>
                </c:pt>
                <c:pt idx="829">
                  <c:v>3.6542445648104237E-2</c:v>
                </c:pt>
                <c:pt idx="830">
                  <c:v>3.8062553622962327E-2</c:v>
                </c:pt>
                <c:pt idx="831">
                  <c:v>3.8064255180439113E-2</c:v>
                </c:pt>
                <c:pt idx="832">
                  <c:v>3.7893127919441605E-2</c:v>
                </c:pt>
                <c:pt idx="833">
                  <c:v>3.4477074158679323E-2</c:v>
                </c:pt>
                <c:pt idx="834">
                  <c:v>3.3996702505631284E-2</c:v>
                </c:pt>
                <c:pt idx="835">
                  <c:v>3.2926253289251736E-2</c:v>
                </c:pt>
                <c:pt idx="836">
                  <c:v>3.2966957673631732E-2</c:v>
                </c:pt>
                <c:pt idx="837">
                  <c:v>3.2899245573507173E-2</c:v>
                </c:pt>
                <c:pt idx="838">
                  <c:v>3.2719467490123E-2</c:v>
                </c:pt>
                <c:pt idx="839">
                  <c:v>3.3225154891859385E-2</c:v>
                </c:pt>
                <c:pt idx="840">
                  <c:v>3.4804935453961912E-2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F15-478F-91C4-14D3D056BA21}"/>
            </c:ext>
          </c:extLst>
        </c:ser>
        <c:ser>
          <c:idx val="5"/>
          <c:order val="5"/>
          <c:tx>
            <c:strRef>
              <c:f>'APORTACIONES TOTALES'!$AC$5</c:f>
              <c:strCache>
                <c:ptCount val="1"/>
                <c:pt idx="0">
                  <c:v>Nocedal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TOTALES'!$AE$6:$AE$846</c:f>
              <c:numCache>
                <c:formatCode>0.00</c:formatCode>
                <c:ptCount val="841"/>
                <c:pt idx="0">
                  <c:v>2.3393481206761286E-2</c:v>
                </c:pt>
                <c:pt idx="1">
                  <c:v>3.0689579889592367E-2</c:v>
                </c:pt>
                <c:pt idx="2">
                  <c:v>3.0705220940296644E-2</c:v>
                </c:pt>
                <c:pt idx="3">
                  <c:v>2.9647390506817403E-2</c:v>
                </c:pt>
                <c:pt idx="4">
                  <c:v>2.447893480092226E-2</c:v>
                </c:pt>
                <c:pt idx="5">
                  <c:v>2.3173115418128724E-2</c:v>
                </c:pt>
                <c:pt idx="6">
                  <c:v>2.2850242667719387E-2</c:v>
                </c:pt>
                <c:pt idx="7">
                  <c:v>2.2130760407529856E-2</c:v>
                </c:pt>
                <c:pt idx="8">
                  <c:v>2.1549175481243018E-2</c:v>
                </c:pt>
                <c:pt idx="9">
                  <c:v>2.1739610719572276E-2</c:v>
                </c:pt>
                <c:pt idx="10">
                  <c:v>2.1933441811737956E-2</c:v>
                </c:pt>
                <c:pt idx="11">
                  <c:v>2.2331661484692372E-2</c:v>
                </c:pt>
                <c:pt idx="12">
                  <c:v>2.3393481206761286E-2</c:v>
                </c:pt>
                <c:pt idx="13">
                  <c:v>2.4561315927414323E-2</c:v>
                </c:pt>
                <c:pt idx="14">
                  <c:v>2.5583027844941892E-2</c:v>
                </c:pt>
                <c:pt idx="15">
                  <c:v>2.5745763306841925E-2</c:v>
                </c:pt>
                <c:pt idx="16">
                  <c:v>2.5703494274271432E-2</c:v>
                </c:pt>
                <c:pt idx="17">
                  <c:v>2.3426270851973689E-2</c:v>
                </c:pt>
                <c:pt idx="18">
                  <c:v>2.2850242667719387E-2</c:v>
                </c:pt>
                <c:pt idx="19">
                  <c:v>2.2130760407529856E-2</c:v>
                </c:pt>
                <c:pt idx="20">
                  <c:v>2.2176796138620291E-2</c:v>
                </c:pt>
                <c:pt idx="21">
                  <c:v>2.2176195117040744E-2</c:v>
                </c:pt>
                <c:pt idx="22">
                  <c:v>2.2076788654665412E-2</c:v>
                </c:pt>
                <c:pt idx="23">
                  <c:v>2.2331661484692372E-2</c:v>
                </c:pt>
                <c:pt idx="24">
                  <c:v>2.3393481206761286E-2</c:v>
                </c:pt>
                <c:pt idx="25">
                  <c:v>2.4561315927414323E-2</c:v>
                </c:pt>
                <c:pt idx="26">
                  <c:v>2.5583027844941892E-2</c:v>
                </c:pt>
                <c:pt idx="27">
                  <c:v>2.5757894221132779E-2</c:v>
                </c:pt>
                <c:pt idx="28">
                  <c:v>2.5907237275017665E-2</c:v>
                </c:pt>
                <c:pt idx="29">
                  <c:v>2.6127495370059907E-2</c:v>
                </c:pt>
                <c:pt idx="30">
                  <c:v>2.6180321557747077E-2</c:v>
                </c:pt>
                <c:pt idx="31">
                  <c:v>2.6252416202603868E-2</c:v>
                </c:pt>
                <c:pt idx="32">
                  <c:v>2.6248377533581432E-2</c:v>
                </c:pt>
                <c:pt idx="33">
                  <c:v>2.6222969371817409E-2</c:v>
                </c:pt>
                <c:pt idx="34">
                  <c:v>2.6033949162943371E-2</c:v>
                </c:pt>
                <c:pt idx="35">
                  <c:v>2.5929270383125418E-2</c:v>
                </c:pt>
                <c:pt idx="36">
                  <c:v>2.5891575467988894E-2</c:v>
                </c:pt>
                <c:pt idx="37">
                  <c:v>2.6039958200862422E-2</c:v>
                </c:pt>
                <c:pt idx="38">
                  <c:v>2.5817465465518542E-2</c:v>
                </c:pt>
                <c:pt idx="39">
                  <c:v>2.5724974943965254E-2</c:v>
                </c:pt>
                <c:pt idx="40">
                  <c:v>2.5946772491491105E-2</c:v>
                </c:pt>
                <c:pt idx="41">
                  <c:v>2.5960298897780936E-2</c:v>
                </c:pt>
                <c:pt idx="42">
                  <c:v>2.591108854910518E-2</c:v>
                </c:pt>
                <c:pt idx="43">
                  <c:v>2.5887603428588566E-2</c:v>
                </c:pt>
                <c:pt idx="44">
                  <c:v>2.5885154526918017E-2</c:v>
                </c:pt>
                <c:pt idx="45">
                  <c:v>2.5848728530016782E-2</c:v>
                </c:pt>
                <c:pt idx="46">
                  <c:v>2.5682377841448615E-2</c:v>
                </c:pt>
                <c:pt idx="47">
                  <c:v>2.5575865444828906E-2</c:v>
                </c:pt>
                <c:pt idx="48">
                  <c:v>2.5583484364710113E-2</c:v>
                </c:pt>
                <c:pt idx="49">
                  <c:v>2.5444235974939857E-2</c:v>
                </c:pt>
                <c:pt idx="50">
                  <c:v>2.5583027844941892E-2</c:v>
                </c:pt>
                <c:pt idx="51">
                  <c:v>2.5583027844941892E-2</c:v>
                </c:pt>
                <c:pt idx="52">
                  <c:v>2.431851320959889E-2</c:v>
                </c:pt>
                <c:pt idx="53">
                  <c:v>2.3173115418128724E-2</c:v>
                </c:pt>
                <c:pt idx="54">
                  <c:v>2.2850242667719387E-2</c:v>
                </c:pt>
                <c:pt idx="55">
                  <c:v>2.2286578870374427E-2</c:v>
                </c:pt>
                <c:pt idx="56">
                  <c:v>2.2321868689501829E-2</c:v>
                </c:pt>
                <c:pt idx="57">
                  <c:v>2.2329678746687336E-2</c:v>
                </c:pt>
                <c:pt idx="58">
                  <c:v>2.2231068839252521E-2</c:v>
                </c:pt>
                <c:pt idx="59">
                  <c:v>2.2331661484692372E-2</c:v>
                </c:pt>
                <c:pt idx="60">
                  <c:v>2.3393481206761286E-2</c:v>
                </c:pt>
                <c:pt idx="61">
                  <c:v>2.4561315927414323E-2</c:v>
                </c:pt>
                <c:pt idx="62">
                  <c:v>2.5583027844941892E-2</c:v>
                </c:pt>
                <c:pt idx="63">
                  <c:v>2.5583027844941892E-2</c:v>
                </c:pt>
                <c:pt idx="64">
                  <c:v>2.5759107941335669E-2</c:v>
                </c:pt>
                <c:pt idx="65">
                  <c:v>2.6027010264549098E-2</c:v>
                </c:pt>
                <c:pt idx="66">
                  <c:v>2.6095956263960423E-2</c:v>
                </c:pt>
                <c:pt idx="67">
                  <c:v>2.5967818831959488E-2</c:v>
                </c:pt>
                <c:pt idx="68">
                  <c:v>2.5750180276648514E-2</c:v>
                </c:pt>
                <c:pt idx="69">
                  <c:v>2.5659195667074856E-2</c:v>
                </c:pt>
                <c:pt idx="70">
                  <c:v>2.5466804346014001E-2</c:v>
                </c:pt>
                <c:pt idx="71">
                  <c:v>2.5347399734970435E-2</c:v>
                </c:pt>
                <c:pt idx="72">
                  <c:v>2.5373371893872593E-2</c:v>
                </c:pt>
                <c:pt idx="73">
                  <c:v>2.553234439790231E-2</c:v>
                </c:pt>
                <c:pt idx="74">
                  <c:v>2.5637453827501284E-2</c:v>
                </c:pt>
                <c:pt idx="75">
                  <c:v>2.5684247932210757E-2</c:v>
                </c:pt>
                <c:pt idx="76">
                  <c:v>2.5807397783049794E-2</c:v>
                </c:pt>
                <c:pt idx="77">
                  <c:v>2.5914564883153572E-2</c:v>
                </c:pt>
                <c:pt idx="78">
                  <c:v>2.594402055711675E-2</c:v>
                </c:pt>
                <c:pt idx="79">
                  <c:v>2.592241605361769E-2</c:v>
                </c:pt>
                <c:pt idx="80">
                  <c:v>2.5958677386144845E-2</c:v>
                </c:pt>
                <c:pt idx="81">
                  <c:v>2.5936665937407455E-2</c:v>
                </c:pt>
                <c:pt idx="82">
                  <c:v>2.5781096839337336E-2</c:v>
                </c:pt>
                <c:pt idx="83">
                  <c:v>2.5625042612918463E-2</c:v>
                </c:pt>
                <c:pt idx="84">
                  <c:v>2.5576063062689388E-2</c:v>
                </c:pt>
                <c:pt idx="85">
                  <c:v>2.5680454459979119E-2</c:v>
                </c:pt>
                <c:pt idx="86">
                  <c:v>2.5708001998344256E-2</c:v>
                </c:pt>
                <c:pt idx="87">
                  <c:v>2.5583027844941892E-2</c:v>
                </c:pt>
                <c:pt idx="88">
                  <c:v>2.431851320959889E-2</c:v>
                </c:pt>
                <c:pt idx="89">
                  <c:v>2.3173115418128724E-2</c:v>
                </c:pt>
                <c:pt idx="90">
                  <c:v>2.2850242667719387E-2</c:v>
                </c:pt>
                <c:pt idx="91">
                  <c:v>2.2366008557766846E-2</c:v>
                </c:pt>
                <c:pt idx="92">
                  <c:v>2.1853556748509768E-2</c:v>
                </c:pt>
                <c:pt idx="93">
                  <c:v>2.1845365300705508E-2</c:v>
                </c:pt>
                <c:pt idx="94">
                  <c:v>2.1933441811737956E-2</c:v>
                </c:pt>
                <c:pt idx="95">
                  <c:v>2.2331661484692372E-2</c:v>
                </c:pt>
                <c:pt idx="96">
                  <c:v>2.3393481206761286E-2</c:v>
                </c:pt>
                <c:pt idx="97">
                  <c:v>2.4561315927414323E-2</c:v>
                </c:pt>
                <c:pt idx="98">
                  <c:v>2.5583027844941892E-2</c:v>
                </c:pt>
                <c:pt idx="99">
                  <c:v>2.5763694138990548E-2</c:v>
                </c:pt>
                <c:pt idx="100">
                  <c:v>2.5879394546667239E-2</c:v>
                </c:pt>
                <c:pt idx="101">
                  <c:v>2.6195966653453834E-2</c:v>
                </c:pt>
                <c:pt idx="102">
                  <c:v>2.5939798905921928E-2</c:v>
                </c:pt>
                <c:pt idx="103">
                  <c:v>2.5897496006263811E-2</c:v>
                </c:pt>
                <c:pt idx="104">
                  <c:v>2.5776534383635193E-2</c:v>
                </c:pt>
                <c:pt idx="105">
                  <c:v>2.571524299781016E-2</c:v>
                </c:pt>
                <c:pt idx="106">
                  <c:v>2.5540820403758137E-2</c:v>
                </c:pt>
                <c:pt idx="107">
                  <c:v>2.5433859812849093E-2</c:v>
                </c:pt>
                <c:pt idx="108">
                  <c:v>2.5179996021128893E-2</c:v>
                </c:pt>
                <c:pt idx="109">
                  <c:v>2.5290861952716855E-2</c:v>
                </c:pt>
                <c:pt idx="110">
                  <c:v>2.5583027844941892E-2</c:v>
                </c:pt>
                <c:pt idx="111">
                  <c:v>2.5583027844941892E-2</c:v>
                </c:pt>
                <c:pt idx="112">
                  <c:v>2.431851320959889E-2</c:v>
                </c:pt>
                <c:pt idx="113">
                  <c:v>2.3173115418128724E-2</c:v>
                </c:pt>
                <c:pt idx="114">
                  <c:v>2.2850242667719387E-2</c:v>
                </c:pt>
                <c:pt idx="115">
                  <c:v>2.2130760407529856E-2</c:v>
                </c:pt>
                <c:pt idx="116">
                  <c:v>2.1549175481243018E-2</c:v>
                </c:pt>
                <c:pt idx="117">
                  <c:v>2.1739610719572276E-2</c:v>
                </c:pt>
                <c:pt idx="118">
                  <c:v>2.1933441811737956E-2</c:v>
                </c:pt>
                <c:pt idx="119">
                  <c:v>2.2331661484692372E-2</c:v>
                </c:pt>
                <c:pt idx="120">
                  <c:v>2.3393481206761286E-2</c:v>
                </c:pt>
                <c:pt idx="121">
                  <c:v>2.4561315927414323E-2</c:v>
                </c:pt>
                <c:pt idx="122">
                  <c:v>2.5583027844941892E-2</c:v>
                </c:pt>
                <c:pt idx="123">
                  <c:v>2.5583027844941892E-2</c:v>
                </c:pt>
                <c:pt idx="124">
                  <c:v>2.431851320959889E-2</c:v>
                </c:pt>
                <c:pt idx="125">
                  <c:v>2.3173115418128724E-2</c:v>
                </c:pt>
                <c:pt idx="126">
                  <c:v>2.2850242667719387E-2</c:v>
                </c:pt>
                <c:pt idx="127">
                  <c:v>2.2130760407529856E-2</c:v>
                </c:pt>
                <c:pt idx="128">
                  <c:v>2.1549175481243018E-2</c:v>
                </c:pt>
                <c:pt idx="129">
                  <c:v>2.1739610719572276E-2</c:v>
                </c:pt>
                <c:pt idx="130">
                  <c:v>2.1933441811737956E-2</c:v>
                </c:pt>
                <c:pt idx="131">
                  <c:v>2.2331661484692372E-2</c:v>
                </c:pt>
                <c:pt idx="132">
                  <c:v>2.3393481206761286E-2</c:v>
                </c:pt>
                <c:pt idx="133">
                  <c:v>2.4561315927414323E-2</c:v>
                </c:pt>
                <c:pt idx="134">
                  <c:v>2.5583027844941892E-2</c:v>
                </c:pt>
                <c:pt idx="135">
                  <c:v>2.5583027844941892E-2</c:v>
                </c:pt>
                <c:pt idx="136">
                  <c:v>2.431851320959889E-2</c:v>
                </c:pt>
                <c:pt idx="137">
                  <c:v>2.3173115418128724E-2</c:v>
                </c:pt>
                <c:pt idx="138">
                  <c:v>2.2850242667719387E-2</c:v>
                </c:pt>
                <c:pt idx="139">
                  <c:v>2.2130760407529856E-2</c:v>
                </c:pt>
                <c:pt idx="140">
                  <c:v>2.1549175481243018E-2</c:v>
                </c:pt>
                <c:pt idx="141">
                  <c:v>2.1739610719572276E-2</c:v>
                </c:pt>
                <c:pt idx="142">
                  <c:v>2.1933441811737956E-2</c:v>
                </c:pt>
                <c:pt idx="143">
                  <c:v>2.2331661484692372E-2</c:v>
                </c:pt>
                <c:pt idx="144">
                  <c:v>2.3393481206761286E-2</c:v>
                </c:pt>
                <c:pt idx="145">
                  <c:v>2.4561315927414323E-2</c:v>
                </c:pt>
                <c:pt idx="146">
                  <c:v>2.5583027844941892E-2</c:v>
                </c:pt>
                <c:pt idx="147">
                  <c:v>2.5583027844941892E-2</c:v>
                </c:pt>
                <c:pt idx="148">
                  <c:v>2.431851320959889E-2</c:v>
                </c:pt>
                <c:pt idx="149">
                  <c:v>2.3173115418128724E-2</c:v>
                </c:pt>
                <c:pt idx="150">
                  <c:v>2.2850242667719387E-2</c:v>
                </c:pt>
                <c:pt idx="151">
                  <c:v>2.2130760407529856E-2</c:v>
                </c:pt>
                <c:pt idx="152">
                  <c:v>2.1987008195927311E-2</c:v>
                </c:pt>
                <c:pt idx="153">
                  <c:v>2.1836077693359286E-2</c:v>
                </c:pt>
                <c:pt idx="154">
                  <c:v>2.1933441811737956E-2</c:v>
                </c:pt>
                <c:pt idx="155">
                  <c:v>2.2331661484692372E-2</c:v>
                </c:pt>
                <c:pt idx="156">
                  <c:v>2.3393481206761286E-2</c:v>
                </c:pt>
                <c:pt idx="157">
                  <c:v>2.4561315927414323E-2</c:v>
                </c:pt>
                <c:pt idx="158">
                  <c:v>2.5583027844941892E-2</c:v>
                </c:pt>
                <c:pt idx="159">
                  <c:v>2.5653806674388182E-2</c:v>
                </c:pt>
                <c:pt idx="160">
                  <c:v>2.431851320959889E-2</c:v>
                </c:pt>
                <c:pt idx="161">
                  <c:v>2.3173115418128724E-2</c:v>
                </c:pt>
                <c:pt idx="162">
                  <c:v>2.2850242667719387E-2</c:v>
                </c:pt>
                <c:pt idx="163">
                  <c:v>2.2130760407529856E-2</c:v>
                </c:pt>
                <c:pt idx="164">
                  <c:v>2.1549175481243018E-2</c:v>
                </c:pt>
                <c:pt idx="165">
                  <c:v>2.1739610719572276E-2</c:v>
                </c:pt>
                <c:pt idx="166">
                  <c:v>2.1933441811737956E-2</c:v>
                </c:pt>
                <c:pt idx="167">
                  <c:v>2.2331661484692372E-2</c:v>
                </c:pt>
                <c:pt idx="168">
                  <c:v>2.3393481206761286E-2</c:v>
                </c:pt>
                <c:pt idx="169">
                  <c:v>2.4561315927414323E-2</c:v>
                </c:pt>
                <c:pt idx="170">
                  <c:v>2.5583027844941892E-2</c:v>
                </c:pt>
                <c:pt idx="171">
                  <c:v>2.5583027844941892E-2</c:v>
                </c:pt>
                <c:pt idx="172">
                  <c:v>2.5547372832197754E-2</c:v>
                </c:pt>
                <c:pt idx="173">
                  <c:v>2.4525214577943894E-2</c:v>
                </c:pt>
                <c:pt idx="174">
                  <c:v>2.331657467509491E-2</c:v>
                </c:pt>
                <c:pt idx="175">
                  <c:v>2.3194774454824058E-2</c:v>
                </c:pt>
                <c:pt idx="176">
                  <c:v>2.3253158403141287E-2</c:v>
                </c:pt>
                <c:pt idx="177">
                  <c:v>2.3258149421379954E-2</c:v>
                </c:pt>
                <c:pt idx="178">
                  <c:v>2.3148695985082901E-2</c:v>
                </c:pt>
                <c:pt idx="179">
                  <c:v>2.31043105398091E-2</c:v>
                </c:pt>
                <c:pt idx="180">
                  <c:v>2.3393481206761286E-2</c:v>
                </c:pt>
                <c:pt idx="181">
                  <c:v>2.4561315927414323E-2</c:v>
                </c:pt>
                <c:pt idx="182">
                  <c:v>2.5583027844941892E-2</c:v>
                </c:pt>
                <c:pt idx="183">
                  <c:v>2.5636295580331848E-2</c:v>
                </c:pt>
                <c:pt idx="184">
                  <c:v>2.568322797492207E-2</c:v>
                </c:pt>
                <c:pt idx="185">
                  <c:v>2.5988354824635036E-2</c:v>
                </c:pt>
                <c:pt idx="186">
                  <c:v>2.5909870144551775E-2</c:v>
                </c:pt>
                <c:pt idx="187">
                  <c:v>2.2130760407529856E-2</c:v>
                </c:pt>
                <c:pt idx="188">
                  <c:v>2.1549175481243018E-2</c:v>
                </c:pt>
                <c:pt idx="189">
                  <c:v>2.1739610719572276E-2</c:v>
                </c:pt>
                <c:pt idx="190">
                  <c:v>2.1933441811737956E-2</c:v>
                </c:pt>
                <c:pt idx="191">
                  <c:v>2.2331661484692372E-2</c:v>
                </c:pt>
                <c:pt idx="192">
                  <c:v>2.3393481206761286E-2</c:v>
                </c:pt>
                <c:pt idx="193">
                  <c:v>2.4561315927414323E-2</c:v>
                </c:pt>
                <c:pt idx="194">
                  <c:v>2.5583027844941892E-2</c:v>
                </c:pt>
                <c:pt idx="195">
                  <c:v>2.5583027844941892E-2</c:v>
                </c:pt>
                <c:pt idx="196">
                  <c:v>2.431851320959889E-2</c:v>
                </c:pt>
                <c:pt idx="197">
                  <c:v>2.3173115418128724E-2</c:v>
                </c:pt>
                <c:pt idx="198">
                  <c:v>2.2850242667719387E-2</c:v>
                </c:pt>
                <c:pt idx="199">
                  <c:v>2.2423704753944024E-2</c:v>
                </c:pt>
                <c:pt idx="200">
                  <c:v>2.1975850760175573E-2</c:v>
                </c:pt>
                <c:pt idx="201">
                  <c:v>2.1912322862763907E-2</c:v>
                </c:pt>
                <c:pt idx="202">
                  <c:v>2.1933441811737956E-2</c:v>
                </c:pt>
                <c:pt idx="203">
                  <c:v>2.2331661484692372E-2</c:v>
                </c:pt>
                <c:pt idx="204">
                  <c:v>2.3393481206761286E-2</c:v>
                </c:pt>
                <c:pt idx="205">
                  <c:v>2.4561886698436008E-2</c:v>
                </c:pt>
                <c:pt idx="206">
                  <c:v>2.5583027844941892E-2</c:v>
                </c:pt>
                <c:pt idx="207">
                  <c:v>2.5613606869068117E-2</c:v>
                </c:pt>
                <c:pt idx="208">
                  <c:v>2.5631745621745937E-2</c:v>
                </c:pt>
                <c:pt idx="209">
                  <c:v>2.5865260635961885E-2</c:v>
                </c:pt>
                <c:pt idx="210">
                  <c:v>2.4207322222011735E-2</c:v>
                </c:pt>
                <c:pt idx="211">
                  <c:v>2.2130760407529856E-2</c:v>
                </c:pt>
                <c:pt idx="212">
                  <c:v>2.174119512608403E-2</c:v>
                </c:pt>
                <c:pt idx="213">
                  <c:v>2.1739610719572276E-2</c:v>
                </c:pt>
                <c:pt idx="214">
                  <c:v>2.1933441811737956E-2</c:v>
                </c:pt>
                <c:pt idx="215">
                  <c:v>2.2331661484692372E-2</c:v>
                </c:pt>
                <c:pt idx="216">
                  <c:v>2.3393481206761286E-2</c:v>
                </c:pt>
                <c:pt idx="217">
                  <c:v>2.4561315927414323E-2</c:v>
                </c:pt>
                <c:pt idx="218">
                  <c:v>2.5583027844941892E-2</c:v>
                </c:pt>
                <c:pt idx="219">
                  <c:v>2.5583027844941892E-2</c:v>
                </c:pt>
                <c:pt idx="220">
                  <c:v>2.431851320959889E-2</c:v>
                </c:pt>
                <c:pt idx="221">
                  <c:v>2.3256519743515058E-2</c:v>
                </c:pt>
                <c:pt idx="222">
                  <c:v>2.2850242667719387E-2</c:v>
                </c:pt>
                <c:pt idx="223">
                  <c:v>2.2130760407529856E-2</c:v>
                </c:pt>
                <c:pt idx="224">
                  <c:v>2.1549175481243018E-2</c:v>
                </c:pt>
                <c:pt idx="225">
                  <c:v>2.1739610719572276E-2</c:v>
                </c:pt>
                <c:pt idx="226">
                  <c:v>2.1933441811737956E-2</c:v>
                </c:pt>
                <c:pt idx="227">
                  <c:v>2.2331661484692372E-2</c:v>
                </c:pt>
                <c:pt idx="228">
                  <c:v>2.3393481206761286E-2</c:v>
                </c:pt>
                <c:pt idx="229">
                  <c:v>2.4561315927414323E-2</c:v>
                </c:pt>
                <c:pt idx="230">
                  <c:v>2.5583027844941892E-2</c:v>
                </c:pt>
                <c:pt idx="231">
                  <c:v>2.5583027844941892E-2</c:v>
                </c:pt>
                <c:pt idx="232">
                  <c:v>2.431851320959889E-2</c:v>
                </c:pt>
                <c:pt idx="233">
                  <c:v>2.3173115418128724E-2</c:v>
                </c:pt>
                <c:pt idx="234">
                  <c:v>2.2850242667719387E-2</c:v>
                </c:pt>
                <c:pt idx="235">
                  <c:v>2.2130760407529856E-2</c:v>
                </c:pt>
                <c:pt idx="236">
                  <c:v>2.2181495321850112E-2</c:v>
                </c:pt>
                <c:pt idx="237">
                  <c:v>2.217297142809603E-2</c:v>
                </c:pt>
                <c:pt idx="238">
                  <c:v>2.2075592021297226E-2</c:v>
                </c:pt>
                <c:pt idx="239">
                  <c:v>2.2331661484692372E-2</c:v>
                </c:pt>
                <c:pt idx="240">
                  <c:v>2.3393481206761286E-2</c:v>
                </c:pt>
                <c:pt idx="241">
                  <c:v>2.4561315927414323E-2</c:v>
                </c:pt>
                <c:pt idx="242">
                  <c:v>2.5583027844941892E-2</c:v>
                </c:pt>
                <c:pt idx="243">
                  <c:v>2.5583027844941892E-2</c:v>
                </c:pt>
                <c:pt idx="244">
                  <c:v>2.431851320959889E-2</c:v>
                </c:pt>
                <c:pt idx="245">
                  <c:v>2.3173115418128724E-2</c:v>
                </c:pt>
                <c:pt idx="246">
                  <c:v>2.2850242667719387E-2</c:v>
                </c:pt>
                <c:pt idx="247">
                  <c:v>2.2130760407529856E-2</c:v>
                </c:pt>
                <c:pt idx="248">
                  <c:v>2.198582916518085E-2</c:v>
                </c:pt>
                <c:pt idx="249">
                  <c:v>2.1964175296398117E-2</c:v>
                </c:pt>
                <c:pt idx="250">
                  <c:v>2.1933441811737956E-2</c:v>
                </c:pt>
                <c:pt idx="251">
                  <c:v>2.2331661484692372E-2</c:v>
                </c:pt>
                <c:pt idx="252">
                  <c:v>2.3393481206761286E-2</c:v>
                </c:pt>
                <c:pt idx="253">
                  <c:v>2.4561315927414323E-2</c:v>
                </c:pt>
                <c:pt idx="254">
                  <c:v>2.5583027844941892E-2</c:v>
                </c:pt>
                <c:pt idx="255">
                  <c:v>2.5583027844941892E-2</c:v>
                </c:pt>
                <c:pt idx="256">
                  <c:v>2.431851320959889E-2</c:v>
                </c:pt>
                <c:pt idx="257">
                  <c:v>2.3173115418128724E-2</c:v>
                </c:pt>
                <c:pt idx="258">
                  <c:v>2.2850242667719387E-2</c:v>
                </c:pt>
                <c:pt idx="259">
                  <c:v>2.2130760407529856E-2</c:v>
                </c:pt>
                <c:pt idx="260">
                  <c:v>2.1549175481243018E-2</c:v>
                </c:pt>
                <c:pt idx="261">
                  <c:v>2.1739610719572276E-2</c:v>
                </c:pt>
                <c:pt idx="262">
                  <c:v>2.1933441811737956E-2</c:v>
                </c:pt>
                <c:pt idx="263">
                  <c:v>2.2331661484692372E-2</c:v>
                </c:pt>
                <c:pt idx="264">
                  <c:v>2.3394173655490919E-2</c:v>
                </c:pt>
                <c:pt idx="265">
                  <c:v>2.4562606614707265E-2</c:v>
                </c:pt>
                <c:pt idx="266">
                  <c:v>2.5583027844941892E-2</c:v>
                </c:pt>
                <c:pt idx="267">
                  <c:v>2.5583027844941892E-2</c:v>
                </c:pt>
                <c:pt idx="268">
                  <c:v>2.5391005605504488E-2</c:v>
                </c:pt>
                <c:pt idx="269">
                  <c:v>2.3173115418128724E-2</c:v>
                </c:pt>
                <c:pt idx="270">
                  <c:v>2.2850242667719387E-2</c:v>
                </c:pt>
                <c:pt idx="271">
                  <c:v>2.2130760407529856E-2</c:v>
                </c:pt>
                <c:pt idx="272">
                  <c:v>2.2052643260488575E-2</c:v>
                </c:pt>
                <c:pt idx="273">
                  <c:v>2.2020638635463864E-2</c:v>
                </c:pt>
                <c:pt idx="274">
                  <c:v>2.1933441811737956E-2</c:v>
                </c:pt>
                <c:pt idx="275">
                  <c:v>2.2331661484692372E-2</c:v>
                </c:pt>
                <c:pt idx="276">
                  <c:v>2.3393481206761286E-2</c:v>
                </c:pt>
                <c:pt idx="277">
                  <c:v>2.4561315927414323E-2</c:v>
                </c:pt>
                <c:pt idx="278">
                  <c:v>2.5583027844941892E-2</c:v>
                </c:pt>
                <c:pt idx="279">
                  <c:v>2.5672949168104631E-2</c:v>
                </c:pt>
                <c:pt idx="280">
                  <c:v>2.5893823701881653E-2</c:v>
                </c:pt>
                <c:pt idx="281">
                  <c:v>2.611132076094308E-2</c:v>
                </c:pt>
                <c:pt idx="282">
                  <c:v>2.5402571980017972E-2</c:v>
                </c:pt>
                <c:pt idx="283">
                  <c:v>2.2505548488068204E-2</c:v>
                </c:pt>
                <c:pt idx="284">
                  <c:v>2.2541544218366249E-2</c:v>
                </c:pt>
                <c:pt idx="285">
                  <c:v>2.2540112401155697E-2</c:v>
                </c:pt>
                <c:pt idx="286">
                  <c:v>2.2438978891813149E-2</c:v>
                </c:pt>
                <c:pt idx="287">
                  <c:v>2.2385960070314626E-2</c:v>
                </c:pt>
                <c:pt idx="288">
                  <c:v>2.339497256173842E-2</c:v>
                </c:pt>
                <c:pt idx="289">
                  <c:v>2.4561315927414323E-2</c:v>
                </c:pt>
                <c:pt idx="290">
                  <c:v>2.5583027844941892E-2</c:v>
                </c:pt>
                <c:pt idx="291">
                  <c:v>2.5583027844941892E-2</c:v>
                </c:pt>
                <c:pt idx="292">
                  <c:v>2.431851320959889E-2</c:v>
                </c:pt>
                <c:pt idx="293">
                  <c:v>2.3550746018745603E-2</c:v>
                </c:pt>
                <c:pt idx="294">
                  <c:v>2.2850242667719387E-2</c:v>
                </c:pt>
                <c:pt idx="295">
                  <c:v>2.2130760407529856E-2</c:v>
                </c:pt>
                <c:pt idx="296">
                  <c:v>2.2137879588903234E-2</c:v>
                </c:pt>
                <c:pt idx="297">
                  <c:v>2.2121864325296305E-2</c:v>
                </c:pt>
                <c:pt idx="298">
                  <c:v>2.2018011170980331E-2</c:v>
                </c:pt>
                <c:pt idx="299">
                  <c:v>2.2331661484692372E-2</c:v>
                </c:pt>
                <c:pt idx="300">
                  <c:v>2.3393481206761286E-2</c:v>
                </c:pt>
                <c:pt idx="301">
                  <c:v>2.4561315927414323E-2</c:v>
                </c:pt>
                <c:pt idx="302">
                  <c:v>2.5583027844941892E-2</c:v>
                </c:pt>
                <c:pt idx="303">
                  <c:v>2.5583027844941892E-2</c:v>
                </c:pt>
                <c:pt idx="304">
                  <c:v>2.4878464266324566E-2</c:v>
                </c:pt>
                <c:pt idx="305">
                  <c:v>2.3232811864688081E-2</c:v>
                </c:pt>
                <c:pt idx="306">
                  <c:v>2.2850242667719387E-2</c:v>
                </c:pt>
                <c:pt idx="307">
                  <c:v>2.2723004159674438E-2</c:v>
                </c:pt>
                <c:pt idx="308">
                  <c:v>2.164422108724268E-2</c:v>
                </c:pt>
                <c:pt idx="309">
                  <c:v>2.1739610719572276E-2</c:v>
                </c:pt>
                <c:pt idx="310">
                  <c:v>2.1933441811737956E-2</c:v>
                </c:pt>
                <c:pt idx="311">
                  <c:v>2.2331661484692372E-2</c:v>
                </c:pt>
                <c:pt idx="312">
                  <c:v>2.3393481206761286E-2</c:v>
                </c:pt>
                <c:pt idx="313">
                  <c:v>2.4561315927414323E-2</c:v>
                </c:pt>
                <c:pt idx="314">
                  <c:v>2.5583027844941892E-2</c:v>
                </c:pt>
                <c:pt idx="315">
                  <c:v>2.5583027844941892E-2</c:v>
                </c:pt>
                <c:pt idx="316">
                  <c:v>2.431851320959889E-2</c:v>
                </c:pt>
                <c:pt idx="317">
                  <c:v>2.4586283365798826E-2</c:v>
                </c:pt>
                <c:pt idx="318">
                  <c:v>2.4618619922223604E-2</c:v>
                </c:pt>
                <c:pt idx="319">
                  <c:v>2.4664417732416934E-2</c:v>
                </c:pt>
                <c:pt idx="320">
                  <c:v>2.4267767888546888E-2</c:v>
                </c:pt>
                <c:pt idx="321">
                  <c:v>2.424279810955848E-2</c:v>
                </c:pt>
                <c:pt idx="322">
                  <c:v>2.4105319222441704E-2</c:v>
                </c:pt>
                <c:pt idx="323">
                  <c:v>2.40343408682165E-2</c:v>
                </c:pt>
                <c:pt idx="324">
                  <c:v>2.4060186212768585E-2</c:v>
                </c:pt>
                <c:pt idx="325">
                  <c:v>2.4562261704947644E-2</c:v>
                </c:pt>
                <c:pt idx="326">
                  <c:v>2.5583027844941892E-2</c:v>
                </c:pt>
                <c:pt idx="327">
                  <c:v>2.5583027844941892E-2</c:v>
                </c:pt>
                <c:pt idx="328">
                  <c:v>2.431851320959889E-2</c:v>
                </c:pt>
                <c:pt idx="329">
                  <c:v>2.3173115418128724E-2</c:v>
                </c:pt>
                <c:pt idx="330">
                  <c:v>2.2850242667719387E-2</c:v>
                </c:pt>
                <c:pt idx="331">
                  <c:v>2.2130760407529856E-2</c:v>
                </c:pt>
                <c:pt idx="332">
                  <c:v>2.1549175481243018E-2</c:v>
                </c:pt>
                <c:pt idx="333">
                  <c:v>2.1739610719572276E-2</c:v>
                </c:pt>
                <c:pt idx="334">
                  <c:v>2.1933441811737956E-2</c:v>
                </c:pt>
                <c:pt idx="335">
                  <c:v>2.2331661484692372E-2</c:v>
                </c:pt>
                <c:pt idx="336">
                  <c:v>2.3393481206761286E-2</c:v>
                </c:pt>
                <c:pt idx="337">
                  <c:v>2.4561334924601635E-2</c:v>
                </c:pt>
                <c:pt idx="338">
                  <c:v>2.5583418700335311E-2</c:v>
                </c:pt>
                <c:pt idx="339">
                  <c:v>2.5583027844941892E-2</c:v>
                </c:pt>
                <c:pt idx="340">
                  <c:v>2.5810458483350597E-2</c:v>
                </c:pt>
                <c:pt idx="341">
                  <c:v>2.6101877979169998E-2</c:v>
                </c:pt>
                <c:pt idx="342">
                  <c:v>2.6010301025418483E-2</c:v>
                </c:pt>
                <c:pt idx="343">
                  <c:v>2.5832808099328843E-2</c:v>
                </c:pt>
                <c:pt idx="344">
                  <c:v>2.5769755830507435E-2</c:v>
                </c:pt>
                <c:pt idx="345">
                  <c:v>2.5715264716071291E-2</c:v>
                </c:pt>
                <c:pt idx="346">
                  <c:v>2.5546676891120865E-2</c:v>
                </c:pt>
                <c:pt idx="347">
                  <c:v>2.5442782757901246E-2</c:v>
                </c:pt>
                <c:pt idx="348">
                  <c:v>2.5386231380870945E-2</c:v>
                </c:pt>
                <c:pt idx="349">
                  <c:v>2.5547753157506417E-2</c:v>
                </c:pt>
                <c:pt idx="350">
                  <c:v>2.568291774448006E-2</c:v>
                </c:pt>
                <c:pt idx="351">
                  <c:v>2.5583027844941892E-2</c:v>
                </c:pt>
                <c:pt idx="352">
                  <c:v>2.431851320959889E-2</c:v>
                </c:pt>
                <c:pt idx="353">
                  <c:v>2.3173115418128724E-2</c:v>
                </c:pt>
                <c:pt idx="354">
                  <c:v>2.2850242667719387E-2</c:v>
                </c:pt>
                <c:pt idx="355">
                  <c:v>2.2263282970550389E-2</c:v>
                </c:pt>
                <c:pt idx="356">
                  <c:v>2.1549175481243018E-2</c:v>
                </c:pt>
                <c:pt idx="357">
                  <c:v>2.1739610719572276E-2</c:v>
                </c:pt>
                <c:pt idx="358">
                  <c:v>2.1933441811737956E-2</c:v>
                </c:pt>
                <c:pt idx="359">
                  <c:v>2.2331661484692372E-2</c:v>
                </c:pt>
                <c:pt idx="360">
                  <c:v>2.3393481206761286E-2</c:v>
                </c:pt>
                <c:pt idx="361">
                  <c:v>2.4561315927414323E-2</c:v>
                </c:pt>
                <c:pt idx="362">
                  <c:v>2.5583027844941892E-2</c:v>
                </c:pt>
                <c:pt idx="363">
                  <c:v>2.5753444892106576E-2</c:v>
                </c:pt>
                <c:pt idx="364">
                  <c:v>2.5992951697544949E-2</c:v>
                </c:pt>
                <c:pt idx="365">
                  <c:v>2.629781376159496E-2</c:v>
                </c:pt>
                <c:pt idx="366">
                  <c:v>2.622208479184928E-2</c:v>
                </c:pt>
                <c:pt idx="367">
                  <c:v>2.622834944650811E-2</c:v>
                </c:pt>
                <c:pt idx="368">
                  <c:v>2.6117864115447899E-2</c:v>
                </c:pt>
                <c:pt idx="369">
                  <c:v>2.6008445029892718E-2</c:v>
                </c:pt>
                <c:pt idx="370">
                  <c:v>2.5792938553935885E-2</c:v>
                </c:pt>
                <c:pt idx="371">
                  <c:v>2.5679071776597041E-2</c:v>
                </c:pt>
                <c:pt idx="372">
                  <c:v>2.5703671860776888E-2</c:v>
                </c:pt>
                <c:pt idx="373">
                  <c:v>2.5881139955250036E-2</c:v>
                </c:pt>
                <c:pt idx="374">
                  <c:v>2.5692220609081794E-2</c:v>
                </c:pt>
                <c:pt idx="375">
                  <c:v>2.5744335565595751E-2</c:v>
                </c:pt>
                <c:pt idx="376">
                  <c:v>2.431851320959889E-2</c:v>
                </c:pt>
                <c:pt idx="377">
                  <c:v>2.3173115418128724E-2</c:v>
                </c:pt>
                <c:pt idx="378">
                  <c:v>2.2850242667719387E-2</c:v>
                </c:pt>
                <c:pt idx="379">
                  <c:v>2.2130760407529856E-2</c:v>
                </c:pt>
                <c:pt idx="380">
                  <c:v>2.1549175481243018E-2</c:v>
                </c:pt>
                <c:pt idx="381">
                  <c:v>2.1739610719572276E-2</c:v>
                </c:pt>
                <c:pt idx="382">
                  <c:v>2.1933441811737956E-2</c:v>
                </c:pt>
                <c:pt idx="383">
                  <c:v>2.2331661484692372E-2</c:v>
                </c:pt>
                <c:pt idx="384">
                  <c:v>2.3393481206761286E-2</c:v>
                </c:pt>
                <c:pt idx="385">
                  <c:v>2.4561315927414323E-2</c:v>
                </c:pt>
                <c:pt idx="386">
                  <c:v>2.5583027844941892E-2</c:v>
                </c:pt>
                <c:pt idx="387">
                  <c:v>2.5738220947474164E-2</c:v>
                </c:pt>
                <c:pt idx="388">
                  <c:v>2.5898927991215764E-2</c:v>
                </c:pt>
                <c:pt idx="389">
                  <c:v>2.5964999582573586E-2</c:v>
                </c:pt>
                <c:pt idx="390">
                  <c:v>2.6010408967029181E-2</c:v>
                </c:pt>
                <c:pt idx="391">
                  <c:v>2.4328769970199143E-2</c:v>
                </c:pt>
                <c:pt idx="392">
                  <c:v>2.4351391304135307E-2</c:v>
                </c:pt>
                <c:pt idx="393">
                  <c:v>2.430899544857824E-2</c:v>
                </c:pt>
                <c:pt idx="394">
                  <c:v>2.4161792734367797E-2</c:v>
                </c:pt>
                <c:pt idx="395">
                  <c:v>2.4080307920356196E-2</c:v>
                </c:pt>
                <c:pt idx="396">
                  <c:v>2.4083300139419464E-2</c:v>
                </c:pt>
                <c:pt idx="397">
                  <c:v>2.4561315927414323E-2</c:v>
                </c:pt>
                <c:pt idx="398">
                  <c:v>2.5583027844941892E-2</c:v>
                </c:pt>
                <c:pt idx="399">
                  <c:v>2.5595218485077741E-2</c:v>
                </c:pt>
                <c:pt idx="400">
                  <c:v>2.5793129603483581E-2</c:v>
                </c:pt>
                <c:pt idx="401">
                  <c:v>2.590423852545682E-2</c:v>
                </c:pt>
                <c:pt idx="402">
                  <c:v>2.5833525865627063E-2</c:v>
                </c:pt>
                <c:pt idx="403">
                  <c:v>2.5507131755955918E-2</c:v>
                </c:pt>
                <c:pt idx="404">
                  <c:v>2.5516488116042114E-2</c:v>
                </c:pt>
                <c:pt idx="405">
                  <c:v>2.5491133808262921E-2</c:v>
                </c:pt>
                <c:pt idx="406">
                  <c:v>2.5331877739097793E-2</c:v>
                </c:pt>
                <c:pt idx="407">
                  <c:v>2.524482611627285E-2</c:v>
                </c:pt>
                <c:pt idx="408">
                  <c:v>2.5259991093887203E-2</c:v>
                </c:pt>
                <c:pt idx="409">
                  <c:v>2.4862518774832369E-2</c:v>
                </c:pt>
                <c:pt idx="410">
                  <c:v>2.5583027844941892E-2</c:v>
                </c:pt>
                <c:pt idx="411">
                  <c:v>2.5583027844941892E-2</c:v>
                </c:pt>
                <c:pt idx="412">
                  <c:v>2.431851320959889E-2</c:v>
                </c:pt>
                <c:pt idx="413">
                  <c:v>2.3444918167052284E-2</c:v>
                </c:pt>
                <c:pt idx="414">
                  <c:v>2.2850242667719387E-2</c:v>
                </c:pt>
                <c:pt idx="415">
                  <c:v>2.2130760407529856E-2</c:v>
                </c:pt>
                <c:pt idx="416">
                  <c:v>2.1753884174490042E-2</c:v>
                </c:pt>
                <c:pt idx="417">
                  <c:v>2.1739610719572276E-2</c:v>
                </c:pt>
                <c:pt idx="418">
                  <c:v>2.1933441811737956E-2</c:v>
                </c:pt>
                <c:pt idx="419">
                  <c:v>2.2331661484692372E-2</c:v>
                </c:pt>
                <c:pt idx="420">
                  <c:v>2.3393481206761286E-2</c:v>
                </c:pt>
                <c:pt idx="421">
                  <c:v>2.4561315927414323E-2</c:v>
                </c:pt>
                <c:pt idx="422">
                  <c:v>2.5583027844941892E-2</c:v>
                </c:pt>
                <c:pt idx="423">
                  <c:v>2.5695743179576708E-2</c:v>
                </c:pt>
                <c:pt idx="424">
                  <c:v>2.5812823119962171E-2</c:v>
                </c:pt>
                <c:pt idx="425">
                  <c:v>2.3173115418128724E-2</c:v>
                </c:pt>
                <c:pt idx="426">
                  <c:v>2.2850242667719387E-2</c:v>
                </c:pt>
                <c:pt idx="427">
                  <c:v>2.2130760407529856E-2</c:v>
                </c:pt>
                <c:pt idx="428">
                  <c:v>2.2166005555991498E-2</c:v>
                </c:pt>
                <c:pt idx="429">
                  <c:v>2.2171956522261085E-2</c:v>
                </c:pt>
                <c:pt idx="430">
                  <c:v>2.206983847948334E-2</c:v>
                </c:pt>
                <c:pt idx="431">
                  <c:v>2.2331661484692372E-2</c:v>
                </c:pt>
                <c:pt idx="432">
                  <c:v>2.3393481206761286E-2</c:v>
                </c:pt>
                <c:pt idx="433">
                  <c:v>2.4561315927414323E-2</c:v>
                </c:pt>
                <c:pt idx="434">
                  <c:v>2.5583027844941892E-2</c:v>
                </c:pt>
                <c:pt idx="435">
                  <c:v>2.565447551072465E-2</c:v>
                </c:pt>
                <c:pt idx="436">
                  <c:v>2.5881156747530637E-2</c:v>
                </c:pt>
                <c:pt idx="437">
                  <c:v>2.62291832041948E-2</c:v>
                </c:pt>
                <c:pt idx="438">
                  <c:v>2.63363706905279E-2</c:v>
                </c:pt>
                <c:pt idx="439">
                  <c:v>2.6390984500929082E-2</c:v>
                </c:pt>
                <c:pt idx="440">
                  <c:v>2.4316749001999399E-2</c:v>
                </c:pt>
                <c:pt idx="441">
                  <c:v>2.1739610719572276E-2</c:v>
                </c:pt>
                <c:pt idx="442">
                  <c:v>2.1933441811737956E-2</c:v>
                </c:pt>
                <c:pt idx="443">
                  <c:v>2.2331661484692372E-2</c:v>
                </c:pt>
                <c:pt idx="444">
                  <c:v>2.3393481206761286E-2</c:v>
                </c:pt>
                <c:pt idx="445">
                  <c:v>2.4561315927414323E-2</c:v>
                </c:pt>
                <c:pt idx="446">
                  <c:v>2.5583027844941892E-2</c:v>
                </c:pt>
                <c:pt idx="447">
                  <c:v>2.5700306839833324E-2</c:v>
                </c:pt>
                <c:pt idx="448">
                  <c:v>2.431851320959889E-2</c:v>
                </c:pt>
                <c:pt idx="449">
                  <c:v>2.3173115418128724E-2</c:v>
                </c:pt>
                <c:pt idx="450">
                  <c:v>2.2850242667719387E-2</c:v>
                </c:pt>
                <c:pt idx="451">
                  <c:v>2.2130760407529856E-2</c:v>
                </c:pt>
                <c:pt idx="452">
                  <c:v>2.1549175481243018E-2</c:v>
                </c:pt>
                <c:pt idx="453">
                  <c:v>2.1739610719572276E-2</c:v>
                </c:pt>
                <c:pt idx="454">
                  <c:v>2.1933441811737956E-2</c:v>
                </c:pt>
                <c:pt idx="455">
                  <c:v>2.2331661484692372E-2</c:v>
                </c:pt>
                <c:pt idx="456">
                  <c:v>2.3393481206761286E-2</c:v>
                </c:pt>
                <c:pt idx="457">
                  <c:v>2.4561315927414323E-2</c:v>
                </c:pt>
                <c:pt idx="458">
                  <c:v>2.5583027844941892E-2</c:v>
                </c:pt>
                <c:pt idx="459">
                  <c:v>2.57438773026137E-2</c:v>
                </c:pt>
                <c:pt idx="460">
                  <c:v>2.5683113300408199E-2</c:v>
                </c:pt>
                <c:pt idx="461">
                  <c:v>2.3173115418128724E-2</c:v>
                </c:pt>
                <c:pt idx="462">
                  <c:v>2.2850242667719387E-2</c:v>
                </c:pt>
                <c:pt idx="463">
                  <c:v>2.2130760407529856E-2</c:v>
                </c:pt>
                <c:pt idx="464">
                  <c:v>2.1858942482109511E-2</c:v>
                </c:pt>
                <c:pt idx="465">
                  <c:v>2.1838013247399007E-2</c:v>
                </c:pt>
                <c:pt idx="466">
                  <c:v>2.1933441811737956E-2</c:v>
                </c:pt>
                <c:pt idx="467">
                  <c:v>2.2331661484692372E-2</c:v>
                </c:pt>
                <c:pt idx="468">
                  <c:v>2.3393481206761286E-2</c:v>
                </c:pt>
                <c:pt idx="469">
                  <c:v>2.4561315927414323E-2</c:v>
                </c:pt>
                <c:pt idx="470">
                  <c:v>2.5583027844941892E-2</c:v>
                </c:pt>
                <c:pt idx="471">
                  <c:v>2.5583027844941892E-2</c:v>
                </c:pt>
                <c:pt idx="472">
                  <c:v>2.431851320959889E-2</c:v>
                </c:pt>
                <c:pt idx="473">
                  <c:v>2.4611619198767261E-2</c:v>
                </c:pt>
                <c:pt idx="474">
                  <c:v>2.2850242667719387E-2</c:v>
                </c:pt>
                <c:pt idx="475">
                  <c:v>2.2130760407529856E-2</c:v>
                </c:pt>
                <c:pt idx="476">
                  <c:v>2.1549175481243018E-2</c:v>
                </c:pt>
                <c:pt idx="477">
                  <c:v>2.1739610719572276E-2</c:v>
                </c:pt>
                <c:pt idx="478">
                  <c:v>2.1933441811737956E-2</c:v>
                </c:pt>
                <c:pt idx="479">
                  <c:v>2.2331661484692372E-2</c:v>
                </c:pt>
                <c:pt idx="480">
                  <c:v>2.3393723153228997E-2</c:v>
                </c:pt>
                <c:pt idx="481">
                  <c:v>2.4561315927414323E-2</c:v>
                </c:pt>
                <c:pt idx="482">
                  <c:v>2.5583027844941892E-2</c:v>
                </c:pt>
                <c:pt idx="483">
                  <c:v>2.5583027844941892E-2</c:v>
                </c:pt>
                <c:pt idx="484">
                  <c:v>2.431851320959889E-2</c:v>
                </c:pt>
                <c:pt idx="485">
                  <c:v>2.3173115418128724E-2</c:v>
                </c:pt>
                <c:pt idx="486">
                  <c:v>2.2850242667719387E-2</c:v>
                </c:pt>
                <c:pt idx="487">
                  <c:v>2.2130760407529856E-2</c:v>
                </c:pt>
                <c:pt idx="488">
                  <c:v>2.1549175481243018E-2</c:v>
                </c:pt>
                <c:pt idx="489">
                  <c:v>2.1739610719572276E-2</c:v>
                </c:pt>
                <c:pt idx="490">
                  <c:v>2.1933441811737956E-2</c:v>
                </c:pt>
                <c:pt idx="491">
                  <c:v>2.2331661484692372E-2</c:v>
                </c:pt>
                <c:pt idx="492">
                  <c:v>2.3393923374314438E-2</c:v>
                </c:pt>
                <c:pt idx="493">
                  <c:v>2.4561315927414323E-2</c:v>
                </c:pt>
                <c:pt idx="494">
                  <c:v>2.5583027844941892E-2</c:v>
                </c:pt>
                <c:pt idx="495">
                  <c:v>2.5583027844941892E-2</c:v>
                </c:pt>
                <c:pt idx="496">
                  <c:v>2.5686486614116887E-2</c:v>
                </c:pt>
                <c:pt idx="497">
                  <c:v>2.5868128461731206E-2</c:v>
                </c:pt>
                <c:pt idx="498">
                  <c:v>2.2850242667719387E-2</c:v>
                </c:pt>
                <c:pt idx="499">
                  <c:v>2.2936563972546498E-2</c:v>
                </c:pt>
                <c:pt idx="500">
                  <c:v>2.2999786334423997E-2</c:v>
                </c:pt>
                <c:pt idx="501">
                  <c:v>2.3011425118826895E-2</c:v>
                </c:pt>
                <c:pt idx="502">
                  <c:v>2.2908518062971187E-2</c:v>
                </c:pt>
                <c:pt idx="503">
                  <c:v>2.2860995011332333E-2</c:v>
                </c:pt>
                <c:pt idx="504">
                  <c:v>2.3394971981187833E-2</c:v>
                </c:pt>
                <c:pt idx="505">
                  <c:v>2.4561315927414323E-2</c:v>
                </c:pt>
                <c:pt idx="506">
                  <c:v>2.5583027844941892E-2</c:v>
                </c:pt>
                <c:pt idx="507">
                  <c:v>2.5583027844941892E-2</c:v>
                </c:pt>
                <c:pt idx="508">
                  <c:v>2.4999821763379143E-2</c:v>
                </c:pt>
                <c:pt idx="509">
                  <c:v>2.3173115418128724E-2</c:v>
                </c:pt>
                <c:pt idx="510">
                  <c:v>2.2850242667719387E-2</c:v>
                </c:pt>
                <c:pt idx="511">
                  <c:v>2.2130760407529856E-2</c:v>
                </c:pt>
                <c:pt idx="512">
                  <c:v>2.2145552287864283E-2</c:v>
                </c:pt>
                <c:pt idx="513">
                  <c:v>2.2139542001449724E-2</c:v>
                </c:pt>
                <c:pt idx="514">
                  <c:v>2.2030396141511678E-2</c:v>
                </c:pt>
                <c:pt idx="515">
                  <c:v>2.2331661484692372E-2</c:v>
                </c:pt>
                <c:pt idx="516">
                  <c:v>2.3393481206761286E-2</c:v>
                </c:pt>
                <c:pt idx="517">
                  <c:v>2.4561315927414323E-2</c:v>
                </c:pt>
                <c:pt idx="518">
                  <c:v>2.5583638777373401E-2</c:v>
                </c:pt>
                <c:pt idx="519">
                  <c:v>2.5752939830445933E-2</c:v>
                </c:pt>
                <c:pt idx="520">
                  <c:v>2.5792679196911472E-2</c:v>
                </c:pt>
                <c:pt idx="521">
                  <c:v>2.3173115418128724E-2</c:v>
                </c:pt>
                <c:pt idx="522">
                  <c:v>2.2850242667719387E-2</c:v>
                </c:pt>
                <c:pt idx="523">
                  <c:v>2.2198493070221391E-2</c:v>
                </c:pt>
                <c:pt idx="524">
                  <c:v>2.1549175481243018E-2</c:v>
                </c:pt>
                <c:pt idx="525">
                  <c:v>2.1739610719572276E-2</c:v>
                </c:pt>
                <c:pt idx="526">
                  <c:v>2.1933441811737956E-2</c:v>
                </c:pt>
                <c:pt idx="527">
                  <c:v>2.2331661484692372E-2</c:v>
                </c:pt>
                <c:pt idx="528">
                  <c:v>2.3393481206761286E-2</c:v>
                </c:pt>
                <c:pt idx="529">
                  <c:v>2.4561315927414323E-2</c:v>
                </c:pt>
                <c:pt idx="530">
                  <c:v>2.5583027844941892E-2</c:v>
                </c:pt>
                <c:pt idx="531">
                  <c:v>2.5605475413085086E-2</c:v>
                </c:pt>
                <c:pt idx="532">
                  <c:v>2.431851320959889E-2</c:v>
                </c:pt>
                <c:pt idx="533">
                  <c:v>2.4205620301453994E-2</c:v>
                </c:pt>
                <c:pt idx="534">
                  <c:v>2.2850242667719387E-2</c:v>
                </c:pt>
                <c:pt idx="535">
                  <c:v>2.2908903008415832E-2</c:v>
                </c:pt>
                <c:pt idx="536">
                  <c:v>2.1549175481243018E-2</c:v>
                </c:pt>
                <c:pt idx="537">
                  <c:v>2.1739610719572276E-2</c:v>
                </c:pt>
                <c:pt idx="538">
                  <c:v>2.1933441811737956E-2</c:v>
                </c:pt>
                <c:pt idx="539">
                  <c:v>2.2331661484692372E-2</c:v>
                </c:pt>
                <c:pt idx="540">
                  <c:v>2.3393923374314438E-2</c:v>
                </c:pt>
                <c:pt idx="541">
                  <c:v>2.4564688514618255E-2</c:v>
                </c:pt>
                <c:pt idx="542">
                  <c:v>2.5583027844941892E-2</c:v>
                </c:pt>
                <c:pt idx="543">
                  <c:v>2.5735662936620718E-2</c:v>
                </c:pt>
                <c:pt idx="544">
                  <c:v>2.5574501864487596E-2</c:v>
                </c:pt>
                <c:pt idx="545">
                  <c:v>2.3173115418128724E-2</c:v>
                </c:pt>
                <c:pt idx="546">
                  <c:v>2.2850242667719387E-2</c:v>
                </c:pt>
                <c:pt idx="547">
                  <c:v>2.2130760407529856E-2</c:v>
                </c:pt>
                <c:pt idx="548">
                  <c:v>2.2152731572869639E-2</c:v>
                </c:pt>
                <c:pt idx="549">
                  <c:v>2.2144884159203616E-2</c:v>
                </c:pt>
                <c:pt idx="550">
                  <c:v>2.2043950397138058E-2</c:v>
                </c:pt>
                <c:pt idx="551">
                  <c:v>2.2331661484692372E-2</c:v>
                </c:pt>
                <c:pt idx="552">
                  <c:v>2.3393481206761286E-2</c:v>
                </c:pt>
                <c:pt idx="553">
                  <c:v>2.4561315927414323E-2</c:v>
                </c:pt>
                <c:pt idx="554">
                  <c:v>2.5583027844941892E-2</c:v>
                </c:pt>
                <c:pt idx="555">
                  <c:v>2.5612940161974549E-2</c:v>
                </c:pt>
                <c:pt idx="556">
                  <c:v>2.5725028260665656E-2</c:v>
                </c:pt>
                <c:pt idx="557">
                  <c:v>2.4436086891695394E-2</c:v>
                </c:pt>
                <c:pt idx="558">
                  <c:v>2.3202343643653964E-2</c:v>
                </c:pt>
                <c:pt idx="559">
                  <c:v>2.2130760407529856E-2</c:v>
                </c:pt>
                <c:pt idx="560">
                  <c:v>2.2190499318011307E-2</c:v>
                </c:pt>
                <c:pt idx="561">
                  <c:v>2.2182919615753176E-2</c:v>
                </c:pt>
                <c:pt idx="562">
                  <c:v>2.2079650744572899E-2</c:v>
                </c:pt>
                <c:pt idx="563">
                  <c:v>2.2331661484692372E-2</c:v>
                </c:pt>
                <c:pt idx="564">
                  <c:v>2.3394991536853191E-2</c:v>
                </c:pt>
                <c:pt idx="565">
                  <c:v>2.4561315927414323E-2</c:v>
                </c:pt>
                <c:pt idx="566">
                  <c:v>2.5583027844941892E-2</c:v>
                </c:pt>
                <c:pt idx="567">
                  <c:v>2.5718443263460837E-2</c:v>
                </c:pt>
                <c:pt idx="568">
                  <c:v>2.5801691000044976E-2</c:v>
                </c:pt>
                <c:pt idx="569">
                  <c:v>2.4178985751119705E-2</c:v>
                </c:pt>
                <c:pt idx="570">
                  <c:v>2.2850242667719387E-2</c:v>
                </c:pt>
                <c:pt idx="571">
                  <c:v>2.2130760407529856E-2</c:v>
                </c:pt>
                <c:pt idx="572">
                  <c:v>2.1590925870317454E-2</c:v>
                </c:pt>
                <c:pt idx="573">
                  <c:v>2.1739610719572276E-2</c:v>
                </c:pt>
                <c:pt idx="574">
                  <c:v>2.1933441811737956E-2</c:v>
                </c:pt>
                <c:pt idx="575">
                  <c:v>2.2331661484692372E-2</c:v>
                </c:pt>
                <c:pt idx="576">
                  <c:v>2.3393481206761286E-2</c:v>
                </c:pt>
                <c:pt idx="577">
                  <c:v>2.4561315927414323E-2</c:v>
                </c:pt>
                <c:pt idx="578">
                  <c:v>2.5583578912643994E-2</c:v>
                </c:pt>
                <c:pt idx="579">
                  <c:v>2.5732463243256003E-2</c:v>
                </c:pt>
                <c:pt idx="580">
                  <c:v>2.6004955289154797E-2</c:v>
                </c:pt>
                <c:pt idx="581">
                  <c:v>2.6328311723106283E-2</c:v>
                </c:pt>
                <c:pt idx="582">
                  <c:v>2.6454166616445198E-2</c:v>
                </c:pt>
                <c:pt idx="583">
                  <c:v>2.6286704649518731E-2</c:v>
                </c:pt>
                <c:pt idx="584">
                  <c:v>2.6296159738499018E-2</c:v>
                </c:pt>
                <c:pt idx="585">
                  <c:v>2.6270574779115159E-2</c:v>
                </c:pt>
                <c:pt idx="586">
                  <c:v>2.6106528964376555E-2</c:v>
                </c:pt>
                <c:pt idx="587">
                  <c:v>2.6020785908241265E-2</c:v>
                </c:pt>
                <c:pt idx="588">
                  <c:v>2.606511271182951E-2</c:v>
                </c:pt>
                <c:pt idx="589">
                  <c:v>2.5845347621135963E-2</c:v>
                </c:pt>
                <c:pt idx="590">
                  <c:v>2.6370251814658546E-2</c:v>
                </c:pt>
                <c:pt idx="591">
                  <c:v>2.6578199193317147E-2</c:v>
                </c:pt>
                <c:pt idx="592">
                  <c:v>2.6841582302466759E-2</c:v>
                </c:pt>
                <c:pt idx="593">
                  <c:v>2.7246509149299176E-2</c:v>
                </c:pt>
                <c:pt idx="594">
                  <c:v>2.7416109860591668E-2</c:v>
                </c:pt>
                <c:pt idx="595">
                  <c:v>2.717410754724112E-2</c:v>
                </c:pt>
                <c:pt idx="596">
                  <c:v>2.7208370642521143E-2</c:v>
                </c:pt>
                <c:pt idx="597">
                  <c:v>2.717532843816586E-2</c:v>
                </c:pt>
                <c:pt idx="598">
                  <c:v>2.6993124458293761E-2</c:v>
                </c:pt>
                <c:pt idx="599">
                  <c:v>2.6897360509751948E-2</c:v>
                </c:pt>
                <c:pt idx="600">
                  <c:v>2.6928882880763016E-2</c:v>
                </c:pt>
                <c:pt idx="601">
                  <c:v>2.7245027206832011E-2</c:v>
                </c:pt>
                <c:pt idx="602">
                  <c:v>2.7448269387990609E-2</c:v>
                </c:pt>
                <c:pt idx="603">
                  <c:v>2.752706334480455E-2</c:v>
                </c:pt>
                <c:pt idx="604">
                  <c:v>2.7683622438970348E-2</c:v>
                </c:pt>
                <c:pt idx="605">
                  <c:v>2.8014372331418916E-2</c:v>
                </c:pt>
                <c:pt idx="606">
                  <c:v>2.7935677486198119E-2</c:v>
                </c:pt>
                <c:pt idx="607">
                  <c:v>2.7739513461398389E-2</c:v>
                </c:pt>
                <c:pt idx="608">
                  <c:v>2.737544652694502E-2</c:v>
                </c:pt>
                <c:pt idx="609">
                  <c:v>2.7263046986765415E-2</c:v>
                </c:pt>
                <c:pt idx="610">
                  <c:v>2.7035210687427844E-2</c:v>
                </c:pt>
                <c:pt idx="611">
                  <c:v>2.6913139002350345E-2</c:v>
                </c:pt>
                <c:pt idx="612">
                  <c:v>2.6877295300685871E-2</c:v>
                </c:pt>
                <c:pt idx="613">
                  <c:v>2.6989371873967171E-2</c:v>
                </c:pt>
                <c:pt idx="614">
                  <c:v>2.6837594459225057E-2</c:v>
                </c:pt>
                <c:pt idx="615">
                  <c:v>2.6986909794986923E-2</c:v>
                </c:pt>
                <c:pt idx="616">
                  <c:v>2.7256949907093153E-2</c:v>
                </c:pt>
                <c:pt idx="617">
                  <c:v>2.7672174220644177E-2</c:v>
                </c:pt>
                <c:pt idx="618">
                  <c:v>2.7615465124323554E-2</c:v>
                </c:pt>
                <c:pt idx="619">
                  <c:v>2.4049029202852325E-2</c:v>
                </c:pt>
                <c:pt idx="620">
                  <c:v>2.3562431272890951E-2</c:v>
                </c:pt>
                <c:pt idx="621">
                  <c:v>2.348500214005516E-2</c:v>
                </c:pt>
                <c:pt idx="622">
                  <c:v>2.3326974930146877E-2</c:v>
                </c:pt>
                <c:pt idx="623">
                  <c:v>2.3237884556526023E-2</c:v>
                </c:pt>
                <c:pt idx="624">
                  <c:v>2.3393481206761286E-2</c:v>
                </c:pt>
                <c:pt idx="625">
                  <c:v>2.4561315927414323E-2</c:v>
                </c:pt>
                <c:pt idx="626">
                  <c:v>2.5583027844941892E-2</c:v>
                </c:pt>
                <c:pt idx="627">
                  <c:v>2.5583027844941892E-2</c:v>
                </c:pt>
                <c:pt idx="628">
                  <c:v>2.5796113806604591E-2</c:v>
                </c:pt>
                <c:pt idx="629">
                  <c:v>2.6103093967825005E-2</c:v>
                </c:pt>
                <c:pt idx="630">
                  <c:v>2.4044674723036442E-2</c:v>
                </c:pt>
                <c:pt idx="631">
                  <c:v>2.2151376932338776E-2</c:v>
                </c:pt>
                <c:pt idx="632">
                  <c:v>2.1566961340563202E-2</c:v>
                </c:pt>
                <c:pt idx="633">
                  <c:v>2.1739610719572276E-2</c:v>
                </c:pt>
                <c:pt idx="634">
                  <c:v>2.1933441811737956E-2</c:v>
                </c:pt>
                <c:pt idx="635">
                  <c:v>2.2331661484692372E-2</c:v>
                </c:pt>
                <c:pt idx="636">
                  <c:v>2.3393481206761286E-2</c:v>
                </c:pt>
                <c:pt idx="637">
                  <c:v>2.4561315927414323E-2</c:v>
                </c:pt>
                <c:pt idx="638">
                  <c:v>2.5583027844941892E-2</c:v>
                </c:pt>
                <c:pt idx="639">
                  <c:v>2.5583027844941892E-2</c:v>
                </c:pt>
                <c:pt idx="640">
                  <c:v>2.431851320959889E-2</c:v>
                </c:pt>
                <c:pt idx="641">
                  <c:v>2.3173115418128724E-2</c:v>
                </c:pt>
                <c:pt idx="642">
                  <c:v>2.3093469873424012E-2</c:v>
                </c:pt>
                <c:pt idx="643">
                  <c:v>2.2130760407529856E-2</c:v>
                </c:pt>
                <c:pt idx="644">
                  <c:v>2.2137779978434226E-2</c:v>
                </c:pt>
                <c:pt idx="645">
                  <c:v>2.2111525147112891E-2</c:v>
                </c:pt>
                <c:pt idx="646">
                  <c:v>2.1998771096516118E-2</c:v>
                </c:pt>
                <c:pt idx="647">
                  <c:v>2.2331661484692372E-2</c:v>
                </c:pt>
                <c:pt idx="648">
                  <c:v>2.3393481206761286E-2</c:v>
                </c:pt>
                <c:pt idx="649">
                  <c:v>2.4561315927414323E-2</c:v>
                </c:pt>
                <c:pt idx="650">
                  <c:v>2.5583027844941892E-2</c:v>
                </c:pt>
                <c:pt idx="651">
                  <c:v>2.5626013950809382E-2</c:v>
                </c:pt>
                <c:pt idx="652">
                  <c:v>2.5582609379777101E-2</c:v>
                </c:pt>
                <c:pt idx="653">
                  <c:v>2.350552110740442E-2</c:v>
                </c:pt>
                <c:pt idx="654">
                  <c:v>2.2850242667719387E-2</c:v>
                </c:pt>
                <c:pt idx="655">
                  <c:v>2.2903890601629149E-2</c:v>
                </c:pt>
                <c:pt idx="656">
                  <c:v>2.2933935325666965E-2</c:v>
                </c:pt>
                <c:pt idx="657">
                  <c:v>2.2932735782969255E-2</c:v>
                </c:pt>
                <c:pt idx="658">
                  <c:v>2.2814467891252882E-2</c:v>
                </c:pt>
                <c:pt idx="659">
                  <c:v>2.2762671265015945E-2</c:v>
                </c:pt>
                <c:pt idx="660">
                  <c:v>2.3393544209474548E-2</c:v>
                </c:pt>
                <c:pt idx="661">
                  <c:v>2.4563343692348381E-2</c:v>
                </c:pt>
                <c:pt idx="662">
                  <c:v>2.5583027844941892E-2</c:v>
                </c:pt>
                <c:pt idx="663">
                  <c:v>2.5730010190172833E-2</c:v>
                </c:pt>
                <c:pt idx="664">
                  <c:v>2.5974875353221426E-2</c:v>
                </c:pt>
                <c:pt idx="665">
                  <c:v>2.6045728582397436E-2</c:v>
                </c:pt>
                <c:pt idx="666">
                  <c:v>2.6111583581602489E-2</c:v>
                </c:pt>
                <c:pt idx="667">
                  <c:v>2.6176994669609394E-2</c:v>
                </c:pt>
                <c:pt idx="668">
                  <c:v>2.6219300874322247E-2</c:v>
                </c:pt>
                <c:pt idx="669">
                  <c:v>2.6194309102817191E-2</c:v>
                </c:pt>
                <c:pt idx="670">
                  <c:v>2.6013752413906105E-2</c:v>
                </c:pt>
                <c:pt idx="671">
                  <c:v>2.5909794977675465E-2</c:v>
                </c:pt>
                <c:pt idx="672">
                  <c:v>2.5900357947604653E-2</c:v>
                </c:pt>
                <c:pt idx="673">
                  <c:v>2.6017506743800125E-2</c:v>
                </c:pt>
                <c:pt idx="674">
                  <c:v>2.5792856495426866E-2</c:v>
                </c:pt>
                <c:pt idx="675">
                  <c:v>2.5693742428206684E-2</c:v>
                </c:pt>
                <c:pt idx="676">
                  <c:v>2.431851320959889E-2</c:v>
                </c:pt>
                <c:pt idx="677">
                  <c:v>2.3173115418128724E-2</c:v>
                </c:pt>
                <c:pt idx="678">
                  <c:v>2.2968625877013187E-2</c:v>
                </c:pt>
                <c:pt idx="679">
                  <c:v>2.3087497770797907E-2</c:v>
                </c:pt>
                <c:pt idx="680">
                  <c:v>2.3108580534292506E-2</c:v>
                </c:pt>
                <c:pt idx="681">
                  <c:v>2.3088114667720941E-2</c:v>
                </c:pt>
                <c:pt idx="682">
                  <c:v>2.2925598254986582E-2</c:v>
                </c:pt>
                <c:pt idx="683">
                  <c:v>2.2846100814992054E-2</c:v>
                </c:pt>
                <c:pt idx="684">
                  <c:v>2.3393481206761286E-2</c:v>
                </c:pt>
                <c:pt idx="685">
                  <c:v>2.4561315927414323E-2</c:v>
                </c:pt>
                <c:pt idx="686">
                  <c:v>2.5583027844941892E-2</c:v>
                </c:pt>
                <c:pt idx="687">
                  <c:v>2.5591091392224263E-2</c:v>
                </c:pt>
                <c:pt idx="688">
                  <c:v>2.5786671004417415E-2</c:v>
                </c:pt>
                <c:pt idx="689">
                  <c:v>2.6109836298444988E-2</c:v>
                </c:pt>
                <c:pt idx="690">
                  <c:v>2.6197412453331612E-2</c:v>
                </c:pt>
                <c:pt idx="691">
                  <c:v>2.4388714531255302E-2</c:v>
                </c:pt>
                <c:pt idx="692">
                  <c:v>2.3919949858685546E-2</c:v>
                </c:pt>
                <c:pt idx="693">
                  <c:v>2.3896146540834509E-2</c:v>
                </c:pt>
                <c:pt idx="694">
                  <c:v>2.3763578085317788E-2</c:v>
                </c:pt>
                <c:pt idx="695">
                  <c:v>2.3700003664296029E-2</c:v>
                </c:pt>
                <c:pt idx="696">
                  <c:v>2.3696018154971635E-2</c:v>
                </c:pt>
                <c:pt idx="697">
                  <c:v>2.4561315927414323E-2</c:v>
                </c:pt>
                <c:pt idx="698">
                  <c:v>2.5583027844941892E-2</c:v>
                </c:pt>
                <c:pt idx="699">
                  <c:v>2.5643644654107466E-2</c:v>
                </c:pt>
                <c:pt idx="700">
                  <c:v>2.5751193541803687E-2</c:v>
                </c:pt>
                <c:pt idx="701">
                  <c:v>2.3173115418128724E-2</c:v>
                </c:pt>
                <c:pt idx="702">
                  <c:v>2.2850242667719387E-2</c:v>
                </c:pt>
                <c:pt idx="703">
                  <c:v>2.2130760407529856E-2</c:v>
                </c:pt>
                <c:pt idx="704">
                  <c:v>2.1859816565901555E-2</c:v>
                </c:pt>
                <c:pt idx="705">
                  <c:v>2.1853819765424162E-2</c:v>
                </c:pt>
                <c:pt idx="706">
                  <c:v>2.1933441811737956E-2</c:v>
                </c:pt>
                <c:pt idx="707">
                  <c:v>2.2331661484692372E-2</c:v>
                </c:pt>
                <c:pt idx="708">
                  <c:v>2.3393923374314438E-2</c:v>
                </c:pt>
                <c:pt idx="709">
                  <c:v>2.4563421226235498E-2</c:v>
                </c:pt>
                <c:pt idx="710">
                  <c:v>2.5583027844941892E-2</c:v>
                </c:pt>
                <c:pt idx="711">
                  <c:v>2.5612540154377982E-2</c:v>
                </c:pt>
                <c:pt idx="712">
                  <c:v>2.5843130499112132E-2</c:v>
                </c:pt>
                <c:pt idx="713">
                  <c:v>2.6146573469442342E-2</c:v>
                </c:pt>
                <c:pt idx="714">
                  <c:v>2.6212732162672777E-2</c:v>
                </c:pt>
                <c:pt idx="715">
                  <c:v>2.6189754351681121E-2</c:v>
                </c:pt>
                <c:pt idx="716">
                  <c:v>2.6215371760374483E-2</c:v>
                </c:pt>
                <c:pt idx="717">
                  <c:v>2.6190417289519118E-2</c:v>
                </c:pt>
                <c:pt idx="718">
                  <c:v>2.6004031883857592E-2</c:v>
                </c:pt>
                <c:pt idx="719">
                  <c:v>2.5902678561898883E-2</c:v>
                </c:pt>
                <c:pt idx="720">
                  <c:v>2.5928743230003281E-2</c:v>
                </c:pt>
                <c:pt idx="721">
                  <c:v>2.5981196854500628E-2</c:v>
                </c:pt>
                <c:pt idx="722">
                  <c:v>2.598351928173933E-2</c:v>
                </c:pt>
                <c:pt idx="723">
                  <c:v>2.6084052934900355E-2</c:v>
                </c:pt>
                <c:pt idx="724">
                  <c:v>2.4615425675275717E-2</c:v>
                </c:pt>
                <c:pt idx="725">
                  <c:v>2.3316717120733639E-2</c:v>
                </c:pt>
                <c:pt idx="726">
                  <c:v>2.2850242667719387E-2</c:v>
                </c:pt>
                <c:pt idx="727">
                  <c:v>2.2130760407529856E-2</c:v>
                </c:pt>
                <c:pt idx="728">
                  <c:v>2.2180695320241202E-2</c:v>
                </c:pt>
                <c:pt idx="729">
                  <c:v>2.2193079317414103E-2</c:v>
                </c:pt>
                <c:pt idx="730">
                  <c:v>2.2090256290856813E-2</c:v>
                </c:pt>
                <c:pt idx="731">
                  <c:v>2.2331661484692372E-2</c:v>
                </c:pt>
                <c:pt idx="732">
                  <c:v>2.339484784621728E-2</c:v>
                </c:pt>
                <c:pt idx="733">
                  <c:v>2.4565016355901966E-2</c:v>
                </c:pt>
                <c:pt idx="734">
                  <c:v>2.5583027844941892E-2</c:v>
                </c:pt>
                <c:pt idx="735">
                  <c:v>2.5763289408802535E-2</c:v>
                </c:pt>
                <c:pt idx="736">
                  <c:v>2.601294276975465E-2</c:v>
                </c:pt>
                <c:pt idx="737">
                  <c:v>2.6252682602691518E-2</c:v>
                </c:pt>
                <c:pt idx="738">
                  <c:v>2.6363130652187584E-2</c:v>
                </c:pt>
                <c:pt idx="739">
                  <c:v>2.6467531683122297E-2</c:v>
                </c:pt>
                <c:pt idx="740">
                  <c:v>2.6428072743847585E-2</c:v>
                </c:pt>
                <c:pt idx="741">
                  <c:v>2.6389601432567793E-2</c:v>
                </c:pt>
                <c:pt idx="742">
                  <c:v>2.6216318137738361E-2</c:v>
                </c:pt>
                <c:pt idx="743">
                  <c:v>2.6084986378234941E-2</c:v>
                </c:pt>
                <c:pt idx="744">
                  <c:v>2.6107586823132689E-2</c:v>
                </c:pt>
                <c:pt idx="745">
                  <c:v>2.6230777842260293E-2</c:v>
                </c:pt>
                <c:pt idx="746">
                  <c:v>2.6276776430506049E-2</c:v>
                </c:pt>
                <c:pt idx="747">
                  <c:v>2.5977490116766633E-2</c:v>
                </c:pt>
                <c:pt idx="748">
                  <c:v>2.5851522221394474E-2</c:v>
                </c:pt>
                <c:pt idx="749">
                  <c:v>2.3173115418128724E-2</c:v>
                </c:pt>
                <c:pt idx="750">
                  <c:v>2.2850242667719387E-2</c:v>
                </c:pt>
                <c:pt idx="751">
                  <c:v>2.2130760407529856E-2</c:v>
                </c:pt>
                <c:pt idx="752">
                  <c:v>2.1549175481243018E-2</c:v>
                </c:pt>
                <c:pt idx="753">
                  <c:v>2.1739610719572276E-2</c:v>
                </c:pt>
                <c:pt idx="754">
                  <c:v>2.1933441811737956E-2</c:v>
                </c:pt>
                <c:pt idx="755">
                  <c:v>2.2331661484692372E-2</c:v>
                </c:pt>
                <c:pt idx="756">
                  <c:v>2.3394123598827199E-2</c:v>
                </c:pt>
                <c:pt idx="757">
                  <c:v>2.4561315927414323E-2</c:v>
                </c:pt>
                <c:pt idx="758">
                  <c:v>2.5583027844941892E-2</c:v>
                </c:pt>
                <c:pt idx="759">
                  <c:v>2.5583027844941892E-2</c:v>
                </c:pt>
                <c:pt idx="760">
                  <c:v>2.431851320959889E-2</c:v>
                </c:pt>
                <c:pt idx="761">
                  <c:v>2.3173115418128724E-2</c:v>
                </c:pt>
                <c:pt idx="762">
                  <c:v>2.2850242667719387E-2</c:v>
                </c:pt>
                <c:pt idx="763">
                  <c:v>2.2130760407529856E-2</c:v>
                </c:pt>
                <c:pt idx="764">
                  <c:v>2.1901269980349705E-2</c:v>
                </c:pt>
                <c:pt idx="765">
                  <c:v>2.1899806056627825E-2</c:v>
                </c:pt>
                <c:pt idx="766">
                  <c:v>2.1933441811737956E-2</c:v>
                </c:pt>
                <c:pt idx="767">
                  <c:v>2.2331661484692372E-2</c:v>
                </c:pt>
                <c:pt idx="768">
                  <c:v>2.3393481206761286E-2</c:v>
                </c:pt>
                <c:pt idx="769">
                  <c:v>2.4561315927414323E-2</c:v>
                </c:pt>
                <c:pt idx="770">
                  <c:v>2.5583027844941892E-2</c:v>
                </c:pt>
                <c:pt idx="771">
                  <c:v>2.5583027844941892E-2</c:v>
                </c:pt>
                <c:pt idx="772">
                  <c:v>2.4843039067536387E-2</c:v>
                </c:pt>
                <c:pt idx="773">
                  <c:v>2.3173115418128724E-2</c:v>
                </c:pt>
                <c:pt idx="774">
                  <c:v>2.2850242667719387E-2</c:v>
                </c:pt>
                <c:pt idx="775">
                  <c:v>2.2130760407529856E-2</c:v>
                </c:pt>
                <c:pt idx="776">
                  <c:v>2.1549175481243018E-2</c:v>
                </c:pt>
                <c:pt idx="777">
                  <c:v>2.1739610719572276E-2</c:v>
                </c:pt>
                <c:pt idx="778">
                  <c:v>2.1933441811737956E-2</c:v>
                </c:pt>
                <c:pt idx="779">
                  <c:v>2.2331661484692372E-2</c:v>
                </c:pt>
                <c:pt idx="780">
                  <c:v>2.3393481206761286E-2</c:v>
                </c:pt>
                <c:pt idx="781">
                  <c:v>2.4561315927414323E-2</c:v>
                </c:pt>
                <c:pt idx="782">
                  <c:v>2.5583027844941892E-2</c:v>
                </c:pt>
                <c:pt idx="783">
                  <c:v>2.5583027844941892E-2</c:v>
                </c:pt>
                <c:pt idx="784">
                  <c:v>2.431851320959889E-2</c:v>
                </c:pt>
                <c:pt idx="785">
                  <c:v>2.3173115418128724E-2</c:v>
                </c:pt>
                <c:pt idx="786">
                  <c:v>2.2850242667719387E-2</c:v>
                </c:pt>
                <c:pt idx="787">
                  <c:v>2.2130760407529856E-2</c:v>
                </c:pt>
                <c:pt idx="788">
                  <c:v>2.2174697147055378E-2</c:v>
                </c:pt>
                <c:pt idx="789">
                  <c:v>2.216651502927762E-2</c:v>
                </c:pt>
                <c:pt idx="790">
                  <c:v>2.206576273860705E-2</c:v>
                </c:pt>
                <c:pt idx="791">
                  <c:v>2.2331796251853976E-2</c:v>
                </c:pt>
                <c:pt idx="792">
                  <c:v>2.3393963122202734E-2</c:v>
                </c:pt>
                <c:pt idx="793">
                  <c:v>2.4561315927414323E-2</c:v>
                </c:pt>
                <c:pt idx="794">
                  <c:v>2.5583027844941892E-2</c:v>
                </c:pt>
                <c:pt idx="795">
                  <c:v>2.5701649401369715E-2</c:v>
                </c:pt>
                <c:pt idx="796">
                  <c:v>2.5042085161750174E-2</c:v>
                </c:pt>
                <c:pt idx="797">
                  <c:v>2.3173115418128724E-2</c:v>
                </c:pt>
                <c:pt idx="798">
                  <c:v>2.2850242667719387E-2</c:v>
                </c:pt>
                <c:pt idx="799">
                  <c:v>2.2130760407529856E-2</c:v>
                </c:pt>
                <c:pt idx="800">
                  <c:v>2.2045627474019506E-2</c:v>
                </c:pt>
                <c:pt idx="801">
                  <c:v>2.2007674166069059E-2</c:v>
                </c:pt>
                <c:pt idx="802">
                  <c:v>2.1933441811737956E-2</c:v>
                </c:pt>
                <c:pt idx="803">
                  <c:v>2.2331661484692372E-2</c:v>
                </c:pt>
                <c:pt idx="804">
                  <c:v>2.3393481206761286E-2</c:v>
                </c:pt>
                <c:pt idx="805">
                  <c:v>2.4561315927414323E-2</c:v>
                </c:pt>
                <c:pt idx="806">
                  <c:v>2.5583027844941892E-2</c:v>
                </c:pt>
                <c:pt idx="807">
                  <c:v>2.5702320734739968E-2</c:v>
                </c:pt>
                <c:pt idx="808">
                  <c:v>2.5901921365580404E-2</c:v>
                </c:pt>
                <c:pt idx="809">
                  <c:v>2.3173115418128724E-2</c:v>
                </c:pt>
                <c:pt idx="810">
                  <c:v>2.2850242667719387E-2</c:v>
                </c:pt>
                <c:pt idx="811">
                  <c:v>2.2130760407529856E-2</c:v>
                </c:pt>
                <c:pt idx="812">
                  <c:v>2.1549175481243018E-2</c:v>
                </c:pt>
                <c:pt idx="813">
                  <c:v>2.1739610719572276E-2</c:v>
                </c:pt>
                <c:pt idx="814">
                  <c:v>2.1933441811737956E-2</c:v>
                </c:pt>
                <c:pt idx="815">
                  <c:v>2.2331661484692372E-2</c:v>
                </c:pt>
                <c:pt idx="816">
                  <c:v>2.3393481206761286E-2</c:v>
                </c:pt>
                <c:pt idx="817">
                  <c:v>2.4561315927414323E-2</c:v>
                </c:pt>
                <c:pt idx="818">
                  <c:v>2.5583027844941892E-2</c:v>
                </c:pt>
                <c:pt idx="819">
                  <c:v>2.5583027844941892E-2</c:v>
                </c:pt>
                <c:pt idx="820">
                  <c:v>2.431851320959889E-2</c:v>
                </c:pt>
                <c:pt idx="821">
                  <c:v>2.4049556214444712E-2</c:v>
                </c:pt>
                <c:pt idx="822">
                  <c:v>2.2850242667719387E-2</c:v>
                </c:pt>
                <c:pt idx="823">
                  <c:v>2.2863020192784789E-2</c:v>
                </c:pt>
                <c:pt idx="824">
                  <c:v>2.1549175481243018E-2</c:v>
                </c:pt>
                <c:pt idx="825">
                  <c:v>2.1739610719572276E-2</c:v>
                </c:pt>
                <c:pt idx="826">
                  <c:v>2.1933441811737956E-2</c:v>
                </c:pt>
                <c:pt idx="827">
                  <c:v>2.2331661484692372E-2</c:v>
                </c:pt>
                <c:pt idx="828">
                  <c:v>2.3393481206761286E-2</c:v>
                </c:pt>
                <c:pt idx="829">
                  <c:v>2.4561315927414323E-2</c:v>
                </c:pt>
                <c:pt idx="830">
                  <c:v>2.5583027844941892E-2</c:v>
                </c:pt>
                <c:pt idx="831">
                  <c:v>2.5584171514721369E-2</c:v>
                </c:pt>
                <c:pt idx="832">
                  <c:v>2.546915155241157E-2</c:v>
                </c:pt>
                <c:pt idx="833">
                  <c:v>2.3173115418128724E-2</c:v>
                </c:pt>
                <c:pt idx="834">
                  <c:v>2.2850242667719387E-2</c:v>
                </c:pt>
                <c:pt idx="835">
                  <c:v>2.2130760407529856E-2</c:v>
                </c:pt>
                <c:pt idx="836">
                  <c:v>2.2158119092113127E-2</c:v>
                </c:pt>
                <c:pt idx="837">
                  <c:v>2.2112607680554001E-2</c:v>
                </c:pt>
                <c:pt idx="838">
                  <c:v>2.1991773231066276E-2</c:v>
                </c:pt>
                <c:pt idx="839">
                  <c:v>2.2331661484692372E-2</c:v>
                </c:pt>
                <c:pt idx="840">
                  <c:v>2.3393481206761286E-2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5-478F-91C4-14D3D056BA21}"/>
            </c:ext>
          </c:extLst>
        </c:ser>
        <c:ser>
          <c:idx val="6"/>
          <c:order val="6"/>
          <c:tx>
            <c:strRef>
              <c:f>'APORTACIONES TOTALES'!$AH$5</c:f>
              <c:strCache>
                <c:ptCount val="1"/>
                <c:pt idx="0">
                  <c:v>Zollo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TOTALES'!$AJ$6:$AJ$846</c:f>
              <c:numCache>
                <c:formatCode>0.00</c:formatCode>
                <c:ptCount val="841"/>
                <c:pt idx="0">
                  <c:v>1.8258326795521005E-2</c:v>
                </c:pt>
                <c:pt idx="1">
                  <c:v>2.3952842840657459E-2</c:v>
                </c:pt>
                <c:pt idx="2">
                  <c:v>2.3965050489987628E-2</c:v>
                </c:pt>
                <c:pt idx="3">
                  <c:v>2.3139426737028221E-2</c:v>
                </c:pt>
                <c:pt idx="4">
                  <c:v>1.9105510088524694E-2</c:v>
                </c:pt>
                <c:pt idx="5">
                  <c:v>1.8086333984880958E-2</c:v>
                </c:pt>
                <c:pt idx="6">
                  <c:v>1.7834335740659037E-2</c:v>
                </c:pt>
                <c:pt idx="7">
                  <c:v>1.727278861075501E-2</c:v>
                </c:pt>
                <c:pt idx="8">
                  <c:v>1.6818868668287235E-2</c:v>
                </c:pt>
                <c:pt idx="9">
                  <c:v>1.6967501049422268E-2</c:v>
                </c:pt>
                <c:pt idx="10">
                  <c:v>1.7118783853063774E-2</c:v>
                </c:pt>
                <c:pt idx="11">
                  <c:v>1.7429589451467217E-2</c:v>
                </c:pt>
                <c:pt idx="12">
                  <c:v>1.8258326795521005E-2</c:v>
                </c:pt>
                <c:pt idx="13">
                  <c:v>1.9169807553103862E-2</c:v>
                </c:pt>
                <c:pt idx="14">
                  <c:v>1.9967241244832696E-2</c:v>
                </c:pt>
                <c:pt idx="15">
                  <c:v>2.0094254288266868E-2</c:v>
                </c:pt>
                <c:pt idx="16">
                  <c:v>2.0061263823821607E-2</c:v>
                </c:pt>
                <c:pt idx="17">
                  <c:v>1.8283918713735563E-2</c:v>
                </c:pt>
                <c:pt idx="18">
                  <c:v>1.7834335740659037E-2</c:v>
                </c:pt>
                <c:pt idx="19">
                  <c:v>1.727278861075501E-2</c:v>
                </c:pt>
                <c:pt idx="20">
                  <c:v>1.7308718937459742E-2</c:v>
                </c:pt>
                <c:pt idx="21">
                  <c:v>1.7308249847446437E-2</c:v>
                </c:pt>
                <c:pt idx="22">
                  <c:v>1.7230664315836419E-2</c:v>
                </c:pt>
                <c:pt idx="23">
                  <c:v>1.7429589451467217E-2</c:v>
                </c:pt>
                <c:pt idx="24">
                  <c:v>1.8258326795521005E-2</c:v>
                </c:pt>
                <c:pt idx="25">
                  <c:v>1.9169807553103862E-2</c:v>
                </c:pt>
                <c:pt idx="26">
                  <c:v>1.9967241244832696E-2</c:v>
                </c:pt>
                <c:pt idx="27">
                  <c:v>2.0103722318932902E-2</c:v>
                </c:pt>
                <c:pt idx="28">
                  <c:v>2.02202827512333E-2</c:v>
                </c:pt>
                <c:pt idx="29">
                  <c:v>2.039219150833944E-2</c:v>
                </c:pt>
                <c:pt idx="30">
                  <c:v>2.0433421703607478E-2</c:v>
                </c:pt>
                <c:pt idx="31">
                  <c:v>2.0489690694715214E-2</c:v>
                </c:pt>
                <c:pt idx="32">
                  <c:v>2.0486538562795267E-2</c:v>
                </c:pt>
                <c:pt idx="33">
                  <c:v>2.0466707802394075E-2</c:v>
                </c:pt>
                <c:pt idx="34">
                  <c:v>2.0319179834492388E-2</c:v>
                </c:pt>
                <c:pt idx="35">
                  <c:v>2.0237479323414961E-2</c:v>
                </c:pt>
                <c:pt idx="36">
                  <c:v>2.0208058901844992E-2</c:v>
                </c:pt>
                <c:pt idx="37">
                  <c:v>2.0323869815307257E-2</c:v>
                </c:pt>
                <c:pt idx="38">
                  <c:v>2.01502169486974E-2</c:v>
                </c:pt>
                <c:pt idx="39">
                  <c:v>2.0078029224558251E-2</c:v>
                </c:pt>
                <c:pt idx="40">
                  <c:v>2.0251139505554034E-2</c:v>
                </c:pt>
                <c:pt idx="41">
                  <c:v>2.0261696700707071E-2</c:v>
                </c:pt>
                <c:pt idx="42">
                  <c:v>2.0223288623691851E-2</c:v>
                </c:pt>
                <c:pt idx="43">
                  <c:v>2.0204958773532539E-2</c:v>
                </c:pt>
                <c:pt idx="44">
                  <c:v>2.0203047435643332E-2</c:v>
                </c:pt>
                <c:pt idx="45">
                  <c:v>2.0174617389281391E-2</c:v>
                </c:pt>
                <c:pt idx="46">
                  <c:v>2.0044782705520871E-2</c:v>
                </c:pt>
                <c:pt idx="47">
                  <c:v>1.9961651078890856E-2</c:v>
                </c:pt>
                <c:pt idx="48">
                  <c:v>1.9967597552944482E-2</c:v>
                </c:pt>
                <c:pt idx="49">
                  <c:v>1.9858915882879889E-2</c:v>
                </c:pt>
                <c:pt idx="50">
                  <c:v>1.9967241244832696E-2</c:v>
                </c:pt>
                <c:pt idx="51">
                  <c:v>1.9967241244832696E-2</c:v>
                </c:pt>
                <c:pt idx="52">
                  <c:v>1.8980302992857672E-2</c:v>
                </c:pt>
                <c:pt idx="53">
                  <c:v>1.8086333984880958E-2</c:v>
                </c:pt>
                <c:pt idx="54">
                  <c:v>1.7834335740659037E-2</c:v>
                </c:pt>
                <c:pt idx="55">
                  <c:v>1.739440302078004E-2</c:v>
                </c:pt>
                <c:pt idx="56">
                  <c:v>1.7421946294245334E-2</c:v>
                </c:pt>
                <c:pt idx="57">
                  <c:v>1.742804194863402E-2</c:v>
                </c:pt>
                <c:pt idx="58">
                  <c:v>1.7351078118440992E-2</c:v>
                </c:pt>
                <c:pt idx="59">
                  <c:v>1.7429589451467217E-2</c:v>
                </c:pt>
                <c:pt idx="60">
                  <c:v>1.8258326795521005E-2</c:v>
                </c:pt>
                <c:pt idx="61">
                  <c:v>1.9169807553103862E-2</c:v>
                </c:pt>
                <c:pt idx="62">
                  <c:v>1.9967241244832696E-2</c:v>
                </c:pt>
                <c:pt idx="63">
                  <c:v>1.9967241244832696E-2</c:v>
                </c:pt>
                <c:pt idx="64">
                  <c:v>2.0104669612749794E-2</c:v>
                </c:pt>
                <c:pt idx="65">
                  <c:v>2.031376410891637E-2</c:v>
                </c:pt>
                <c:pt idx="66">
                  <c:v>2.0367575620652039E-2</c:v>
                </c:pt>
                <c:pt idx="67">
                  <c:v>2.026756591762692E-2</c:v>
                </c:pt>
                <c:pt idx="68">
                  <c:v>2.0097701679335427E-2</c:v>
                </c:pt>
                <c:pt idx="69">
                  <c:v>2.0026689301131599E-2</c:v>
                </c:pt>
                <c:pt idx="70">
                  <c:v>1.9876530221279221E-2</c:v>
                </c:pt>
                <c:pt idx="71">
                  <c:v>1.9783336378513511E-2</c:v>
                </c:pt>
                <c:pt idx="72">
                  <c:v>1.9803607331803003E-2</c:v>
                </c:pt>
                <c:pt idx="73">
                  <c:v>1.9927683432509124E-2</c:v>
                </c:pt>
                <c:pt idx="74">
                  <c:v>2.000972006048881E-2</c:v>
                </c:pt>
                <c:pt idx="75">
                  <c:v>2.0046242288554738E-2</c:v>
                </c:pt>
                <c:pt idx="76">
                  <c:v>2.0142359245307159E-2</c:v>
                </c:pt>
                <c:pt idx="77">
                  <c:v>2.0226001860022304E-2</c:v>
                </c:pt>
                <c:pt idx="78">
                  <c:v>2.0248991654335025E-2</c:v>
                </c:pt>
                <c:pt idx="79">
                  <c:v>2.0232129602823563E-2</c:v>
                </c:pt>
                <c:pt idx="80">
                  <c:v>2.0260431130649636E-2</c:v>
                </c:pt>
                <c:pt idx="81">
                  <c:v>2.0243251463342406E-2</c:v>
                </c:pt>
                <c:pt idx="82">
                  <c:v>2.01218316794828E-2</c:v>
                </c:pt>
                <c:pt idx="83">
                  <c:v>2.0000033258863192E-2</c:v>
                </c:pt>
                <c:pt idx="84">
                  <c:v>1.9961805317220988E-2</c:v>
                </c:pt>
                <c:pt idx="85">
                  <c:v>2.0043281529739804E-2</c:v>
                </c:pt>
                <c:pt idx="86">
                  <c:v>2.0064782047488201E-2</c:v>
                </c:pt>
                <c:pt idx="87">
                  <c:v>1.9967241244832696E-2</c:v>
                </c:pt>
                <c:pt idx="88">
                  <c:v>1.8980302992857672E-2</c:v>
                </c:pt>
                <c:pt idx="89">
                  <c:v>1.8086333984880958E-2</c:v>
                </c:pt>
                <c:pt idx="90">
                  <c:v>1.7834335740659037E-2</c:v>
                </c:pt>
                <c:pt idx="91">
                  <c:v>1.7456396923135102E-2</c:v>
                </c:pt>
                <c:pt idx="92">
                  <c:v>1.7056434535422257E-2</c:v>
                </c:pt>
                <c:pt idx="93">
                  <c:v>1.7050041210306739E-2</c:v>
                </c:pt>
                <c:pt idx="94">
                  <c:v>1.7118783853063774E-2</c:v>
                </c:pt>
                <c:pt idx="95">
                  <c:v>1.7429589451467217E-2</c:v>
                </c:pt>
                <c:pt idx="96">
                  <c:v>1.8258326795521005E-2</c:v>
                </c:pt>
                <c:pt idx="97">
                  <c:v>1.9169807553103862E-2</c:v>
                </c:pt>
                <c:pt idx="98">
                  <c:v>1.9967241244832696E-2</c:v>
                </c:pt>
                <c:pt idx="99">
                  <c:v>2.0108249084090188E-2</c:v>
                </c:pt>
                <c:pt idx="100">
                  <c:v>2.019855184130126E-2</c:v>
                </c:pt>
                <c:pt idx="101">
                  <c:v>2.0445632510012749E-2</c:v>
                </c:pt>
                <c:pt idx="102">
                  <c:v>2.0245696707061018E-2</c:v>
                </c:pt>
                <c:pt idx="103">
                  <c:v>2.0212679809766879E-2</c:v>
                </c:pt>
                <c:pt idx="104">
                  <c:v>2.0118270738446981E-2</c:v>
                </c:pt>
                <c:pt idx="105">
                  <c:v>2.0070433559266469E-2</c:v>
                </c:pt>
                <c:pt idx="106">
                  <c:v>1.9934298851713668E-2</c:v>
                </c:pt>
                <c:pt idx="107">
                  <c:v>1.9850817414906609E-2</c:v>
                </c:pt>
                <c:pt idx="108">
                  <c:v>1.9652679821368896E-2</c:v>
                </c:pt>
                <c:pt idx="109">
                  <c:v>1.973920932894974E-2</c:v>
                </c:pt>
                <c:pt idx="110">
                  <c:v>1.9967241244832696E-2</c:v>
                </c:pt>
                <c:pt idx="111">
                  <c:v>1.9967241244832696E-2</c:v>
                </c:pt>
                <c:pt idx="112">
                  <c:v>1.8980302992857672E-2</c:v>
                </c:pt>
                <c:pt idx="113">
                  <c:v>1.8086333984880958E-2</c:v>
                </c:pt>
                <c:pt idx="114">
                  <c:v>1.7834335740659037E-2</c:v>
                </c:pt>
                <c:pt idx="115">
                  <c:v>1.727278861075501E-2</c:v>
                </c:pt>
                <c:pt idx="116">
                  <c:v>1.6818868668287235E-2</c:v>
                </c:pt>
                <c:pt idx="117">
                  <c:v>1.6967501049422268E-2</c:v>
                </c:pt>
                <c:pt idx="118">
                  <c:v>1.7118783853063774E-2</c:v>
                </c:pt>
                <c:pt idx="119">
                  <c:v>1.7429589451467217E-2</c:v>
                </c:pt>
                <c:pt idx="120">
                  <c:v>1.8258326795521005E-2</c:v>
                </c:pt>
                <c:pt idx="121">
                  <c:v>1.9169807553103862E-2</c:v>
                </c:pt>
                <c:pt idx="122">
                  <c:v>1.9967241244832696E-2</c:v>
                </c:pt>
                <c:pt idx="123">
                  <c:v>1.9967241244832696E-2</c:v>
                </c:pt>
                <c:pt idx="124">
                  <c:v>1.8980302992857672E-2</c:v>
                </c:pt>
                <c:pt idx="125">
                  <c:v>1.8086333984880958E-2</c:v>
                </c:pt>
                <c:pt idx="126">
                  <c:v>1.7834335740659037E-2</c:v>
                </c:pt>
                <c:pt idx="127">
                  <c:v>1.727278861075501E-2</c:v>
                </c:pt>
                <c:pt idx="128">
                  <c:v>1.6818868668287235E-2</c:v>
                </c:pt>
                <c:pt idx="129">
                  <c:v>1.6967501049422268E-2</c:v>
                </c:pt>
                <c:pt idx="130">
                  <c:v>1.7118783853063774E-2</c:v>
                </c:pt>
                <c:pt idx="131">
                  <c:v>1.7429589451467217E-2</c:v>
                </c:pt>
                <c:pt idx="132">
                  <c:v>1.8258326795521005E-2</c:v>
                </c:pt>
                <c:pt idx="133">
                  <c:v>1.9169807553103862E-2</c:v>
                </c:pt>
                <c:pt idx="134">
                  <c:v>1.9967241244832696E-2</c:v>
                </c:pt>
                <c:pt idx="135">
                  <c:v>1.9967241244832696E-2</c:v>
                </c:pt>
                <c:pt idx="136">
                  <c:v>1.8980302992857672E-2</c:v>
                </c:pt>
                <c:pt idx="137">
                  <c:v>1.8086333984880958E-2</c:v>
                </c:pt>
                <c:pt idx="138">
                  <c:v>1.7834335740659037E-2</c:v>
                </c:pt>
                <c:pt idx="139">
                  <c:v>1.727278861075501E-2</c:v>
                </c:pt>
                <c:pt idx="140">
                  <c:v>1.6818868668287235E-2</c:v>
                </c:pt>
                <c:pt idx="141">
                  <c:v>1.6967501049422268E-2</c:v>
                </c:pt>
                <c:pt idx="142">
                  <c:v>1.7118783853063774E-2</c:v>
                </c:pt>
                <c:pt idx="143">
                  <c:v>1.7429589451467217E-2</c:v>
                </c:pt>
                <c:pt idx="144">
                  <c:v>1.8258326795521005E-2</c:v>
                </c:pt>
                <c:pt idx="145">
                  <c:v>1.9169807553103862E-2</c:v>
                </c:pt>
                <c:pt idx="146">
                  <c:v>1.9967241244832696E-2</c:v>
                </c:pt>
                <c:pt idx="147">
                  <c:v>1.9967241244832696E-2</c:v>
                </c:pt>
                <c:pt idx="148">
                  <c:v>1.8980302992857672E-2</c:v>
                </c:pt>
                <c:pt idx="149">
                  <c:v>1.8086333984880958E-2</c:v>
                </c:pt>
                <c:pt idx="150">
                  <c:v>1.7834335740659037E-2</c:v>
                </c:pt>
                <c:pt idx="151">
                  <c:v>1.727278861075501E-2</c:v>
                </c:pt>
                <c:pt idx="152">
                  <c:v>1.7160591762674975E-2</c:v>
                </c:pt>
                <c:pt idx="153">
                  <c:v>1.7042792346036516E-2</c:v>
                </c:pt>
                <c:pt idx="154">
                  <c:v>1.7118783853063774E-2</c:v>
                </c:pt>
                <c:pt idx="155">
                  <c:v>1.7429589451467217E-2</c:v>
                </c:pt>
                <c:pt idx="156">
                  <c:v>1.8258326795521005E-2</c:v>
                </c:pt>
                <c:pt idx="157">
                  <c:v>1.9169807553103862E-2</c:v>
                </c:pt>
                <c:pt idx="158">
                  <c:v>1.9967241244832696E-2</c:v>
                </c:pt>
                <c:pt idx="159">
                  <c:v>2.0022483258059071E-2</c:v>
                </c:pt>
                <c:pt idx="160">
                  <c:v>1.8980302992857672E-2</c:v>
                </c:pt>
                <c:pt idx="161">
                  <c:v>1.8086333984880958E-2</c:v>
                </c:pt>
                <c:pt idx="162">
                  <c:v>1.7834335740659037E-2</c:v>
                </c:pt>
                <c:pt idx="163">
                  <c:v>1.727278861075501E-2</c:v>
                </c:pt>
                <c:pt idx="164">
                  <c:v>1.6818868668287235E-2</c:v>
                </c:pt>
                <c:pt idx="165">
                  <c:v>1.6967501049422268E-2</c:v>
                </c:pt>
                <c:pt idx="166">
                  <c:v>1.7118783853063774E-2</c:v>
                </c:pt>
                <c:pt idx="167">
                  <c:v>1.7429589451467217E-2</c:v>
                </c:pt>
                <c:pt idx="168">
                  <c:v>1.8258326795521005E-2</c:v>
                </c:pt>
                <c:pt idx="169">
                  <c:v>1.9169807553103862E-2</c:v>
                </c:pt>
                <c:pt idx="170">
                  <c:v>1.9967241244832696E-2</c:v>
                </c:pt>
                <c:pt idx="171">
                  <c:v>1.9967241244832696E-2</c:v>
                </c:pt>
                <c:pt idx="172">
                  <c:v>1.9939412942203125E-2</c:v>
                </c:pt>
                <c:pt idx="173">
                  <c:v>1.9141630890102554E-2</c:v>
                </c:pt>
                <c:pt idx="174">
                  <c:v>1.8198302185439934E-2</c:v>
                </c:pt>
                <c:pt idx="175">
                  <c:v>1.8103238598887069E-2</c:v>
                </c:pt>
                <c:pt idx="176">
                  <c:v>1.8148806558549301E-2</c:v>
                </c:pt>
                <c:pt idx="177">
                  <c:v>1.8152701987418501E-2</c:v>
                </c:pt>
                <c:pt idx="178">
                  <c:v>1.8067274915186657E-2</c:v>
                </c:pt>
                <c:pt idx="179">
                  <c:v>1.8032632616436374E-2</c:v>
                </c:pt>
                <c:pt idx="180">
                  <c:v>1.8258326795521005E-2</c:v>
                </c:pt>
                <c:pt idx="181">
                  <c:v>1.9169807553103862E-2</c:v>
                </c:pt>
                <c:pt idx="182">
                  <c:v>1.9967241244832696E-2</c:v>
                </c:pt>
                <c:pt idx="183">
                  <c:v>2.000881606269803E-2</c:v>
                </c:pt>
                <c:pt idx="184">
                  <c:v>2.0045446224329421E-2</c:v>
                </c:pt>
                <c:pt idx="185">
                  <c:v>2.0283594009471249E-2</c:v>
                </c:pt>
                <c:pt idx="186">
                  <c:v>2.0222337673796508E-2</c:v>
                </c:pt>
                <c:pt idx="187">
                  <c:v>1.727278861075501E-2</c:v>
                </c:pt>
                <c:pt idx="188">
                  <c:v>1.6818868668287235E-2</c:v>
                </c:pt>
                <c:pt idx="189">
                  <c:v>1.6967501049422268E-2</c:v>
                </c:pt>
                <c:pt idx="190">
                  <c:v>1.7118783853063774E-2</c:v>
                </c:pt>
                <c:pt idx="191">
                  <c:v>1.7429589451467217E-2</c:v>
                </c:pt>
                <c:pt idx="192">
                  <c:v>1.8258326795521005E-2</c:v>
                </c:pt>
                <c:pt idx="193">
                  <c:v>1.9169807553103862E-2</c:v>
                </c:pt>
                <c:pt idx="194">
                  <c:v>1.9967241244832696E-2</c:v>
                </c:pt>
                <c:pt idx="195">
                  <c:v>1.9967241244832696E-2</c:v>
                </c:pt>
                <c:pt idx="196">
                  <c:v>1.8980302992857672E-2</c:v>
                </c:pt>
                <c:pt idx="197">
                  <c:v>1.8086333984880958E-2</c:v>
                </c:pt>
                <c:pt idx="198">
                  <c:v>1.7834335740659037E-2</c:v>
                </c:pt>
                <c:pt idx="199">
                  <c:v>1.7501428100639239E-2</c:v>
                </c:pt>
                <c:pt idx="200">
                  <c:v>1.7151883520137034E-2</c:v>
                </c:pt>
                <c:pt idx="201">
                  <c:v>1.7102300770937686E-2</c:v>
                </c:pt>
                <c:pt idx="202">
                  <c:v>1.7118783853063774E-2</c:v>
                </c:pt>
                <c:pt idx="203">
                  <c:v>1.7429589451467217E-2</c:v>
                </c:pt>
                <c:pt idx="204">
                  <c:v>1.8258326795521005E-2</c:v>
                </c:pt>
                <c:pt idx="205">
                  <c:v>1.9170253032925667E-2</c:v>
                </c:pt>
                <c:pt idx="206">
                  <c:v>1.9967241244832696E-2</c:v>
                </c:pt>
                <c:pt idx="207">
                  <c:v>1.9991107800248289E-2</c:v>
                </c:pt>
                <c:pt idx="208">
                  <c:v>2.0005264875509025E-2</c:v>
                </c:pt>
                <c:pt idx="209">
                  <c:v>2.0187520496360495E-2</c:v>
                </c:pt>
                <c:pt idx="210">
                  <c:v>1.8893519783033549E-2</c:v>
                </c:pt>
                <c:pt idx="211">
                  <c:v>1.727278861075501E-2</c:v>
                </c:pt>
                <c:pt idx="212">
                  <c:v>1.6968737659382657E-2</c:v>
                </c:pt>
                <c:pt idx="213">
                  <c:v>1.6967501049422268E-2</c:v>
                </c:pt>
                <c:pt idx="214">
                  <c:v>1.7118783853063774E-2</c:v>
                </c:pt>
                <c:pt idx="215">
                  <c:v>1.7429589451467217E-2</c:v>
                </c:pt>
                <c:pt idx="216">
                  <c:v>1.8258326795521005E-2</c:v>
                </c:pt>
                <c:pt idx="217">
                  <c:v>1.9169807553103862E-2</c:v>
                </c:pt>
                <c:pt idx="218">
                  <c:v>1.9967241244832696E-2</c:v>
                </c:pt>
                <c:pt idx="219">
                  <c:v>1.9967241244832696E-2</c:v>
                </c:pt>
                <c:pt idx="220">
                  <c:v>1.8980302992857672E-2</c:v>
                </c:pt>
                <c:pt idx="221">
                  <c:v>1.8151430043719073E-2</c:v>
                </c:pt>
                <c:pt idx="222">
                  <c:v>1.7834335740659037E-2</c:v>
                </c:pt>
                <c:pt idx="223">
                  <c:v>1.727278861075501E-2</c:v>
                </c:pt>
                <c:pt idx="224">
                  <c:v>1.6818868668287235E-2</c:v>
                </c:pt>
                <c:pt idx="225">
                  <c:v>1.6967501049422268E-2</c:v>
                </c:pt>
                <c:pt idx="226">
                  <c:v>1.7118783853063774E-2</c:v>
                </c:pt>
                <c:pt idx="227">
                  <c:v>1.7429589451467217E-2</c:v>
                </c:pt>
                <c:pt idx="228">
                  <c:v>1.8258326795521005E-2</c:v>
                </c:pt>
                <c:pt idx="229">
                  <c:v>1.9169807553103862E-2</c:v>
                </c:pt>
                <c:pt idx="230">
                  <c:v>1.9967241244832696E-2</c:v>
                </c:pt>
                <c:pt idx="231">
                  <c:v>1.9967241244832696E-2</c:v>
                </c:pt>
                <c:pt idx="232">
                  <c:v>1.8980302992857672E-2</c:v>
                </c:pt>
                <c:pt idx="233">
                  <c:v>1.8086333984880958E-2</c:v>
                </c:pt>
                <c:pt idx="234">
                  <c:v>1.7834335740659037E-2</c:v>
                </c:pt>
                <c:pt idx="235">
                  <c:v>1.727278861075501E-2</c:v>
                </c:pt>
                <c:pt idx="236">
                  <c:v>1.7312386592663504E-2</c:v>
                </c:pt>
                <c:pt idx="237">
                  <c:v>1.7305733797538369E-2</c:v>
                </c:pt>
                <c:pt idx="238">
                  <c:v>1.7229730358085643E-2</c:v>
                </c:pt>
                <c:pt idx="239">
                  <c:v>1.7429589451467217E-2</c:v>
                </c:pt>
                <c:pt idx="240">
                  <c:v>1.8258326795521005E-2</c:v>
                </c:pt>
                <c:pt idx="241">
                  <c:v>1.9169807553103862E-2</c:v>
                </c:pt>
                <c:pt idx="242">
                  <c:v>1.9967241244832696E-2</c:v>
                </c:pt>
                <c:pt idx="243">
                  <c:v>1.9967241244832696E-2</c:v>
                </c:pt>
                <c:pt idx="244">
                  <c:v>1.8980302992857672E-2</c:v>
                </c:pt>
                <c:pt idx="245">
                  <c:v>1.8086333984880958E-2</c:v>
                </c:pt>
                <c:pt idx="246">
                  <c:v>1.7834335740659037E-2</c:v>
                </c:pt>
                <c:pt idx="247">
                  <c:v>1.727278861075501E-2</c:v>
                </c:pt>
                <c:pt idx="248">
                  <c:v>1.7159671543555785E-2</c:v>
                </c:pt>
                <c:pt idx="249">
                  <c:v>1.7142770963042432E-2</c:v>
                </c:pt>
                <c:pt idx="250">
                  <c:v>1.7118783853063774E-2</c:v>
                </c:pt>
                <c:pt idx="251">
                  <c:v>1.7429589451467217E-2</c:v>
                </c:pt>
                <c:pt idx="252">
                  <c:v>1.8258326795521005E-2</c:v>
                </c:pt>
                <c:pt idx="253">
                  <c:v>1.9169807553103862E-2</c:v>
                </c:pt>
                <c:pt idx="254">
                  <c:v>1.9967241244832696E-2</c:v>
                </c:pt>
                <c:pt idx="255">
                  <c:v>1.9967241244832696E-2</c:v>
                </c:pt>
                <c:pt idx="256">
                  <c:v>1.8980302992857672E-2</c:v>
                </c:pt>
                <c:pt idx="257">
                  <c:v>1.8086333984880958E-2</c:v>
                </c:pt>
                <c:pt idx="258">
                  <c:v>1.7834335740659037E-2</c:v>
                </c:pt>
                <c:pt idx="259">
                  <c:v>1.727278861075501E-2</c:v>
                </c:pt>
                <c:pt idx="260">
                  <c:v>1.6818868668287235E-2</c:v>
                </c:pt>
                <c:pt idx="261">
                  <c:v>1.6967501049422268E-2</c:v>
                </c:pt>
                <c:pt idx="262">
                  <c:v>1.7118783853063774E-2</c:v>
                </c:pt>
                <c:pt idx="263">
                  <c:v>1.7429589451467217E-2</c:v>
                </c:pt>
                <c:pt idx="264">
                  <c:v>1.8258867243309988E-2</c:v>
                </c:pt>
                <c:pt idx="265">
                  <c:v>1.9170814918795916E-2</c:v>
                </c:pt>
                <c:pt idx="266">
                  <c:v>1.9967241244832696E-2</c:v>
                </c:pt>
                <c:pt idx="267">
                  <c:v>1.9967241244832696E-2</c:v>
                </c:pt>
                <c:pt idx="268">
                  <c:v>1.9817370228686432E-2</c:v>
                </c:pt>
                <c:pt idx="269">
                  <c:v>1.8086333984880958E-2</c:v>
                </c:pt>
                <c:pt idx="270">
                  <c:v>1.7834335740659037E-2</c:v>
                </c:pt>
                <c:pt idx="271">
                  <c:v>1.727278861075501E-2</c:v>
                </c:pt>
                <c:pt idx="272">
                  <c:v>1.7211819130137425E-2</c:v>
                </c:pt>
                <c:pt idx="273">
                  <c:v>1.7186839910605944E-2</c:v>
                </c:pt>
                <c:pt idx="274">
                  <c:v>1.7118783853063774E-2</c:v>
                </c:pt>
                <c:pt idx="275">
                  <c:v>1.7429589451467217E-2</c:v>
                </c:pt>
                <c:pt idx="276">
                  <c:v>1.8258326795521005E-2</c:v>
                </c:pt>
                <c:pt idx="277">
                  <c:v>1.9169807553103862E-2</c:v>
                </c:pt>
                <c:pt idx="278">
                  <c:v>1.9967241244832696E-2</c:v>
                </c:pt>
                <c:pt idx="279">
                  <c:v>2.0037423740959716E-2</c:v>
                </c:pt>
                <c:pt idx="280">
                  <c:v>2.0209813620980805E-2</c:v>
                </c:pt>
                <c:pt idx="281">
                  <c:v>2.0379567423175086E-2</c:v>
                </c:pt>
                <c:pt idx="282">
                  <c:v>1.9826397642940856E-2</c:v>
                </c:pt>
                <c:pt idx="283">
                  <c:v>1.7565306137028842E-2</c:v>
                </c:pt>
                <c:pt idx="284">
                  <c:v>1.7593400365554148E-2</c:v>
                </c:pt>
                <c:pt idx="285">
                  <c:v>1.7592282849682495E-2</c:v>
                </c:pt>
                <c:pt idx="286">
                  <c:v>1.7513349378976119E-2</c:v>
                </c:pt>
                <c:pt idx="287">
                  <c:v>1.7471968835367512E-2</c:v>
                </c:pt>
                <c:pt idx="288">
                  <c:v>1.8259490779893403E-2</c:v>
                </c:pt>
                <c:pt idx="289">
                  <c:v>1.9169807553103862E-2</c:v>
                </c:pt>
                <c:pt idx="290">
                  <c:v>1.9967241244832696E-2</c:v>
                </c:pt>
                <c:pt idx="291">
                  <c:v>1.9967241244832696E-2</c:v>
                </c:pt>
                <c:pt idx="292">
                  <c:v>1.8980302992857672E-2</c:v>
                </c:pt>
                <c:pt idx="293">
                  <c:v>1.8381070063411203E-2</c:v>
                </c:pt>
                <c:pt idx="294">
                  <c:v>1.7834335740659037E-2</c:v>
                </c:pt>
                <c:pt idx="295">
                  <c:v>1.727278861075501E-2</c:v>
                </c:pt>
                <c:pt idx="296">
                  <c:v>1.7278345044997648E-2</c:v>
                </c:pt>
                <c:pt idx="297">
                  <c:v>1.7265845327060533E-2</c:v>
                </c:pt>
                <c:pt idx="298">
                  <c:v>1.7184789206618797E-2</c:v>
                </c:pt>
                <c:pt idx="299">
                  <c:v>1.7429589451467217E-2</c:v>
                </c:pt>
                <c:pt idx="300">
                  <c:v>1.8258326795521005E-2</c:v>
                </c:pt>
                <c:pt idx="301">
                  <c:v>1.9169807553103862E-2</c:v>
                </c:pt>
                <c:pt idx="302">
                  <c:v>1.9967241244832696E-2</c:v>
                </c:pt>
                <c:pt idx="303">
                  <c:v>1.9967241244832696E-2</c:v>
                </c:pt>
                <c:pt idx="304">
                  <c:v>1.9417337963960637E-2</c:v>
                </c:pt>
                <c:pt idx="305">
                  <c:v>1.8132926333415091E-2</c:v>
                </c:pt>
                <c:pt idx="306">
                  <c:v>1.7834335740659037E-2</c:v>
                </c:pt>
                <c:pt idx="307">
                  <c:v>1.7735027636819077E-2</c:v>
                </c:pt>
                <c:pt idx="308">
                  <c:v>1.6893050604677214E-2</c:v>
                </c:pt>
                <c:pt idx="309">
                  <c:v>1.6967501049422268E-2</c:v>
                </c:pt>
                <c:pt idx="310">
                  <c:v>1.7118783853063774E-2</c:v>
                </c:pt>
                <c:pt idx="311">
                  <c:v>1.7429589451467217E-2</c:v>
                </c:pt>
                <c:pt idx="312">
                  <c:v>1.8258326795521005E-2</c:v>
                </c:pt>
                <c:pt idx="313">
                  <c:v>1.9169807553103862E-2</c:v>
                </c:pt>
                <c:pt idx="314">
                  <c:v>1.9967241244832696E-2</c:v>
                </c:pt>
                <c:pt idx="315">
                  <c:v>1.9967241244832696E-2</c:v>
                </c:pt>
                <c:pt idx="316">
                  <c:v>1.8980302992857672E-2</c:v>
                </c:pt>
                <c:pt idx="317">
                  <c:v>1.9189294334282011E-2</c:v>
                </c:pt>
                <c:pt idx="318">
                  <c:v>1.9214532622223304E-2</c:v>
                </c:pt>
                <c:pt idx="319">
                  <c:v>1.9250277254569317E-2</c:v>
                </c:pt>
                <c:pt idx="320">
                  <c:v>1.8940696888621961E-2</c:v>
                </c:pt>
                <c:pt idx="321">
                  <c:v>1.892120828063101E-2</c:v>
                </c:pt>
                <c:pt idx="322">
                  <c:v>1.8813907685808162E-2</c:v>
                </c:pt>
                <c:pt idx="323">
                  <c:v>1.8758509945925074E-2</c:v>
                </c:pt>
                <c:pt idx="324">
                  <c:v>1.8778681922160846E-2</c:v>
                </c:pt>
                <c:pt idx="325">
                  <c:v>1.917054572093475E-2</c:v>
                </c:pt>
                <c:pt idx="326">
                  <c:v>1.9967241244832696E-2</c:v>
                </c:pt>
                <c:pt idx="327">
                  <c:v>1.9967241244832696E-2</c:v>
                </c:pt>
                <c:pt idx="328">
                  <c:v>1.8980302992857672E-2</c:v>
                </c:pt>
                <c:pt idx="329">
                  <c:v>1.8086333984880958E-2</c:v>
                </c:pt>
                <c:pt idx="330">
                  <c:v>1.7834335740659037E-2</c:v>
                </c:pt>
                <c:pt idx="331">
                  <c:v>1.727278861075501E-2</c:v>
                </c:pt>
                <c:pt idx="332">
                  <c:v>1.6818868668287235E-2</c:v>
                </c:pt>
                <c:pt idx="333">
                  <c:v>1.6967501049422268E-2</c:v>
                </c:pt>
                <c:pt idx="334">
                  <c:v>1.7118783853063774E-2</c:v>
                </c:pt>
                <c:pt idx="335">
                  <c:v>1.7429589451467217E-2</c:v>
                </c:pt>
                <c:pt idx="336">
                  <c:v>1.8258326795521005E-2</c:v>
                </c:pt>
                <c:pt idx="337">
                  <c:v>1.9169822380176886E-2</c:v>
                </c:pt>
                <c:pt idx="338">
                  <c:v>1.9967546302700732E-2</c:v>
                </c:pt>
                <c:pt idx="339">
                  <c:v>1.9967241244832696E-2</c:v>
                </c:pt>
                <c:pt idx="340">
                  <c:v>2.0144748084566323E-2</c:v>
                </c:pt>
                <c:pt idx="341">
                  <c:v>2.0372197447157073E-2</c:v>
                </c:pt>
                <c:pt idx="342">
                  <c:v>2.0300722751546135E-2</c:v>
                </c:pt>
                <c:pt idx="343">
                  <c:v>2.0162191687281047E-2</c:v>
                </c:pt>
                <c:pt idx="344">
                  <c:v>2.011298016039605E-2</c:v>
                </c:pt>
                <c:pt idx="345">
                  <c:v>2.0070450510104424E-2</c:v>
                </c:pt>
                <c:pt idx="346">
                  <c:v>1.9938869768679701E-2</c:v>
                </c:pt>
                <c:pt idx="347">
                  <c:v>1.9857781664703415E-2</c:v>
                </c:pt>
                <c:pt idx="348">
                  <c:v>1.9813644004582204E-2</c:v>
                </c:pt>
                <c:pt idx="349">
                  <c:v>1.9939709781468425E-2</c:v>
                </c:pt>
                <c:pt idx="350">
                  <c:v>2.0045204093252732E-2</c:v>
                </c:pt>
                <c:pt idx="351">
                  <c:v>1.9967241244832696E-2</c:v>
                </c:pt>
                <c:pt idx="352">
                  <c:v>1.8980302992857672E-2</c:v>
                </c:pt>
                <c:pt idx="353">
                  <c:v>1.8086333984880958E-2</c:v>
                </c:pt>
                <c:pt idx="354">
                  <c:v>1.7834335740659037E-2</c:v>
                </c:pt>
                <c:pt idx="355">
                  <c:v>1.7376220855063719E-2</c:v>
                </c:pt>
                <c:pt idx="356">
                  <c:v>1.6818868668287235E-2</c:v>
                </c:pt>
                <c:pt idx="357">
                  <c:v>1.6967501049422268E-2</c:v>
                </c:pt>
                <c:pt idx="358">
                  <c:v>1.7118783853063774E-2</c:v>
                </c:pt>
                <c:pt idx="359">
                  <c:v>1.7429589451467217E-2</c:v>
                </c:pt>
                <c:pt idx="360">
                  <c:v>1.8258326795521005E-2</c:v>
                </c:pt>
                <c:pt idx="361">
                  <c:v>1.9169807553103862E-2</c:v>
                </c:pt>
                <c:pt idx="362">
                  <c:v>1.9967241244832696E-2</c:v>
                </c:pt>
                <c:pt idx="363">
                  <c:v>2.010024967188806E-2</c:v>
                </c:pt>
                <c:pt idx="364">
                  <c:v>2.0287181812718012E-2</c:v>
                </c:pt>
                <c:pt idx="365">
                  <c:v>2.0525122935878996E-2</c:v>
                </c:pt>
                <c:pt idx="366">
                  <c:v>2.0466017398516514E-2</c:v>
                </c:pt>
                <c:pt idx="367">
                  <c:v>2.04709068850795E-2</c:v>
                </c:pt>
                <c:pt idx="368">
                  <c:v>2.0384674431569091E-2</c:v>
                </c:pt>
                <c:pt idx="369">
                  <c:v>2.0299274169672366E-2</c:v>
                </c:pt>
                <c:pt idx="370">
                  <c:v>2.0131073993315814E-2</c:v>
                </c:pt>
                <c:pt idx="371">
                  <c:v>2.0042202362222081E-2</c:v>
                </c:pt>
                <c:pt idx="372">
                  <c:v>2.0061402427923425E-2</c:v>
                </c:pt>
                <c:pt idx="373">
                  <c:v>2.0199914111414665E-2</c:v>
                </c:pt>
                <c:pt idx="374">
                  <c:v>2.0052464865624814E-2</c:v>
                </c:pt>
                <c:pt idx="375">
                  <c:v>2.0093139953635708E-2</c:v>
                </c:pt>
                <c:pt idx="376">
                  <c:v>1.8980302992857672E-2</c:v>
                </c:pt>
                <c:pt idx="377">
                  <c:v>1.8086333984880958E-2</c:v>
                </c:pt>
                <c:pt idx="378">
                  <c:v>1.7834335740659037E-2</c:v>
                </c:pt>
                <c:pt idx="379">
                  <c:v>1.727278861075501E-2</c:v>
                </c:pt>
                <c:pt idx="380">
                  <c:v>1.6818868668287235E-2</c:v>
                </c:pt>
                <c:pt idx="381">
                  <c:v>1.6967501049422268E-2</c:v>
                </c:pt>
                <c:pt idx="382">
                  <c:v>1.7118783853063774E-2</c:v>
                </c:pt>
                <c:pt idx="383">
                  <c:v>1.7429589451467217E-2</c:v>
                </c:pt>
                <c:pt idx="384">
                  <c:v>1.8258326795521005E-2</c:v>
                </c:pt>
                <c:pt idx="385">
                  <c:v>1.9169807553103862E-2</c:v>
                </c:pt>
                <c:pt idx="386">
                  <c:v>1.9967241244832696E-2</c:v>
                </c:pt>
                <c:pt idx="387">
                  <c:v>2.0088367568760326E-2</c:v>
                </c:pt>
                <c:pt idx="388">
                  <c:v>2.0213797456558647E-2</c:v>
                </c:pt>
                <c:pt idx="389">
                  <c:v>2.0265365527862313E-2</c:v>
                </c:pt>
                <c:pt idx="390">
                  <c:v>2.0300806998656926E-2</c:v>
                </c:pt>
                <c:pt idx="391">
                  <c:v>1.8988308269423725E-2</c:v>
                </c:pt>
                <c:pt idx="392">
                  <c:v>1.9005963944690975E-2</c:v>
                </c:pt>
                <c:pt idx="393">
                  <c:v>1.8972874496451311E-2</c:v>
                </c:pt>
                <c:pt idx="394">
                  <c:v>1.8857984573165114E-2</c:v>
                </c:pt>
                <c:pt idx="395">
                  <c:v>1.87943866695463E-2</c:v>
                </c:pt>
                <c:pt idx="396">
                  <c:v>1.8796722060034705E-2</c:v>
                </c:pt>
                <c:pt idx="397">
                  <c:v>1.9169807553103862E-2</c:v>
                </c:pt>
                <c:pt idx="398">
                  <c:v>1.9967241244832696E-2</c:v>
                </c:pt>
                <c:pt idx="399">
                  <c:v>1.9976755890792387E-2</c:v>
                </c:pt>
                <c:pt idx="400">
                  <c:v>2.0131223105157917E-2</c:v>
                </c:pt>
                <c:pt idx="401">
                  <c:v>2.0217942263771178E-2</c:v>
                </c:pt>
                <c:pt idx="402">
                  <c:v>2.0162751895123562E-2</c:v>
                </c:pt>
                <c:pt idx="403">
                  <c:v>1.9908005272941204E-2</c:v>
                </c:pt>
                <c:pt idx="404">
                  <c:v>1.9915307797886531E-2</c:v>
                </c:pt>
                <c:pt idx="405">
                  <c:v>1.9895519069863747E-2</c:v>
                </c:pt>
                <c:pt idx="406">
                  <c:v>1.9771221650027548E-2</c:v>
                </c:pt>
                <c:pt idx="407">
                  <c:v>1.9703278920017834E-2</c:v>
                </c:pt>
                <c:pt idx="408">
                  <c:v>1.9715115000107086E-2</c:v>
                </c:pt>
                <c:pt idx="409">
                  <c:v>1.9404892702308191E-2</c:v>
                </c:pt>
                <c:pt idx="410">
                  <c:v>1.9967241244832696E-2</c:v>
                </c:pt>
                <c:pt idx="411">
                  <c:v>1.9967241244832696E-2</c:v>
                </c:pt>
                <c:pt idx="412">
                  <c:v>1.8980302992857672E-2</c:v>
                </c:pt>
                <c:pt idx="413">
                  <c:v>1.8298472715748127E-2</c:v>
                </c:pt>
                <c:pt idx="414">
                  <c:v>1.7834335740659037E-2</c:v>
                </c:pt>
                <c:pt idx="415">
                  <c:v>1.727278861075501E-2</c:v>
                </c:pt>
                <c:pt idx="416">
                  <c:v>1.6978641306919059E-2</c:v>
                </c:pt>
                <c:pt idx="417">
                  <c:v>1.6967501049422268E-2</c:v>
                </c:pt>
                <c:pt idx="418">
                  <c:v>1.7118783853063774E-2</c:v>
                </c:pt>
                <c:pt idx="419">
                  <c:v>1.7429589451467217E-2</c:v>
                </c:pt>
                <c:pt idx="420">
                  <c:v>1.8258326795521005E-2</c:v>
                </c:pt>
                <c:pt idx="421">
                  <c:v>1.9169807553103862E-2</c:v>
                </c:pt>
                <c:pt idx="422">
                  <c:v>1.9967241244832696E-2</c:v>
                </c:pt>
                <c:pt idx="423">
                  <c:v>2.0055214188937919E-2</c:v>
                </c:pt>
                <c:pt idx="424">
                  <c:v>2.0146593654604625E-2</c:v>
                </c:pt>
                <c:pt idx="425">
                  <c:v>1.8086333984880958E-2</c:v>
                </c:pt>
                <c:pt idx="426">
                  <c:v>1.7834335740659037E-2</c:v>
                </c:pt>
                <c:pt idx="427">
                  <c:v>1.727278861075501E-2</c:v>
                </c:pt>
                <c:pt idx="428">
                  <c:v>1.7300297019310441E-2</c:v>
                </c:pt>
                <c:pt idx="429">
                  <c:v>1.7304941675911092E-2</c:v>
                </c:pt>
                <c:pt idx="430">
                  <c:v>1.722523978886505E-2</c:v>
                </c:pt>
                <c:pt idx="431">
                  <c:v>1.7429589451467217E-2</c:v>
                </c:pt>
                <c:pt idx="432">
                  <c:v>1.8258326795521005E-2</c:v>
                </c:pt>
                <c:pt idx="433">
                  <c:v>1.9169807553103862E-2</c:v>
                </c:pt>
                <c:pt idx="434">
                  <c:v>1.9967241244832696E-2</c:v>
                </c:pt>
                <c:pt idx="435">
                  <c:v>2.0023005276663144E-2</c:v>
                </c:pt>
                <c:pt idx="436">
                  <c:v>2.0199927217584887E-2</c:v>
                </c:pt>
                <c:pt idx="437">
                  <c:v>2.0471557622786185E-2</c:v>
                </c:pt>
                <c:pt idx="438">
                  <c:v>2.0555216148704702E-2</c:v>
                </c:pt>
                <c:pt idx="439">
                  <c:v>2.0597841561700747E-2</c:v>
                </c:pt>
                <c:pt idx="440">
                  <c:v>1.8978926050340995E-2</c:v>
                </c:pt>
                <c:pt idx="441">
                  <c:v>1.6967501049422268E-2</c:v>
                </c:pt>
                <c:pt idx="442">
                  <c:v>1.7118783853063774E-2</c:v>
                </c:pt>
                <c:pt idx="443">
                  <c:v>1.7429589451467217E-2</c:v>
                </c:pt>
                <c:pt idx="444">
                  <c:v>1.8258326795521005E-2</c:v>
                </c:pt>
                <c:pt idx="445">
                  <c:v>1.9169807553103862E-2</c:v>
                </c:pt>
                <c:pt idx="446">
                  <c:v>1.9967241244832696E-2</c:v>
                </c:pt>
                <c:pt idx="447">
                  <c:v>2.0058776070113814E-2</c:v>
                </c:pt>
                <c:pt idx="448">
                  <c:v>1.8980302992857672E-2</c:v>
                </c:pt>
                <c:pt idx="449">
                  <c:v>1.8086333984880958E-2</c:v>
                </c:pt>
                <c:pt idx="450">
                  <c:v>1.7834335740659037E-2</c:v>
                </c:pt>
                <c:pt idx="451">
                  <c:v>1.727278861075501E-2</c:v>
                </c:pt>
                <c:pt idx="452">
                  <c:v>1.6818868668287235E-2</c:v>
                </c:pt>
                <c:pt idx="453">
                  <c:v>1.6967501049422268E-2</c:v>
                </c:pt>
                <c:pt idx="454">
                  <c:v>1.7118783853063774E-2</c:v>
                </c:pt>
                <c:pt idx="455">
                  <c:v>1.7429589451467217E-2</c:v>
                </c:pt>
                <c:pt idx="456">
                  <c:v>1.8258326795521005E-2</c:v>
                </c:pt>
                <c:pt idx="457">
                  <c:v>1.9169807553103862E-2</c:v>
                </c:pt>
                <c:pt idx="458">
                  <c:v>1.9967241244832696E-2</c:v>
                </c:pt>
                <c:pt idx="459">
                  <c:v>2.009278228496679E-2</c:v>
                </c:pt>
                <c:pt idx="460">
                  <c:v>2.0045356722269814E-2</c:v>
                </c:pt>
                <c:pt idx="461">
                  <c:v>1.8086333984880958E-2</c:v>
                </c:pt>
                <c:pt idx="462">
                  <c:v>1.7834335740659037E-2</c:v>
                </c:pt>
                <c:pt idx="463">
                  <c:v>1.727278861075501E-2</c:v>
                </c:pt>
                <c:pt idx="464">
                  <c:v>1.7060638034817183E-2</c:v>
                </c:pt>
                <c:pt idx="465">
                  <c:v>1.7044303022360201E-2</c:v>
                </c:pt>
                <c:pt idx="466">
                  <c:v>1.7118783853063774E-2</c:v>
                </c:pt>
                <c:pt idx="467">
                  <c:v>1.7429589451467217E-2</c:v>
                </c:pt>
                <c:pt idx="468">
                  <c:v>1.8258326795521005E-2</c:v>
                </c:pt>
                <c:pt idx="469">
                  <c:v>1.9169807553103862E-2</c:v>
                </c:pt>
                <c:pt idx="470">
                  <c:v>1.9967241244832696E-2</c:v>
                </c:pt>
                <c:pt idx="471">
                  <c:v>1.9967241244832696E-2</c:v>
                </c:pt>
                <c:pt idx="472">
                  <c:v>1.8980302992857672E-2</c:v>
                </c:pt>
                <c:pt idx="473">
                  <c:v>1.9209068642940301E-2</c:v>
                </c:pt>
                <c:pt idx="474">
                  <c:v>1.7834335740659037E-2</c:v>
                </c:pt>
                <c:pt idx="475">
                  <c:v>1.727278861075501E-2</c:v>
                </c:pt>
                <c:pt idx="476">
                  <c:v>1.6818868668287235E-2</c:v>
                </c:pt>
                <c:pt idx="477">
                  <c:v>1.6967501049422268E-2</c:v>
                </c:pt>
                <c:pt idx="478">
                  <c:v>1.7118783853063774E-2</c:v>
                </c:pt>
                <c:pt idx="479">
                  <c:v>1.7429589451467217E-2</c:v>
                </c:pt>
                <c:pt idx="480">
                  <c:v>1.8258515631788486E-2</c:v>
                </c:pt>
                <c:pt idx="481">
                  <c:v>1.9169807553103862E-2</c:v>
                </c:pt>
                <c:pt idx="482">
                  <c:v>1.9967241244832696E-2</c:v>
                </c:pt>
                <c:pt idx="483">
                  <c:v>1.9967241244832696E-2</c:v>
                </c:pt>
                <c:pt idx="484">
                  <c:v>1.8980302992857672E-2</c:v>
                </c:pt>
                <c:pt idx="485">
                  <c:v>1.8086333984880958E-2</c:v>
                </c:pt>
                <c:pt idx="486">
                  <c:v>1.7834335740659037E-2</c:v>
                </c:pt>
                <c:pt idx="487">
                  <c:v>1.727278861075501E-2</c:v>
                </c:pt>
                <c:pt idx="488">
                  <c:v>1.6818868668287235E-2</c:v>
                </c:pt>
                <c:pt idx="489">
                  <c:v>1.6967501049422268E-2</c:v>
                </c:pt>
                <c:pt idx="490">
                  <c:v>1.7118783853063774E-2</c:v>
                </c:pt>
                <c:pt idx="491">
                  <c:v>1.7429589451467217E-2</c:v>
                </c:pt>
                <c:pt idx="492">
                  <c:v>1.8258671901903955E-2</c:v>
                </c:pt>
                <c:pt idx="493">
                  <c:v>1.9169807553103862E-2</c:v>
                </c:pt>
                <c:pt idx="494">
                  <c:v>1.9967241244832696E-2</c:v>
                </c:pt>
                <c:pt idx="495">
                  <c:v>1.9967241244832696E-2</c:v>
                </c:pt>
                <c:pt idx="496">
                  <c:v>2.0047989552481472E-2</c:v>
                </c:pt>
                <c:pt idx="497">
                  <c:v>2.0189758799399965E-2</c:v>
                </c:pt>
                <c:pt idx="498">
                  <c:v>1.7834335740659037E-2</c:v>
                </c:pt>
                <c:pt idx="499">
                  <c:v>1.7901708466377758E-2</c:v>
                </c:pt>
                <c:pt idx="500">
                  <c:v>1.7951052748818731E-2</c:v>
                </c:pt>
                <c:pt idx="501">
                  <c:v>1.79601366781088E-2</c:v>
                </c:pt>
                <c:pt idx="502">
                  <c:v>1.7879818975977513E-2</c:v>
                </c:pt>
                <c:pt idx="503">
                  <c:v>1.7842727813722797E-2</c:v>
                </c:pt>
                <c:pt idx="504">
                  <c:v>1.8259490326780752E-2</c:v>
                </c:pt>
                <c:pt idx="505">
                  <c:v>1.9169807553103862E-2</c:v>
                </c:pt>
                <c:pt idx="506">
                  <c:v>1.9967241244832696E-2</c:v>
                </c:pt>
                <c:pt idx="507">
                  <c:v>1.9967241244832696E-2</c:v>
                </c:pt>
                <c:pt idx="508">
                  <c:v>1.9512056010442261E-2</c:v>
                </c:pt>
                <c:pt idx="509">
                  <c:v>1.8086333984880958E-2</c:v>
                </c:pt>
                <c:pt idx="510">
                  <c:v>1.7834335740659037E-2</c:v>
                </c:pt>
                <c:pt idx="511">
                  <c:v>1.727278861075501E-2</c:v>
                </c:pt>
                <c:pt idx="512">
                  <c:v>1.7284333492967246E-2</c:v>
                </c:pt>
                <c:pt idx="513">
                  <c:v>1.7279642537716858E-2</c:v>
                </c:pt>
                <c:pt idx="514">
                  <c:v>1.7194455525082288E-2</c:v>
                </c:pt>
                <c:pt idx="515">
                  <c:v>1.7429589451467217E-2</c:v>
                </c:pt>
                <c:pt idx="516">
                  <c:v>1.8258326795521005E-2</c:v>
                </c:pt>
                <c:pt idx="517">
                  <c:v>1.9169807553103862E-2</c:v>
                </c:pt>
                <c:pt idx="518">
                  <c:v>1.9967718070145097E-2</c:v>
                </c:pt>
                <c:pt idx="519">
                  <c:v>2.0099855477421217E-2</c:v>
                </c:pt>
                <c:pt idx="520">
                  <c:v>2.0130871568321149E-2</c:v>
                </c:pt>
                <c:pt idx="521">
                  <c:v>1.8086333984880958E-2</c:v>
                </c:pt>
                <c:pt idx="522">
                  <c:v>1.7834335740659037E-2</c:v>
                </c:pt>
                <c:pt idx="523">
                  <c:v>1.7325653127977673E-2</c:v>
                </c:pt>
                <c:pt idx="524">
                  <c:v>1.6818868668287235E-2</c:v>
                </c:pt>
                <c:pt idx="525">
                  <c:v>1.6967501049422268E-2</c:v>
                </c:pt>
                <c:pt idx="526">
                  <c:v>1.7118783853063774E-2</c:v>
                </c:pt>
                <c:pt idx="527">
                  <c:v>1.7429589451467217E-2</c:v>
                </c:pt>
                <c:pt idx="528">
                  <c:v>1.8258326795521005E-2</c:v>
                </c:pt>
                <c:pt idx="529">
                  <c:v>1.9169807553103862E-2</c:v>
                </c:pt>
                <c:pt idx="530">
                  <c:v>1.9967241244832696E-2</c:v>
                </c:pt>
                <c:pt idx="531">
                  <c:v>1.9984761298017632E-2</c:v>
                </c:pt>
                <c:pt idx="532">
                  <c:v>1.8980302992857672E-2</c:v>
                </c:pt>
                <c:pt idx="533">
                  <c:v>1.8892191454793365E-2</c:v>
                </c:pt>
                <c:pt idx="534">
                  <c:v>1.7834335740659037E-2</c:v>
                </c:pt>
                <c:pt idx="535">
                  <c:v>1.78801194212026E-2</c:v>
                </c:pt>
                <c:pt idx="536">
                  <c:v>1.6818868668287235E-2</c:v>
                </c:pt>
                <c:pt idx="537">
                  <c:v>1.6967501049422268E-2</c:v>
                </c:pt>
                <c:pt idx="538">
                  <c:v>1.7118783853063774E-2</c:v>
                </c:pt>
                <c:pt idx="539">
                  <c:v>1.7429589451467217E-2</c:v>
                </c:pt>
                <c:pt idx="540">
                  <c:v>1.8258671901903955E-2</c:v>
                </c:pt>
                <c:pt idx="541">
                  <c:v>1.9172439816287423E-2</c:v>
                </c:pt>
                <c:pt idx="542">
                  <c:v>1.9967241244832696E-2</c:v>
                </c:pt>
                <c:pt idx="543">
                  <c:v>2.0086371072484465E-2</c:v>
                </c:pt>
                <c:pt idx="544">
                  <c:v>1.996058682106349E-2</c:v>
                </c:pt>
                <c:pt idx="545">
                  <c:v>1.8086333984880958E-2</c:v>
                </c:pt>
                <c:pt idx="546">
                  <c:v>1.7834335740659037E-2</c:v>
                </c:pt>
                <c:pt idx="547">
                  <c:v>1.727278861075501E-2</c:v>
                </c:pt>
                <c:pt idx="548">
                  <c:v>1.7289936837361672E-2</c:v>
                </c:pt>
                <c:pt idx="549">
                  <c:v>1.7283812026695506E-2</c:v>
                </c:pt>
                <c:pt idx="550">
                  <c:v>1.7205034456302878E-2</c:v>
                </c:pt>
                <c:pt idx="551">
                  <c:v>1.7429589451467217E-2</c:v>
                </c:pt>
                <c:pt idx="552">
                  <c:v>1.8258326795521005E-2</c:v>
                </c:pt>
                <c:pt idx="553">
                  <c:v>1.9169807553103862E-2</c:v>
                </c:pt>
                <c:pt idx="554">
                  <c:v>1.9967241244832696E-2</c:v>
                </c:pt>
                <c:pt idx="555">
                  <c:v>1.999058744349233E-2</c:v>
                </c:pt>
                <c:pt idx="556">
                  <c:v>2.0078070837592707E-2</c:v>
                </c:pt>
                <c:pt idx="557">
                  <c:v>1.9072067817908604E-2</c:v>
                </c:pt>
                <c:pt idx="558">
                  <c:v>1.810914625846163E-2</c:v>
                </c:pt>
                <c:pt idx="559">
                  <c:v>1.727278861075501E-2</c:v>
                </c:pt>
                <c:pt idx="560">
                  <c:v>1.7319414101862485E-2</c:v>
                </c:pt>
                <c:pt idx="561">
                  <c:v>1.7313498236685407E-2</c:v>
                </c:pt>
                <c:pt idx="562">
                  <c:v>1.7232898142105678E-2</c:v>
                </c:pt>
                <c:pt idx="563">
                  <c:v>1.7429589451467217E-2</c:v>
                </c:pt>
                <c:pt idx="564">
                  <c:v>1.8259505589739076E-2</c:v>
                </c:pt>
                <c:pt idx="565">
                  <c:v>1.9169807553103862E-2</c:v>
                </c:pt>
                <c:pt idx="566">
                  <c:v>1.9967241244832696E-2</c:v>
                </c:pt>
                <c:pt idx="567">
                  <c:v>2.0072931327579192E-2</c:v>
                </c:pt>
                <c:pt idx="568">
                  <c:v>2.0137905170766811E-2</c:v>
                </c:pt>
                <c:pt idx="569">
                  <c:v>1.8871403513069037E-2</c:v>
                </c:pt>
                <c:pt idx="570">
                  <c:v>1.7834335740659037E-2</c:v>
                </c:pt>
                <c:pt idx="571">
                  <c:v>1.727278861075501E-2</c:v>
                </c:pt>
                <c:pt idx="572">
                  <c:v>1.6851454337808748E-2</c:v>
                </c:pt>
                <c:pt idx="573">
                  <c:v>1.6967501049422268E-2</c:v>
                </c:pt>
                <c:pt idx="574">
                  <c:v>1.7118783853063774E-2</c:v>
                </c:pt>
                <c:pt idx="575">
                  <c:v>1.7429589451467217E-2</c:v>
                </c:pt>
                <c:pt idx="576">
                  <c:v>1.8258326795521005E-2</c:v>
                </c:pt>
                <c:pt idx="577">
                  <c:v>1.9169807553103862E-2</c:v>
                </c:pt>
                <c:pt idx="578">
                  <c:v>1.9967671346453851E-2</c:v>
                </c:pt>
                <c:pt idx="579">
                  <c:v>2.0083873750833953E-2</c:v>
                </c:pt>
                <c:pt idx="580">
                  <c:v>2.0296550469584233E-2</c:v>
                </c:pt>
                <c:pt idx="581">
                  <c:v>2.0548926222912222E-2</c:v>
                </c:pt>
                <c:pt idx="582">
                  <c:v>2.0647154432347471E-2</c:v>
                </c:pt>
                <c:pt idx="583">
                  <c:v>2.0516452409380475E-2</c:v>
                </c:pt>
                <c:pt idx="584">
                  <c:v>2.0523831991023624E-2</c:v>
                </c:pt>
                <c:pt idx="585">
                  <c:v>2.0503863242236221E-2</c:v>
                </c:pt>
                <c:pt idx="586">
                  <c:v>2.0375827484391457E-2</c:v>
                </c:pt>
                <c:pt idx="587">
                  <c:v>2.0308906074724891E-2</c:v>
                </c:pt>
                <c:pt idx="588">
                  <c:v>2.0343502604354739E-2</c:v>
                </c:pt>
                <c:pt idx="589">
                  <c:v>2.0155300774959199E-2</c:v>
                </c:pt>
                <c:pt idx="590">
                  <c:v>2.0581659952904233E-2</c:v>
                </c:pt>
                <c:pt idx="591">
                  <c:v>2.0743960346003627E-2</c:v>
                </c:pt>
                <c:pt idx="592">
                  <c:v>2.0949527650705763E-2</c:v>
                </c:pt>
                <c:pt idx="593">
                  <c:v>2.1265568116526187E-2</c:v>
                </c:pt>
                <c:pt idx="594">
                  <c:v>2.1397939403388619E-2</c:v>
                </c:pt>
                <c:pt idx="595">
                  <c:v>2.1209059549066239E-2</c:v>
                </c:pt>
                <c:pt idx="596">
                  <c:v>2.1235801477089672E-2</c:v>
                </c:pt>
                <c:pt idx="597">
                  <c:v>2.1210012439544089E-2</c:v>
                </c:pt>
                <c:pt idx="598">
                  <c:v>2.1067804455253671E-2</c:v>
                </c:pt>
                <c:pt idx="599">
                  <c:v>2.0993061861269813E-2</c:v>
                </c:pt>
                <c:pt idx="600">
                  <c:v>2.1017664687424796E-2</c:v>
                </c:pt>
                <c:pt idx="601">
                  <c:v>2.1264411478503033E-2</c:v>
                </c:pt>
                <c:pt idx="602">
                  <c:v>2.1423039522334136E-2</c:v>
                </c:pt>
                <c:pt idx="603">
                  <c:v>2.1484537244725505E-2</c:v>
                </c:pt>
                <c:pt idx="604">
                  <c:v>2.1606729708464664E-2</c:v>
                </c:pt>
                <c:pt idx="605">
                  <c:v>2.1864875965985499E-2</c:v>
                </c:pt>
                <c:pt idx="606">
                  <c:v>2.18034555989839E-2</c:v>
                </c:pt>
                <c:pt idx="607">
                  <c:v>2.1650351969871914E-2</c:v>
                </c:pt>
                <c:pt idx="608">
                  <c:v>2.1366202167371725E-2</c:v>
                </c:pt>
                <c:pt idx="609">
                  <c:v>2.1278475696987643E-2</c:v>
                </c:pt>
                <c:pt idx="610">
                  <c:v>2.1100652243846125E-2</c:v>
                </c:pt>
                <c:pt idx="611">
                  <c:v>2.100537678232222E-2</c:v>
                </c:pt>
                <c:pt idx="612">
                  <c:v>2.0977401210291412E-2</c:v>
                </c:pt>
                <c:pt idx="613">
                  <c:v>2.1064875608949988E-2</c:v>
                </c:pt>
                <c:pt idx="614">
                  <c:v>2.0946415187687851E-2</c:v>
                </c:pt>
                <c:pt idx="615">
                  <c:v>2.1062953986331259E-2</c:v>
                </c:pt>
                <c:pt idx="616">
                  <c:v>2.1273717000658072E-2</c:v>
                </c:pt>
                <c:pt idx="617">
                  <c:v>2.1597794513673507E-2</c:v>
                </c:pt>
                <c:pt idx="618">
                  <c:v>2.1553533755569607E-2</c:v>
                </c:pt>
                <c:pt idx="619">
                  <c:v>1.8769974011982306E-2</c:v>
                </c:pt>
                <c:pt idx="620">
                  <c:v>1.8390190261768549E-2</c:v>
                </c:pt>
                <c:pt idx="621">
                  <c:v>1.832975776784793E-2</c:v>
                </c:pt>
                <c:pt idx="622">
                  <c:v>1.8206419457675611E-2</c:v>
                </c:pt>
                <c:pt idx="623">
                  <c:v>1.8136885507532507E-2</c:v>
                </c:pt>
                <c:pt idx="624">
                  <c:v>1.8258326795521005E-2</c:v>
                </c:pt>
                <c:pt idx="625">
                  <c:v>1.9169807553103862E-2</c:v>
                </c:pt>
                <c:pt idx="626">
                  <c:v>1.9967241244832696E-2</c:v>
                </c:pt>
                <c:pt idx="627">
                  <c:v>1.9967241244832696E-2</c:v>
                </c:pt>
                <c:pt idx="628">
                  <c:v>2.0133552239301147E-2</c:v>
                </c:pt>
                <c:pt idx="629">
                  <c:v>2.0373146511473178E-2</c:v>
                </c:pt>
                <c:pt idx="630">
                  <c:v>1.8766575393589419E-2</c:v>
                </c:pt>
                <c:pt idx="631">
                  <c:v>1.7288879556947339E-2</c:v>
                </c:pt>
                <c:pt idx="632">
                  <c:v>1.6832750314585913E-2</c:v>
                </c:pt>
                <c:pt idx="633">
                  <c:v>1.6967501049422268E-2</c:v>
                </c:pt>
                <c:pt idx="634">
                  <c:v>1.7118783853063774E-2</c:v>
                </c:pt>
                <c:pt idx="635">
                  <c:v>1.7429589451467217E-2</c:v>
                </c:pt>
                <c:pt idx="636">
                  <c:v>1.8258326795521005E-2</c:v>
                </c:pt>
                <c:pt idx="637">
                  <c:v>1.9169807553103862E-2</c:v>
                </c:pt>
                <c:pt idx="638">
                  <c:v>1.9967241244832696E-2</c:v>
                </c:pt>
                <c:pt idx="639">
                  <c:v>1.9967241244832696E-2</c:v>
                </c:pt>
                <c:pt idx="640">
                  <c:v>1.8980302992857672E-2</c:v>
                </c:pt>
                <c:pt idx="641">
                  <c:v>1.8086333984880958E-2</c:v>
                </c:pt>
                <c:pt idx="642">
                  <c:v>1.8024171608526061E-2</c:v>
                </c:pt>
                <c:pt idx="643">
                  <c:v>1.727278861075501E-2</c:v>
                </c:pt>
                <c:pt idx="644">
                  <c:v>1.7278267300241349E-2</c:v>
                </c:pt>
                <c:pt idx="645">
                  <c:v>1.7257775724575916E-2</c:v>
                </c:pt>
                <c:pt idx="646">
                  <c:v>1.7169772563134532E-2</c:v>
                </c:pt>
                <c:pt idx="647">
                  <c:v>1.7429589451467217E-2</c:v>
                </c:pt>
                <c:pt idx="648">
                  <c:v>1.8258326795521005E-2</c:v>
                </c:pt>
                <c:pt idx="649">
                  <c:v>1.9169807553103862E-2</c:v>
                </c:pt>
                <c:pt idx="650">
                  <c:v>1.9967241244832696E-2</c:v>
                </c:pt>
                <c:pt idx="651">
                  <c:v>2.0000791376241472E-2</c:v>
                </c:pt>
                <c:pt idx="652">
                  <c:v>1.9966914637874811E-2</c:v>
                </c:pt>
                <c:pt idx="653">
                  <c:v>1.834577257163272E-2</c:v>
                </c:pt>
                <c:pt idx="654">
                  <c:v>1.7834335740659037E-2</c:v>
                </c:pt>
                <c:pt idx="655">
                  <c:v>1.7876207298832509E-2</c:v>
                </c:pt>
                <c:pt idx="656">
                  <c:v>1.7899656839544947E-2</c:v>
                </c:pt>
                <c:pt idx="657">
                  <c:v>1.7898720611097957E-2</c:v>
                </c:pt>
                <c:pt idx="658">
                  <c:v>1.7806413963904689E-2</c:v>
                </c:pt>
                <c:pt idx="659">
                  <c:v>1.7765987328792934E-2</c:v>
                </c:pt>
                <c:pt idx="660">
                  <c:v>1.8258375968370381E-2</c:v>
                </c:pt>
                <c:pt idx="661">
                  <c:v>1.9171390198906055E-2</c:v>
                </c:pt>
                <c:pt idx="662">
                  <c:v>1.9967241244832696E-2</c:v>
                </c:pt>
                <c:pt idx="663">
                  <c:v>2.0081959172817822E-2</c:v>
                </c:pt>
                <c:pt idx="664">
                  <c:v>2.0273073446416726E-2</c:v>
                </c:pt>
                <c:pt idx="665">
                  <c:v>2.0328373527724829E-2</c:v>
                </c:pt>
                <c:pt idx="666">
                  <c:v>2.0379772551494625E-2</c:v>
                </c:pt>
                <c:pt idx="667">
                  <c:v>2.043082510798782E-2</c:v>
                </c:pt>
                <c:pt idx="668">
                  <c:v>2.0463844584836879E-2</c:v>
                </c:pt>
                <c:pt idx="669">
                  <c:v>2.0444338811954885E-2</c:v>
                </c:pt>
                <c:pt idx="670">
                  <c:v>2.0303416518170622E-2</c:v>
                </c:pt>
                <c:pt idx="671">
                  <c:v>2.0222279006966219E-2</c:v>
                </c:pt>
                <c:pt idx="672">
                  <c:v>2.021491352008168E-2</c:v>
                </c:pt>
                <c:pt idx="673">
                  <c:v>2.0306346726868391E-2</c:v>
                </c:pt>
                <c:pt idx="674">
                  <c:v>2.0131009947650238E-2</c:v>
                </c:pt>
                <c:pt idx="675">
                  <c:v>2.0053652626893022E-2</c:v>
                </c:pt>
                <c:pt idx="676">
                  <c:v>1.8980302992857672E-2</c:v>
                </c:pt>
                <c:pt idx="677">
                  <c:v>1.8086333984880958E-2</c:v>
                </c:pt>
                <c:pt idx="678">
                  <c:v>1.7926732391815171E-2</c:v>
                </c:pt>
                <c:pt idx="679">
                  <c:v>1.8019510455256904E-2</c:v>
                </c:pt>
                <c:pt idx="680">
                  <c:v>1.803596529505757E-2</c:v>
                </c:pt>
                <c:pt idx="681">
                  <c:v>1.8019991935782197E-2</c:v>
                </c:pt>
                <c:pt idx="682">
                  <c:v>1.7893149857550503E-2</c:v>
                </c:pt>
                <c:pt idx="683">
                  <c:v>1.7831103075115751E-2</c:v>
                </c:pt>
                <c:pt idx="684">
                  <c:v>1.8258326795521005E-2</c:v>
                </c:pt>
                <c:pt idx="685">
                  <c:v>1.9169807553103862E-2</c:v>
                </c:pt>
                <c:pt idx="686">
                  <c:v>1.9967241244832696E-2</c:v>
                </c:pt>
                <c:pt idx="687">
                  <c:v>1.9973534745150647E-2</c:v>
                </c:pt>
                <c:pt idx="688">
                  <c:v>2.0126182247350181E-2</c:v>
                </c:pt>
                <c:pt idx="689">
                  <c:v>2.0378408818298527E-2</c:v>
                </c:pt>
                <c:pt idx="690">
                  <c:v>2.0446760939185651E-2</c:v>
                </c:pt>
                <c:pt idx="691">
                  <c:v>1.9035094268296821E-2</c:v>
                </c:pt>
                <c:pt idx="692">
                  <c:v>1.8669229157998478E-2</c:v>
                </c:pt>
                <c:pt idx="693">
                  <c:v>1.8650650958700107E-2</c:v>
                </c:pt>
                <c:pt idx="694">
                  <c:v>1.854718289585779E-2</c:v>
                </c:pt>
                <c:pt idx="695">
                  <c:v>1.8497563835548122E-2</c:v>
                </c:pt>
                <c:pt idx="696">
                  <c:v>1.8494453194124207E-2</c:v>
                </c:pt>
                <c:pt idx="697">
                  <c:v>1.9169807553103862E-2</c:v>
                </c:pt>
                <c:pt idx="698">
                  <c:v>1.9967241244832696E-2</c:v>
                </c:pt>
                <c:pt idx="699">
                  <c:v>2.0014551925157047E-2</c:v>
                </c:pt>
                <c:pt idx="700">
                  <c:v>2.0098492520432148E-2</c:v>
                </c:pt>
                <c:pt idx="701">
                  <c:v>1.8086333984880958E-2</c:v>
                </c:pt>
                <c:pt idx="702">
                  <c:v>1.7834335740659037E-2</c:v>
                </c:pt>
                <c:pt idx="703">
                  <c:v>1.727278861075501E-2</c:v>
                </c:pt>
                <c:pt idx="704">
                  <c:v>1.7061320246557314E-2</c:v>
                </c:pt>
                <c:pt idx="705">
                  <c:v>1.7056639816916418E-2</c:v>
                </c:pt>
                <c:pt idx="706">
                  <c:v>1.7118783853063774E-2</c:v>
                </c:pt>
                <c:pt idx="707">
                  <c:v>1.7429589451467217E-2</c:v>
                </c:pt>
                <c:pt idx="708">
                  <c:v>1.8258671901903955E-2</c:v>
                </c:pt>
                <c:pt idx="709">
                  <c:v>1.9171450713159417E-2</c:v>
                </c:pt>
                <c:pt idx="710">
                  <c:v>1.9967241244832696E-2</c:v>
                </c:pt>
                <c:pt idx="711">
                  <c:v>1.9990275242441354E-2</c:v>
                </c:pt>
                <c:pt idx="712">
                  <c:v>2.0170248194428982E-2</c:v>
                </c:pt>
                <c:pt idx="713">
                  <c:v>2.0407081732247683E-2</c:v>
                </c:pt>
                <c:pt idx="714">
                  <c:v>2.0458717785500707E-2</c:v>
                </c:pt>
                <c:pt idx="715">
                  <c:v>2.0440783884238926E-2</c:v>
                </c:pt>
                <c:pt idx="716">
                  <c:v>2.0460777959316671E-2</c:v>
                </c:pt>
                <c:pt idx="717">
                  <c:v>2.0441301299136874E-2</c:v>
                </c:pt>
                <c:pt idx="718">
                  <c:v>2.0295829763010805E-2</c:v>
                </c:pt>
                <c:pt idx="719">
                  <c:v>2.0216724731238155E-2</c:v>
                </c:pt>
                <c:pt idx="720">
                  <c:v>2.0237067886831831E-2</c:v>
                </c:pt>
                <c:pt idx="721">
                  <c:v>2.0278007301073663E-2</c:v>
                </c:pt>
                <c:pt idx="722">
                  <c:v>2.0279819927211187E-2</c:v>
                </c:pt>
                <c:pt idx="723">
                  <c:v>2.0358285217483205E-2</c:v>
                </c:pt>
                <c:pt idx="724">
                  <c:v>1.9212039551434707E-2</c:v>
                </c:pt>
                <c:pt idx="725">
                  <c:v>1.8198413362523817E-2</c:v>
                </c:pt>
                <c:pt idx="726">
                  <c:v>1.7834335740659037E-2</c:v>
                </c:pt>
                <c:pt idx="727">
                  <c:v>1.727278861075501E-2</c:v>
                </c:pt>
                <c:pt idx="728">
                  <c:v>1.7311762201163865E-2</c:v>
                </c:pt>
                <c:pt idx="729">
                  <c:v>1.7321427759932961E-2</c:v>
                </c:pt>
                <c:pt idx="730">
                  <c:v>1.7241175641644343E-2</c:v>
                </c:pt>
                <c:pt idx="731">
                  <c:v>1.7429589451467217E-2</c:v>
                </c:pt>
                <c:pt idx="732">
                  <c:v>1.8259393440950074E-2</c:v>
                </c:pt>
                <c:pt idx="733">
                  <c:v>1.9172695692411292E-2</c:v>
                </c:pt>
                <c:pt idx="734">
                  <c:v>1.9967241244832696E-2</c:v>
                </c:pt>
                <c:pt idx="735">
                  <c:v>2.0107933197114174E-2</c:v>
                </c:pt>
                <c:pt idx="736">
                  <c:v>2.0302784600784118E-2</c:v>
                </c:pt>
                <c:pt idx="737">
                  <c:v>2.0489898616734843E-2</c:v>
                </c:pt>
                <c:pt idx="738">
                  <c:v>2.057610197243909E-2</c:v>
                </c:pt>
                <c:pt idx="739">
                  <c:v>2.0657585703900333E-2</c:v>
                </c:pt>
                <c:pt idx="740">
                  <c:v>2.0626788483002995E-2</c:v>
                </c:pt>
                <c:pt idx="741">
                  <c:v>2.0596762093711449E-2</c:v>
                </c:pt>
                <c:pt idx="742">
                  <c:v>2.0461516595307989E-2</c:v>
                </c:pt>
                <c:pt idx="743">
                  <c:v>2.0359013758622396E-2</c:v>
                </c:pt>
                <c:pt idx="744">
                  <c:v>2.0376653130249906E-2</c:v>
                </c:pt>
                <c:pt idx="745">
                  <c:v>2.0472802218349496E-2</c:v>
                </c:pt>
                <c:pt idx="746">
                  <c:v>2.050870355551692E-2</c:v>
                </c:pt>
                <c:pt idx="747">
                  <c:v>2.0275114237476397E-2</c:v>
                </c:pt>
                <c:pt idx="748">
                  <c:v>2.0176797831332274E-2</c:v>
                </c:pt>
                <c:pt idx="749">
                  <c:v>1.8086333984880958E-2</c:v>
                </c:pt>
                <c:pt idx="750">
                  <c:v>1.7834335740659037E-2</c:v>
                </c:pt>
                <c:pt idx="751">
                  <c:v>1.727278861075501E-2</c:v>
                </c:pt>
                <c:pt idx="752">
                  <c:v>1.6818868668287235E-2</c:v>
                </c:pt>
                <c:pt idx="753">
                  <c:v>1.6967501049422268E-2</c:v>
                </c:pt>
                <c:pt idx="754">
                  <c:v>1.7118783853063774E-2</c:v>
                </c:pt>
                <c:pt idx="755">
                  <c:v>1.7429589451467217E-2</c:v>
                </c:pt>
                <c:pt idx="756">
                  <c:v>1.8258828174694403E-2</c:v>
                </c:pt>
                <c:pt idx="757">
                  <c:v>1.9169807553103862E-2</c:v>
                </c:pt>
                <c:pt idx="758">
                  <c:v>1.9967241244832696E-2</c:v>
                </c:pt>
                <c:pt idx="759">
                  <c:v>1.9967241244832696E-2</c:v>
                </c:pt>
                <c:pt idx="760">
                  <c:v>1.8980302992857672E-2</c:v>
                </c:pt>
                <c:pt idx="761">
                  <c:v>1.8086333984880958E-2</c:v>
                </c:pt>
                <c:pt idx="762">
                  <c:v>1.7834335740659037E-2</c:v>
                </c:pt>
                <c:pt idx="763">
                  <c:v>1.727278861075501E-2</c:v>
                </c:pt>
                <c:pt idx="764">
                  <c:v>1.7093674131004648E-2</c:v>
                </c:pt>
                <c:pt idx="765">
                  <c:v>1.7092531556392451E-2</c:v>
                </c:pt>
                <c:pt idx="766">
                  <c:v>1.7118783853063774E-2</c:v>
                </c:pt>
                <c:pt idx="767">
                  <c:v>1.7429589451467217E-2</c:v>
                </c:pt>
                <c:pt idx="768">
                  <c:v>1.8258326795521005E-2</c:v>
                </c:pt>
                <c:pt idx="769">
                  <c:v>1.9169807553103862E-2</c:v>
                </c:pt>
                <c:pt idx="770">
                  <c:v>1.9967241244832696E-2</c:v>
                </c:pt>
                <c:pt idx="771">
                  <c:v>1.9967241244832696E-2</c:v>
                </c:pt>
                <c:pt idx="772">
                  <c:v>1.9389689028321083E-2</c:v>
                </c:pt>
                <c:pt idx="773">
                  <c:v>1.8086333984880958E-2</c:v>
                </c:pt>
                <c:pt idx="774">
                  <c:v>1.7834335740659037E-2</c:v>
                </c:pt>
                <c:pt idx="775">
                  <c:v>1.727278861075501E-2</c:v>
                </c:pt>
                <c:pt idx="776">
                  <c:v>1.6818868668287235E-2</c:v>
                </c:pt>
                <c:pt idx="777">
                  <c:v>1.6967501049422268E-2</c:v>
                </c:pt>
                <c:pt idx="778">
                  <c:v>1.7118783853063774E-2</c:v>
                </c:pt>
                <c:pt idx="779">
                  <c:v>1.7429589451467217E-2</c:v>
                </c:pt>
                <c:pt idx="780">
                  <c:v>1.8258326795521005E-2</c:v>
                </c:pt>
                <c:pt idx="781">
                  <c:v>1.9169807553103862E-2</c:v>
                </c:pt>
                <c:pt idx="782">
                  <c:v>1.9967241244832696E-2</c:v>
                </c:pt>
                <c:pt idx="783">
                  <c:v>1.9967241244832696E-2</c:v>
                </c:pt>
                <c:pt idx="784">
                  <c:v>1.8980302992857672E-2</c:v>
                </c:pt>
                <c:pt idx="785">
                  <c:v>1.8086333984880958E-2</c:v>
                </c:pt>
                <c:pt idx="786">
                  <c:v>1.7834335740659037E-2</c:v>
                </c:pt>
                <c:pt idx="787">
                  <c:v>1.727278861075501E-2</c:v>
                </c:pt>
                <c:pt idx="788">
                  <c:v>1.7307080700140785E-2</c:v>
                </c:pt>
                <c:pt idx="789">
                  <c:v>1.730069465699717E-2</c:v>
                </c:pt>
                <c:pt idx="790">
                  <c:v>1.7222058722815261E-2</c:v>
                </c:pt>
                <c:pt idx="791">
                  <c:v>1.7429694635593348E-2</c:v>
                </c:pt>
                <c:pt idx="792">
                  <c:v>1.8258702924646038E-2</c:v>
                </c:pt>
                <c:pt idx="793">
                  <c:v>1.9169807553103862E-2</c:v>
                </c:pt>
                <c:pt idx="794">
                  <c:v>1.9967241244832696E-2</c:v>
                </c:pt>
                <c:pt idx="795">
                  <c:v>2.0059823923020269E-2</c:v>
                </c:pt>
                <c:pt idx="796">
                  <c:v>1.9545042077463552E-2</c:v>
                </c:pt>
                <c:pt idx="797">
                  <c:v>1.8086333984880958E-2</c:v>
                </c:pt>
                <c:pt idx="798">
                  <c:v>1.7834335740659037E-2</c:v>
                </c:pt>
                <c:pt idx="799">
                  <c:v>1.727278861075501E-2</c:v>
                </c:pt>
                <c:pt idx="800">
                  <c:v>1.7206343394356689E-2</c:v>
                </c:pt>
                <c:pt idx="801">
                  <c:v>1.7176721300346583E-2</c:v>
                </c:pt>
                <c:pt idx="802">
                  <c:v>1.7118783853063774E-2</c:v>
                </c:pt>
                <c:pt idx="803">
                  <c:v>1.7429589451467217E-2</c:v>
                </c:pt>
                <c:pt idx="804">
                  <c:v>1.8258326795521005E-2</c:v>
                </c:pt>
                <c:pt idx="805">
                  <c:v>1.9169807553103862E-2</c:v>
                </c:pt>
                <c:pt idx="806">
                  <c:v>1.9967241244832696E-2</c:v>
                </c:pt>
                <c:pt idx="807">
                  <c:v>2.0060347890528758E-2</c:v>
                </c:pt>
                <c:pt idx="808">
                  <c:v>2.0216133748745681E-2</c:v>
                </c:pt>
                <c:pt idx="809">
                  <c:v>1.8086333984880958E-2</c:v>
                </c:pt>
                <c:pt idx="810">
                  <c:v>1.7834335740659037E-2</c:v>
                </c:pt>
                <c:pt idx="811">
                  <c:v>1.727278861075501E-2</c:v>
                </c:pt>
                <c:pt idx="812">
                  <c:v>1.6818868668287235E-2</c:v>
                </c:pt>
                <c:pt idx="813">
                  <c:v>1.6967501049422268E-2</c:v>
                </c:pt>
                <c:pt idx="814">
                  <c:v>1.7118783853063774E-2</c:v>
                </c:pt>
                <c:pt idx="815">
                  <c:v>1.7429589451467217E-2</c:v>
                </c:pt>
                <c:pt idx="816">
                  <c:v>1.8258326795521005E-2</c:v>
                </c:pt>
                <c:pt idx="817">
                  <c:v>1.9169807553103862E-2</c:v>
                </c:pt>
                <c:pt idx="818">
                  <c:v>1.9967241244832696E-2</c:v>
                </c:pt>
                <c:pt idx="819">
                  <c:v>1.9967241244832696E-2</c:v>
                </c:pt>
                <c:pt idx="820">
                  <c:v>1.8980302992857672E-2</c:v>
                </c:pt>
                <c:pt idx="821">
                  <c:v>1.8770385338103192E-2</c:v>
                </c:pt>
                <c:pt idx="822">
                  <c:v>1.7834335740659037E-2</c:v>
                </c:pt>
                <c:pt idx="823">
                  <c:v>1.7844308443149104E-2</c:v>
                </c:pt>
                <c:pt idx="824">
                  <c:v>1.6818868668287235E-2</c:v>
                </c:pt>
                <c:pt idx="825">
                  <c:v>1.6967501049422268E-2</c:v>
                </c:pt>
                <c:pt idx="826">
                  <c:v>1.7118783853063774E-2</c:v>
                </c:pt>
                <c:pt idx="827">
                  <c:v>1.7429589451467217E-2</c:v>
                </c:pt>
                <c:pt idx="828">
                  <c:v>1.8258326795521005E-2</c:v>
                </c:pt>
                <c:pt idx="829">
                  <c:v>1.9169807553103862E-2</c:v>
                </c:pt>
                <c:pt idx="830">
                  <c:v>1.9967241244832696E-2</c:v>
                </c:pt>
                <c:pt idx="831">
                  <c:v>1.9968133865148389E-2</c:v>
                </c:pt>
                <c:pt idx="832">
                  <c:v>1.9878362187248057E-2</c:v>
                </c:pt>
                <c:pt idx="833">
                  <c:v>1.8086333984880958E-2</c:v>
                </c:pt>
                <c:pt idx="834">
                  <c:v>1.7834335740659037E-2</c:v>
                </c:pt>
                <c:pt idx="835">
                  <c:v>1.727278861075501E-2</c:v>
                </c:pt>
                <c:pt idx="836">
                  <c:v>1.7294141730429761E-2</c:v>
                </c:pt>
                <c:pt idx="837">
                  <c:v>1.7258620628725074E-2</c:v>
                </c:pt>
                <c:pt idx="838">
                  <c:v>1.7164310814490755E-2</c:v>
                </c:pt>
                <c:pt idx="839">
                  <c:v>1.7429589451467217E-2</c:v>
                </c:pt>
                <c:pt idx="840">
                  <c:v>1.8258326795521005E-2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15-478F-91C4-14D3D056B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830856"/>
        <c:axId val="489829544"/>
      </c:lineChart>
      <c:catAx>
        <c:axId val="48983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9829544"/>
        <c:crosses val="autoZero"/>
        <c:auto val="1"/>
        <c:lblAlgn val="ctr"/>
        <c:lblOffset val="100"/>
        <c:noMultiLvlLbl val="0"/>
      </c:catAx>
      <c:valAx>
        <c:axId val="48982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Hm3/mes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983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Volumen que cada embalse da al abastecimiento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'APORTACIONES TOTALES'!$N$5</c:f>
              <c:strCache>
                <c:ptCount val="1"/>
                <c:pt idx="0">
                  <c:v>Lekubaso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TOTALES'!$P$6:$P$846</c:f>
              <c:numCache>
                <c:formatCode>0.00</c:formatCode>
                <c:ptCount val="841"/>
                <c:pt idx="0">
                  <c:v>8.5585906854004704E-3</c:v>
                </c:pt>
                <c:pt idx="1">
                  <c:v>1.1227895081558184E-2</c:v>
                </c:pt>
                <c:pt idx="2">
                  <c:v>1.12336174171817E-2</c:v>
                </c:pt>
                <c:pt idx="3">
                  <c:v>1.0846606282981978E-2</c:v>
                </c:pt>
                <c:pt idx="4">
                  <c:v>8.9557078539959489E-3</c:v>
                </c:pt>
                <c:pt idx="5">
                  <c:v>8.4779690554129469E-3</c:v>
                </c:pt>
                <c:pt idx="6">
                  <c:v>8.3598448784339228E-3</c:v>
                </c:pt>
                <c:pt idx="7">
                  <c:v>8.0966196612914099E-3</c:v>
                </c:pt>
                <c:pt idx="8">
                  <c:v>7.8838446882596412E-3</c:v>
                </c:pt>
                <c:pt idx="9">
                  <c:v>7.9535161169166872E-3</c:v>
                </c:pt>
                <c:pt idx="10">
                  <c:v>8.0244299311236431E-3</c:v>
                </c:pt>
                <c:pt idx="11">
                  <c:v>8.1701200553752577E-3</c:v>
                </c:pt>
                <c:pt idx="12">
                  <c:v>8.5585906854004704E-3</c:v>
                </c:pt>
                <c:pt idx="13">
                  <c:v>8.9858472905174347E-3</c:v>
                </c:pt>
                <c:pt idx="14">
                  <c:v>9.3596443335153268E-3</c:v>
                </c:pt>
                <c:pt idx="15">
                  <c:v>9.4191816976250935E-3</c:v>
                </c:pt>
                <c:pt idx="16">
                  <c:v>9.4037174174163782E-3</c:v>
                </c:pt>
                <c:pt idx="17">
                  <c:v>8.5705868970635448E-3</c:v>
                </c:pt>
                <c:pt idx="18">
                  <c:v>8.3598448784339228E-3</c:v>
                </c:pt>
                <c:pt idx="19">
                  <c:v>8.0966196612914099E-3</c:v>
                </c:pt>
                <c:pt idx="20">
                  <c:v>8.1134620019342532E-3</c:v>
                </c:pt>
                <c:pt idx="21">
                  <c:v>8.1132421159905155E-3</c:v>
                </c:pt>
                <c:pt idx="22">
                  <c:v>8.0768738980483215E-3</c:v>
                </c:pt>
                <c:pt idx="23">
                  <c:v>8.1701200553752577E-3</c:v>
                </c:pt>
                <c:pt idx="24">
                  <c:v>8.5585906854004704E-3</c:v>
                </c:pt>
                <c:pt idx="25">
                  <c:v>8.9858472905174347E-3</c:v>
                </c:pt>
                <c:pt idx="26">
                  <c:v>9.3596443335153268E-3</c:v>
                </c:pt>
                <c:pt idx="27">
                  <c:v>9.423619836999797E-3</c:v>
                </c:pt>
                <c:pt idx="28">
                  <c:v>9.4782575396406086E-3</c:v>
                </c:pt>
                <c:pt idx="29">
                  <c:v>9.558839769534113E-3</c:v>
                </c:pt>
                <c:pt idx="30">
                  <c:v>9.5781664235660043E-3</c:v>
                </c:pt>
                <c:pt idx="31">
                  <c:v>9.6045425131477558E-3</c:v>
                </c:pt>
                <c:pt idx="32">
                  <c:v>9.6030649513102802E-3</c:v>
                </c:pt>
                <c:pt idx="33">
                  <c:v>9.5937692823722231E-3</c:v>
                </c:pt>
                <c:pt idx="34">
                  <c:v>9.524615547418307E-3</c:v>
                </c:pt>
                <c:pt idx="35">
                  <c:v>9.4863184328507627E-3</c:v>
                </c:pt>
                <c:pt idx="36">
                  <c:v>9.4725276102398392E-3</c:v>
                </c:pt>
                <c:pt idx="37">
                  <c:v>9.5268139759252767E-3</c:v>
                </c:pt>
                <c:pt idx="38">
                  <c:v>9.4454141947019048E-3</c:v>
                </c:pt>
                <c:pt idx="39">
                  <c:v>9.4115761990116783E-3</c:v>
                </c:pt>
                <c:pt idx="40">
                  <c:v>9.492721643228454E-3</c:v>
                </c:pt>
                <c:pt idx="41">
                  <c:v>9.4976703284564406E-3</c:v>
                </c:pt>
                <c:pt idx="42">
                  <c:v>9.479666542355554E-3</c:v>
                </c:pt>
                <c:pt idx="43">
                  <c:v>9.4710744250933784E-3</c:v>
                </c:pt>
                <c:pt idx="44">
                  <c:v>9.4701784854578103E-3</c:v>
                </c:pt>
                <c:pt idx="45">
                  <c:v>9.4568519012256519E-3</c:v>
                </c:pt>
                <c:pt idx="46">
                  <c:v>9.3959918932129075E-3</c:v>
                </c:pt>
                <c:pt idx="47">
                  <c:v>9.3570239432300868E-3</c:v>
                </c:pt>
                <c:pt idx="48">
                  <c:v>9.3598113529427245E-3</c:v>
                </c:pt>
                <c:pt idx="49">
                  <c:v>9.308866820099947E-3</c:v>
                </c:pt>
                <c:pt idx="50">
                  <c:v>9.3596443335153268E-3</c:v>
                </c:pt>
                <c:pt idx="51">
                  <c:v>9.3596443335153268E-3</c:v>
                </c:pt>
                <c:pt idx="52">
                  <c:v>8.8970170279020332E-3</c:v>
                </c:pt>
                <c:pt idx="53">
                  <c:v>8.4779690554129469E-3</c:v>
                </c:pt>
                <c:pt idx="54">
                  <c:v>8.3598448784339228E-3</c:v>
                </c:pt>
                <c:pt idx="55">
                  <c:v>8.1536264159906436E-3</c:v>
                </c:pt>
                <c:pt idx="56">
                  <c:v>8.1665373254274989E-3</c:v>
                </c:pt>
                <c:pt idx="57">
                  <c:v>8.1693946634221956E-3</c:v>
                </c:pt>
                <c:pt idx="58">
                  <c:v>8.1333178680192148E-3</c:v>
                </c:pt>
                <c:pt idx="59">
                  <c:v>8.1701200553752577E-3</c:v>
                </c:pt>
                <c:pt idx="60">
                  <c:v>8.5585906854004704E-3</c:v>
                </c:pt>
                <c:pt idx="61">
                  <c:v>8.9858472905174347E-3</c:v>
                </c:pt>
                <c:pt idx="62">
                  <c:v>9.3596443335153268E-3</c:v>
                </c:pt>
                <c:pt idx="63">
                  <c:v>9.3596443335153268E-3</c:v>
                </c:pt>
                <c:pt idx="64">
                  <c:v>9.4240638809764653E-3</c:v>
                </c:pt>
                <c:pt idx="65">
                  <c:v>9.5220769260545481E-3</c:v>
                </c:pt>
                <c:pt idx="66">
                  <c:v>9.5473010721806428E-3</c:v>
                </c:pt>
                <c:pt idx="67">
                  <c:v>9.5004215238876175E-3</c:v>
                </c:pt>
                <c:pt idx="68">
                  <c:v>9.420797662188481E-3</c:v>
                </c:pt>
                <c:pt idx="69">
                  <c:v>9.3875106099054351E-3</c:v>
                </c:pt>
                <c:pt idx="70">
                  <c:v>9.3171235412246346E-3</c:v>
                </c:pt>
                <c:pt idx="71">
                  <c:v>9.273438927428209E-3</c:v>
                </c:pt>
                <c:pt idx="72">
                  <c:v>9.2829409367826566E-3</c:v>
                </c:pt>
                <c:pt idx="73">
                  <c:v>9.3411016089886504E-3</c:v>
                </c:pt>
                <c:pt idx="74">
                  <c:v>9.3795562783541286E-3</c:v>
                </c:pt>
                <c:pt idx="75">
                  <c:v>9.3966760727600337E-3</c:v>
                </c:pt>
                <c:pt idx="76">
                  <c:v>9.4417308962377305E-3</c:v>
                </c:pt>
                <c:pt idx="77">
                  <c:v>9.4809383718854542E-3</c:v>
                </c:pt>
                <c:pt idx="78">
                  <c:v>9.4917148379695428E-3</c:v>
                </c:pt>
                <c:pt idx="79">
                  <c:v>9.4838107513235455E-3</c:v>
                </c:pt>
                <c:pt idx="80">
                  <c:v>9.4970770924920171E-3</c:v>
                </c:pt>
                <c:pt idx="81">
                  <c:v>9.489024123441752E-3</c:v>
                </c:pt>
                <c:pt idx="82">
                  <c:v>9.4321085997575629E-3</c:v>
                </c:pt>
                <c:pt idx="83">
                  <c:v>9.3750155900921214E-3</c:v>
                </c:pt>
                <c:pt idx="84">
                  <c:v>9.357096242447337E-3</c:v>
                </c:pt>
                <c:pt idx="85">
                  <c:v>9.3952882170655321E-3</c:v>
                </c:pt>
                <c:pt idx="86">
                  <c:v>9.4053665847600946E-3</c:v>
                </c:pt>
                <c:pt idx="87">
                  <c:v>9.3596443335153268E-3</c:v>
                </c:pt>
                <c:pt idx="88">
                  <c:v>8.8970170279020332E-3</c:v>
                </c:pt>
                <c:pt idx="89">
                  <c:v>8.4779690554129469E-3</c:v>
                </c:pt>
                <c:pt idx="90">
                  <c:v>8.3598448784339228E-3</c:v>
                </c:pt>
                <c:pt idx="91">
                  <c:v>8.1826860577195772E-3</c:v>
                </c:pt>
                <c:pt idx="92">
                  <c:v>7.9952036884791827E-3</c:v>
                </c:pt>
                <c:pt idx="93">
                  <c:v>7.9922068173312842E-3</c:v>
                </c:pt>
                <c:pt idx="94">
                  <c:v>8.0244299311236431E-3</c:v>
                </c:pt>
                <c:pt idx="95">
                  <c:v>8.1701200553752577E-3</c:v>
                </c:pt>
                <c:pt idx="96">
                  <c:v>8.5585906854004704E-3</c:v>
                </c:pt>
                <c:pt idx="97">
                  <c:v>8.9858472905174347E-3</c:v>
                </c:pt>
                <c:pt idx="98">
                  <c:v>9.3596443335153268E-3</c:v>
                </c:pt>
                <c:pt idx="99">
                  <c:v>9.4257417581672751E-3</c:v>
                </c:pt>
                <c:pt idx="100">
                  <c:v>9.4680711756099656E-3</c:v>
                </c:pt>
                <c:pt idx="101">
                  <c:v>9.5838902390684762E-3</c:v>
                </c:pt>
                <c:pt idx="102">
                  <c:v>9.4901703314348527E-3</c:v>
                </c:pt>
                <c:pt idx="103">
                  <c:v>9.474693660828223E-3</c:v>
                </c:pt>
                <c:pt idx="104">
                  <c:v>9.430439408647023E-3</c:v>
                </c:pt>
                <c:pt idx="105">
                  <c:v>9.4080157309061555E-3</c:v>
                </c:pt>
                <c:pt idx="106">
                  <c:v>9.3442025867407821E-3</c:v>
                </c:pt>
                <c:pt idx="107">
                  <c:v>9.3050706632374722E-3</c:v>
                </c:pt>
                <c:pt idx="108">
                  <c:v>9.212193666266669E-3</c:v>
                </c:pt>
                <c:pt idx="109">
                  <c:v>9.2527543729451905E-3</c:v>
                </c:pt>
                <c:pt idx="110">
                  <c:v>9.3596443335153268E-3</c:v>
                </c:pt>
                <c:pt idx="111">
                  <c:v>9.3596443335153268E-3</c:v>
                </c:pt>
                <c:pt idx="112">
                  <c:v>8.8970170279020332E-3</c:v>
                </c:pt>
                <c:pt idx="113">
                  <c:v>8.4779690554129469E-3</c:v>
                </c:pt>
                <c:pt idx="114">
                  <c:v>8.3598448784339228E-3</c:v>
                </c:pt>
                <c:pt idx="115">
                  <c:v>8.0966196612914099E-3</c:v>
                </c:pt>
                <c:pt idx="116">
                  <c:v>7.8838446882596412E-3</c:v>
                </c:pt>
                <c:pt idx="117">
                  <c:v>7.9535161169166872E-3</c:v>
                </c:pt>
                <c:pt idx="118">
                  <c:v>8.0244299311236431E-3</c:v>
                </c:pt>
                <c:pt idx="119">
                  <c:v>8.1701200553752577E-3</c:v>
                </c:pt>
                <c:pt idx="120">
                  <c:v>8.5585906854004704E-3</c:v>
                </c:pt>
                <c:pt idx="121">
                  <c:v>8.9858472905174347E-3</c:v>
                </c:pt>
                <c:pt idx="122">
                  <c:v>9.3596443335153268E-3</c:v>
                </c:pt>
                <c:pt idx="123">
                  <c:v>9.3596443335153268E-3</c:v>
                </c:pt>
                <c:pt idx="124">
                  <c:v>8.8970170279020332E-3</c:v>
                </c:pt>
                <c:pt idx="125">
                  <c:v>8.4779690554129469E-3</c:v>
                </c:pt>
                <c:pt idx="126">
                  <c:v>8.3598448784339228E-3</c:v>
                </c:pt>
                <c:pt idx="127">
                  <c:v>8.0966196612914099E-3</c:v>
                </c:pt>
                <c:pt idx="128">
                  <c:v>7.8838446882596412E-3</c:v>
                </c:pt>
                <c:pt idx="129">
                  <c:v>7.9535161169166872E-3</c:v>
                </c:pt>
                <c:pt idx="130">
                  <c:v>8.0244299311236431E-3</c:v>
                </c:pt>
                <c:pt idx="131">
                  <c:v>8.1701200553752577E-3</c:v>
                </c:pt>
                <c:pt idx="132">
                  <c:v>8.5585906854004704E-3</c:v>
                </c:pt>
                <c:pt idx="133">
                  <c:v>8.9858472905174347E-3</c:v>
                </c:pt>
                <c:pt idx="134">
                  <c:v>9.3596443335153268E-3</c:v>
                </c:pt>
                <c:pt idx="135">
                  <c:v>9.3596443335153268E-3</c:v>
                </c:pt>
                <c:pt idx="136">
                  <c:v>8.8970170279020332E-3</c:v>
                </c:pt>
                <c:pt idx="137">
                  <c:v>8.4779690554129469E-3</c:v>
                </c:pt>
                <c:pt idx="138">
                  <c:v>8.3598448784339228E-3</c:v>
                </c:pt>
                <c:pt idx="139">
                  <c:v>8.0966196612914099E-3</c:v>
                </c:pt>
                <c:pt idx="140">
                  <c:v>7.8838446882596412E-3</c:v>
                </c:pt>
                <c:pt idx="141">
                  <c:v>7.9535161169166872E-3</c:v>
                </c:pt>
                <c:pt idx="142">
                  <c:v>8.0244299311236431E-3</c:v>
                </c:pt>
                <c:pt idx="143">
                  <c:v>8.1701200553752577E-3</c:v>
                </c:pt>
                <c:pt idx="144">
                  <c:v>8.5585906854004704E-3</c:v>
                </c:pt>
                <c:pt idx="145">
                  <c:v>8.9858472905174347E-3</c:v>
                </c:pt>
                <c:pt idx="146">
                  <c:v>9.3596443335153268E-3</c:v>
                </c:pt>
                <c:pt idx="147">
                  <c:v>9.3596443335153268E-3</c:v>
                </c:pt>
                <c:pt idx="148">
                  <c:v>8.8970170279020332E-3</c:v>
                </c:pt>
                <c:pt idx="149">
                  <c:v>8.4779690554129469E-3</c:v>
                </c:pt>
                <c:pt idx="150">
                  <c:v>8.3598448784339228E-3</c:v>
                </c:pt>
                <c:pt idx="151">
                  <c:v>8.0966196612914099E-3</c:v>
                </c:pt>
                <c:pt idx="152">
                  <c:v>8.0440273887538941E-3</c:v>
                </c:pt>
                <c:pt idx="153">
                  <c:v>7.9888089122046174E-3</c:v>
                </c:pt>
                <c:pt idx="154">
                  <c:v>8.0244299311236431E-3</c:v>
                </c:pt>
                <c:pt idx="155">
                  <c:v>8.1701200553752577E-3</c:v>
                </c:pt>
                <c:pt idx="156">
                  <c:v>8.5585906854004704E-3</c:v>
                </c:pt>
                <c:pt idx="157">
                  <c:v>8.9858472905174347E-3</c:v>
                </c:pt>
                <c:pt idx="158">
                  <c:v>9.3596443335153268E-3</c:v>
                </c:pt>
                <c:pt idx="159">
                  <c:v>9.3855390272151885E-3</c:v>
                </c:pt>
                <c:pt idx="160">
                  <c:v>8.8970170279020332E-3</c:v>
                </c:pt>
                <c:pt idx="161">
                  <c:v>8.4779690554129469E-3</c:v>
                </c:pt>
                <c:pt idx="162">
                  <c:v>8.3598448784339228E-3</c:v>
                </c:pt>
                <c:pt idx="163">
                  <c:v>8.0966196612914099E-3</c:v>
                </c:pt>
                <c:pt idx="164">
                  <c:v>7.8838446882596412E-3</c:v>
                </c:pt>
                <c:pt idx="165">
                  <c:v>7.9535161169166872E-3</c:v>
                </c:pt>
                <c:pt idx="166">
                  <c:v>8.0244299311236431E-3</c:v>
                </c:pt>
                <c:pt idx="167">
                  <c:v>8.1701200553752577E-3</c:v>
                </c:pt>
                <c:pt idx="168">
                  <c:v>8.5585906854004704E-3</c:v>
                </c:pt>
                <c:pt idx="169">
                  <c:v>8.9858472905174347E-3</c:v>
                </c:pt>
                <c:pt idx="170">
                  <c:v>9.3596443335153268E-3</c:v>
                </c:pt>
                <c:pt idx="171">
                  <c:v>9.3596443335153268E-3</c:v>
                </c:pt>
                <c:pt idx="172">
                  <c:v>9.3465998166577142E-3</c:v>
                </c:pt>
                <c:pt idx="173">
                  <c:v>8.9726394797355717E-3</c:v>
                </c:pt>
                <c:pt idx="174">
                  <c:v>8.530454149424967E-3</c:v>
                </c:pt>
                <c:pt idx="175">
                  <c:v>8.4858930932283135E-3</c:v>
                </c:pt>
                <c:pt idx="176">
                  <c:v>8.5072530743199835E-3</c:v>
                </c:pt>
                <c:pt idx="177">
                  <c:v>8.5090790566024234E-3</c:v>
                </c:pt>
                <c:pt idx="178">
                  <c:v>8.469035116493745E-3</c:v>
                </c:pt>
                <c:pt idx="179">
                  <c:v>8.4527965389545497E-3</c:v>
                </c:pt>
                <c:pt idx="180">
                  <c:v>8.5585906854004704E-3</c:v>
                </c:pt>
                <c:pt idx="181">
                  <c:v>8.9858472905174347E-3</c:v>
                </c:pt>
                <c:pt idx="182">
                  <c:v>9.3596443335153268E-3</c:v>
                </c:pt>
                <c:pt idx="183">
                  <c:v>9.3791325293897006E-3</c:v>
                </c:pt>
                <c:pt idx="184">
                  <c:v>9.3963029176544165E-3</c:v>
                </c:pt>
                <c:pt idx="185">
                  <c:v>9.5079346919396471E-3</c:v>
                </c:pt>
                <c:pt idx="186">
                  <c:v>9.4792207845921135E-3</c:v>
                </c:pt>
                <c:pt idx="187">
                  <c:v>8.0966196612914099E-3</c:v>
                </c:pt>
                <c:pt idx="188">
                  <c:v>7.8838446882596412E-3</c:v>
                </c:pt>
                <c:pt idx="189">
                  <c:v>7.9535161169166872E-3</c:v>
                </c:pt>
                <c:pt idx="190">
                  <c:v>8.0244299311236431E-3</c:v>
                </c:pt>
                <c:pt idx="191">
                  <c:v>8.1701200553752577E-3</c:v>
                </c:pt>
                <c:pt idx="192">
                  <c:v>8.5585906854004704E-3</c:v>
                </c:pt>
                <c:pt idx="193">
                  <c:v>8.9858472905174347E-3</c:v>
                </c:pt>
                <c:pt idx="194">
                  <c:v>9.3596443335153268E-3</c:v>
                </c:pt>
                <c:pt idx="195">
                  <c:v>9.3596443335153268E-3</c:v>
                </c:pt>
                <c:pt idx="196">
                  <c:v>8.8970170279020332E-3</c:v>
                </c:pt>
                <c:pt idx="197">
                  <c:v>8.4779690554129469E-3</c:v>
                </c:pt>
                <c:pt idx="198">
                  <c:v>8.3598448784339228E-3</c:v>
                </c:pt>
                <c:pt idx="199">
                  <c:v>8.2037944221746428E-3</c:v>
                </c:pt>
                <c:pt idx="200">
                  <c:v>8.0399454000642349E-3</c:v>
                </c:pt>
                <c:pt idx="201">
                  <c:v>8.0167034863770394E-3</c:v>
                </c:pt>
                <c:pt idx="202">
                  <c:v>8.0244299311236431E-3</c:v>
                </c:pt>
                <c:pt idx="203">
                  <c:v>8.1701200553752577E-3</c:v>
                </c:pt>
                <c:pt idx="204">
                  <c:v>8.5585906854004704E-3</c:v>
                </c:pt>
                <c:pt idx="205">
                  <c:v>8.9860561091839059E-3</c:v>
                </c:pt>
                <c:pt idx="206">
                  <c:v>9.3596443335153268E-3</c:v>
                </c:pt>
                <c:pt idx="207">
                  <c:v>9.3708317813663844E-3</c:v>
                </c:pt>
                <c:pt idx="208">
                  <c:v>9.3774679103948554E-3</c:v>
                </c:pt>
                <c:pt idx="209">
                  <c:v>9.4629002326689828E-3</c:v>
                </c:pt>
                <c:pt idx="210">
                  <c:v>8.8563373982969758E-3</c:v>
                </c:pt>
                <c:pt idx="211">
                  <c:v>8.0966196612914099E-3</c:v>
                </c:pt>
                <c:pt idx="212">
                  <c:v>7.9540957778356201E-3</c:v>
                </c:pt>
                <c:pt idx="213">
                  <c:v>7.9535161169166872E-3</c:v>
                </c:pt>
                <c:pt idx="214">
                  <c:v>8.0244299311236431E-3</c:v>
                </c:pt>
                <c:pt idx="215">
                  <c:v>8.1701200553752577E-3</c:v>
                </c:pt>
                <c:pt idx="216">
                  <c:v>8.5585906854004704E-3</c:v>
                </c:pt>
                <c:pt idx="217">
                  <c:v>8.9858472905174347E-3</c:v>
                </c:pt>
                <c:pt idx="218">
                  <c:v>9.3596443335153268E-3</c:v>
                </c:pt>
                <c:pt idx="219">
                  <c:v>9.3596443335153268E-3</c:v>
                </c:pt>
                <c:pt idx="220">
                  <c:v>8.8970170279020332E-3</c:v>
                </c:pt>
                <c:pt idx="221">
                  <c:v>8.5084828329933145E-3</c:v>
                </c:pt>
                <c:pt idx="222">
                  <c:v>8.3598448784339228E-3</c:v>
                </c:pt>
                <c:pt idx="223">
                  <c:v>8.0966196612914099E-3</c:v>
                </c:pt>
                <c:pt idx="224">
                  <c:v>7.8838446882596412E-3</c:v>
                </c:pt>
                <c:pt idx="225">
                  <c:v>7.9535161169166872E-3</c:v>
                </c:pt>
                <c:pt idx="226">
                  <c:v>8.0244299311236431E-3</c:v>
                </c:pt>
                <c:pt idx="227">
                  <c:v>8.1701200553752577E-3</c:v>
                </c:pt>
                <c:pt idx="228">
                  <c:v>8.5585906854004704E-3</c:v>
                </c:pt>
                <c:pt idx="229">
                  <c:v>8.9858472905174347E-3</c:v>
                </c:pt>
                <c:pt idx="230">
                  <c:v>9.3596443335153268E-3</c:v>
                </c:pt>
                <c:pt idx="231">
                  <c:v>9.3596443335153268E-3</c:v>
                </c:pt>
                <c:pt idx="232">
                  <c:v>8.8970170279020332E-3</c:v>
                </c:pt>
                <c:pt idx="233">
                  <c:v>8.4779690554129469E-3</c:v>
                </c:pt>
                <c:pt idx="234">
                  <c:v>8.3598448784339228E-3</c:v>
                </c:pt>
                <c:pt idx="235">
                  <c:v>8.0966196612914099E-3</c:v>
                </c:pt>
                <c:pt idx="236">
                  <c:v>8.1151812153110164E-3</c:v>
                </c:pt>
                <c:pt idx="237">
                  <c:v>8.112062717596109E-3</c:v>
                </c:pt>
                <c:pt idx="238">
                  <c:v>8.0764361053526443E-3</c:v>
                </c:pt>
                <c:pt idx="239">
                  <c:v>8.1701200553752577E-3</c:v>
                </c:pt>
                <c:pt idx="240">
                  <c:v>8.5585906854004704E-3</c:v>
                </c:pt>
                <c:pt idx="241">
                  <c:v>8.9858472905174347E-3</c:v>
                </c:pt>
                <c:pt idx="242">
                  <c:v>9.3596443335153268E-3</c:v>
                </c:pt>
                <c:pt idx="243">
                  <c:v>9.3596443335153268E-3</c:v>
                </c:pt>
                <c:pt idx="244">
                  <c:v>8.8970170279020332E-3</c:v>
                </c:pt>
                <c:pt idx="245">
                  <c:v>8.4779690554129469E-3</c:v>
                </c:pt>
                <c:pt idx="246">
                  <c:v>8.3598448784339228E-3</c:v>
                </c:pt>
                <c:pt idx="247">
                  <c:v>8.0966196612914099E-3</c:v>
                </c:pt>
                <c:pt idx="248">
                  <c:v>8.0435960360417738E-3</c:v>
                </c:pt>
                <c:pt idx="249">
                  <c:v>8.0356738889261394E-3</c:v>
                </c:pt>
                <c:pt idx="250">
                  <c:v>8.0244299311236431E-3</c:v>
                </c:pt>
                <c:pt idx="251">
                  <c:v>8.1701200553752577E-3</c:v>
                </c:pt>
                <c:pt idx="252">
                  <c:v>8.5585906854004704E-3</c:v>
                </c:pt>
                <c:pt idx="253">
                  <c:v>8.9858472905174347E-3</c:v>
                </c:pt>
                <c:pt idx="254">
                  <c:v>9.3596443335153268E-3</c:v>
                </c:pt>
                <c:pt idx="255">
                  <c:v>9.3596443335153268E-3</c:v>
                </c:pt>
                <c:pt idx="256">
                  <c:v>8.8970170279020332E-3</c:v>
                </c:pt>
                <c:pt idx="257">
                  <c:v>8.4779690554129469E-3</c:v>
                </c:pt>
                <c:pt idx="258">
                  <c:v>8.3598448784339228E-3</c:v>
                </c:pt>
                <c:pt idx="259">
                  <c:v>8.0966196612914099E-3</c:v>
                </c:pt>
                <c:pt idx="260">
                  <c:v>7.8838446882596412E-3</c:v>
                </c:pt>
                <c:pt idx="261">
                  <c:v>7.9535161169166872E-3</c:v>
                </c:pt>
                <c:pt idx="262">
                  <c:v>8.0244299311236431E-3</c:v>
                </c:pt>
                <c:pt idx="263">
                  <c:v>8.1701200553752577E-3</c:v>
                </c:pt>
                <c:pt idx="264">
                  <c:v>8.5588440203015551E-3</c:v>
                </c:pt>
                <c:pt idx="265">
                  <c:v>8.9863194931855857E-3</c:v>
                </c:pt>
                <c:pt idx="266">
                  <c:v>9.3596443335153268E-3</c:v>
                </c:pt>
                <c:pt idx="267">
                  <c:v>9.3596443335153268E-3</c:v>
                </c:pt>
                <c:pt idx="268">
                  <c:v>9.289392294696764E-3</c:v>
                </c:pt>
                <c:pt idx="269">
                  <c:v>8.4779690554129469E-3</c:v>
                </c:pt>
                <c:pt idx="270">
                  <c:v>8.3598448784339228E-3</c:v>
                </c:pt>
                <c:pt idx="271">
                  <c:v>8.0966196612914099E-3</c:v>
                </c:pt>
                <c:pt idx="272">
                  <c:v>8.0680402172519181E-3</c:v>
                </c:pt>
                <c:pt idx="273">
                  <c:v>8.0563312080965364E-3</c:v>
                </c:pt>
                <c:pt idx="274">
                  <c:v>8.0244299311236431E-3</c:v>
                </c:pt>
                <c:pt idx="275">
                  <c:v>8.1701200553752577E-3</c:v>
                </c:pt>
                <c:pt idx="276">
                  <c:v>8.5585906854004704E-3</c:v>
                </c:pt>
                <c:pt idx="277">
                  <c:v>8.9858472905174347E-3</c:v>
                </c:pt>
                <c:pt idx="278">
                  <c:v>9.3596443335153268E-3</c:v>
                </c:pt>
                <c:pt idx="279">
                  <c:v>9.3925423785748662E-3</c:v>
                </c:pt>
                <c:pt idx="280">
                  <c:v>9.4733501348347512E-3</c:v>
                </c:pt>
                <c:pt idx="281">
                  <c:v>9.5529222296133216E-3</c:v>
                </c:pt>
                <c:pt idx="282">
                  <c:v>9.293623895128526E-3</c:v>
                </c:pt>
                <c:pt idx="283">
                  <c:v>8.2337372517322701E-3</c:v>
                </c:pt>
                <c:pt idx="284">
                  <c:v>8.2469064213535059E-3</c:v>
                </c:pt>
                <c:pt idx="285">
                  <c:v>8.2463825857886693E-3</c:v>
                </c:pt>
                <c:pt idx="286">
                  <c:v>8.209382521395055E-3</c:v>
                </c:pt>
                <c:pt idx="287">
                  <c:v>8.1899853915785217E-3</c:v>
                </c:pt>
                <c:pt idx="288">
                  <c:v>8.5591363030750323E-3</c:v>
                </c:pt>
                <c:pt idx="289">
                  <c:v>8.9858472905174347E-3</c:v>
                </c:pt>
                <c:pt idx="290">
                  <c:v>9.3596443335153268E-3</c:v>
                </c:pt>
                <c:pt idx="291">
                  <c:v>9.3596443335153268E-3</c:v>
                </c:pt>
                <c:pt idx="292">
                  <c:v>8.8970170279020332E-3</c:v>
                </c:pt>
                <c:pt idx="293">
                  <c:v>8.6161265922240007E-3</c:v>
                </c:pt>
                <c:pt idx="294">
                  <c:v>8.3598448784339228E-3</c:v>
                </c:pt>
                <c:pt idx="295">
                  <c:v>8.0966196612914099E-3</c:v>
                </c:pt>
                <c:pt idx="296">
                  <c:v>8.0992242398426461E-3</c:v>
                </c:pt>
                <c:pt idx="297">
                  <c:v>8.0933649970596246E-3</c:v>
                </c:pt>
                <c:pt idx="298">
                  <c:v>8.0553699406025608E-3</c:v>
                </c:pt>
                <c:pt idx="299">
                  <c:v>8.1701200553752577E-3</c:v>
                </c:pt>
                <c:pt idx="300">
                  <c:v>8.5585906854004704E-3</c:v>
                </c:pt>
                <c:pt idx="301">
                  <c:v>8.9858472905174347E-3</c:v>
                </c:pt>
                <c:pt idx="302">
                  <c:v>9.3596443335153268E-3</c:v>
                </c:pt>
                <c:pt idx="303">
                  <c:v>9.3596443335153268E-3</c:v>
                </c:pt>
                <c:pt idx="304">
                  <c:v>9.1018771706065475E-3</c:v>
                </c:pt>
                <c:pt idx="305">
                  <c:v>8.4998092187883231E-3</c:v>
                </c:pt>
                <c:pt idx="306">
                  <c:v>8.3598448784339228E-3</c:v>
                </c:pt>
                <c:pt idx="307">
                  <c:v>8.3132942047589413E-3</c:v>
                </c:pt>
                <c:pt idx="308">
                  <c:v>7.9186174709424441E-3</c:v>
                </c:pt>
                <c:pt idx="309">
                  <c:v>7.9535161169166872E-3</c:v>
                </c:pt>
                <c:pt idx="310">
                  <c:v>8.0244299311236431E-3</c:v>
                </c:pt>
                <c:pt idx="311">
                  <c:v>8.1701200553752577E-3</c:v>
                </c:pt>
                <c:pt idx="312">
                  <c:v>8.5585906854004704E-3</c:v>
                </c:pt>
                <c:pt idx="313">
                  <c:v>8.9858472905174347E-3</c:v>
                </c:pt>
                <c:pt idx="314">
                  <c:v>9.3596443335153268E-3</c:v>
                </c:pt>
                <c:pt idx="315">
                  <c:v>9.3596443335153268E-3</c:v>
                </c:pt>
                <c:pt idx="316">
                  <c:v>8.8970170279020332E-3</c:v>
                </c:pt>
                <c:pt idx="317">
                  <c:v>8.9949817191946925E-3</c:v>
                </c:pt>
                <c:pt idx="318">
                  <c:v>9.0068121666671726E-3</c:v>
                </c:pt>
                <c:pt idx="319">
                  <c:v>9.0235674630793662E-3</c:v>
                </c:pt>
                <c:pt idx="320">
                  <c:v>8.8784516665415449E-3</c:v>
                </c:pt>
                <c:pt idx="321">
                  <c:v>8.8693163815457849E-3</c:v>
                </c:pt>
                <c:pt idx="322">
                  <c:v>8.8190192277225743E-3</c:v>
                </c:pt>
                <c:pt idx="323">
                  <c:v>8.7930515371523778E-3</c:v>
                </c:pt>
                <c:pt idx="324">
                  <c:v>8.802507151012896E-3</c:v>
                </c:pt>
                <c:pt idx="325">
                  <c:v>8.9861933066881627E-3</c:v>
                </c:pt>
                <c:pt idx="326">
                  <c:v>9.3596443335153268E-3</c:v>
                </c:pt>
                <c:pt idx="327">
                  <c:v>9.3596443335153268E-3</c:v>
                </c:pt>
                <c:pt idx="328">
                  <c:v>8.8970170279020332E-3</c:v>
                </c:pt>
                <c:pt idx="329">
                  <c:v>8.4779690554129469E-3</c:v>
                </c:pt>
                <c:pt idx="330">
                  <c:v>8.3598448784339228E-3</c:v>
                </c:pt>
                <c:pt idx="331">
                  <c:v>8.0966196612914099E-3</c:v>
                </c:pt>
                <c:pt idx="332">
                  <c:v>7.8838446882596412E-3</c:v>
                </c:pt>
                <c:pt idx="333">
                  <c:v>7.9535161169166872E-3</c:v>
                </c:pt>
                <c:pt idx="334">
                  <c:v>8.0244299311236431E-3</c:v>
                </c:pt>
                <c:pt idx="335">
                  <c:v>8.1701200553752577E-3</c:v>
                </c:pt>
                <c:pt idx="336">
                  <c:v>8.5585906854004704E-3</c:v>
                </c:pt>
                <c:pt idx="337">
                  <c:v>8.9858542407079151E-3</c:v>
                </c:pt>
                <c:pt idx="338">
                  <c:v>9.3597873293909672E-3</c:v>
                </c:pt>
                <c:pt idx="339">
                  <c:v>9.3596443335153268E-3</c:v>
                </c:pt>
                <c:pt idx="340">
                  <c:v>9.4428506646404634E-3</c:v>
                </c:pt>
                <c:pt idx="341">
                  <c:v>9.5494675533548765E-3</c:v>
                </c:pt>
                <c:pt idx="342">
                  <c:v>9.51596378978725E-3</c:v>
                </c:pt>
                <c:pt idx="343">
                  <c:v>9.4510273534129906E-3</c:v>
                </c:pt>
                <c:pt idx="344">
                  <c:v>9.4279594501856471E-3</c:v>
                </c:pt>
                <c:pt idx="345">
                  <c:v>9.4080236766114472E-3</c:v>
                </c:pt>
                <c:pt idx="346">
                  <c:v>9.3463452040686099E-3</c:v>
                </c:pt>
                <c:pt idx="347">
                  <c:v>9.308335155329724E-3</c:v>
                </c:pt>
                <c:pt idx="348">
                  <c:v>9.2876456271479071E-3</c:v>
                </c:pt>
                <c:pt idx="349">
                  <c:v>9.3467389600633242E-3</c:v>
                </c:pt>
                <c:pt idx="350">
                  <c:v>9.3961894187122169E-3</c:v>
                </c:pt>
                <c:pt idx="351">
                  <c:v>9.3596443335153268E-3</c:v>
                </c:pt>
                <c:pt idx="352">
                  <c:v>8.8970170279020332E-3</c:v>
                </c:pt>
                <c:pt idx="353">
                  <c:v>8.4779690554129469E-3</c:v>
                </c:pt>
                <c:pt idx="354">
                  <c:v>8.3598448784339228E-3</c:v>
                </c:pt>
                <c:pt idx="355">
                  <c:v>8.1451035258111176E-3</c:v>
                </c:pt>
                <c:pt idx="356">
                  <c:v>7.8838446882596412E-3</c:v>
                </c:pt>
                <c:pt idx="357">
                  <c:v>7.9535161169166872E-3</c:v>
                </c:pt>
                <c:pt idx="358">
                  <c:v>8.0244299311236431E-3</c:v>
                </c:pt>
                <c:pt idx="359">
                  <c:v>8.1701200553752577E-3</c:v>
                </c:pt>
                <c:pt idx="360">
                  <c:v>8.5585906854004704E-3</c:v>
                </c:pt>
                <c:pt idx="361">
                  <c:v>8.9858472905174347E-3</c:v>
                </c:pt>
                <c:pt idx="362">
                  <c:v>9.3596443335153268E-3</c:v>
                </c:pt>
                <c:pt idx="363">
                  <c:v>9.421992033697528E-3</c:v>
                </c:pt>
                <c:pt idx="364">
                  <c:v>9.5096164747115672E-3</c:v>
                </c:pt>
                <c:pt idx="365">
                  <c:v>9.6211513761932776E-3</c:v>
                </c:pt>
                <c:pt idx="366">
                  <c:v>9.5934456555546149E-3</c:v>
                </c:pt>
                <c:pt idx="367">
                  <c:v>9.5957376023810149E-3</c:v>
                </c:pt>
                <c:pt idx="368">
                  <c:v>9.5553161397980112E-3</c:v>
                </c:pt>
                <c:pt idx="369">
                  <c:v>9.5152847670339213E-3</c:v>
                </c:pt>
                <c:pt idx="370">
                  <c:v>9.4364409343667879E-3</c:v>
                </c:pt>
                <c:pt idx="371">
                  <c:v>9.3947823572915999E-3</c:v>
                </c:pt>
                <c:pt idx="372">
                  <c:v>9.4037823880891054E-3</c:v>
                </c:pt>
                <c:pt idx="373">
                  <c:v>9.4687097397256233E-3</c:v>
                </c:pt>
                <c:pt idx="374">
                  <c:v>9.3995929057616324E-3</c:v>
                </c:pt>
                <c:pt idx="375">
                  <c:v>9.4186593532667381E-3</c:v>
                </c:pt>
                <c:pt idx="376">
                  <c:v>8.8970170279020332E-3</c:v>
                </c:pt>
                <c:pt idx="377">
                  <c:v>8.4779690554129469E-3</c:v>
                </c:pt>
                <c:pt idx="378">
                  <c:v>8.3598448784339228E-3</c:v>
                </c:pt>
                <c:pt idx="379">
                  <c:v>8.0966196612914099E-3</c:v>
                </c:pt>
                <c:pt idx="380">
                  <c:v>7.8838446882596412E-3</c:v>
                </c:pt>
                <c:pt idx="381">
                  <c:v>7.9535161169166872E-3</c:v>
                </c:pt>
                <c:pt idx="382">
                  <c:v>8.0244299311236431E-3</c:v>
                </c:pt>
                <c:pt idx="383">
                  <c:v>8.1701200553752577E-3</c:v>
                </c:pt>
                <c:pt idx="384">
                  <c:v>8.5585906854004704E-3</c:v>
                </c:pt>
                <c:pt idx="385">
                  <c:v>8.9858472905174347E-3</c:v>
                </c:pt>
                <c:pt idx="386">
                  <c:v>9.3596443335153268E-3</c:v>
                </c:pt>
                <c:pt idx="387">
                  <c:v>9.4164222978564017E-3</c:v>
                </c:pt>
                <c:pt idx="388">
                  <c:v>9.4752175577618655E-3</c:v>
                </c:pt>
                <c:pt idx="389">
                  <c:v>9.4993900911854584E-3</c:v>
                </c:pt>
                <c:pt idx="390">
                  <c:v>9.5160032806204334E-3</c:v>
                </c:pt>
                <c:pt idx="391">
                  <c:v>8.9007695012923698E-3</c:v>
                </c:pt>
                <c:pt idx="392">
                  <c:v>8.9090455990738938E-3</c:v>
                </c:pt>
                <c:pt idx="393">
                  <c:v>8.8935349202115509E-3</c:v>
                </c:pt>
                <c:pt idx="394">
                  <c:v>8.8396802686711452E-3</c:v>
                </c:pt>
                <c:pt idx="395">
                  <c:v>8.8098687513498281E-3</c:v>
                </c:pt>
                <c:pt idx="396">
                  <c:v>8.8109634656412684E-3</c:v>
                </c:pt>
                <c:pt idx="397">
                  <c:v>8.9858472905174347E-3</c:v>
                </c:pt>
                <c:pt idx="398">
                  <c:v>9.3596443335153268E-3</c:v>
                </c:pt>
                <c:pt idx="399">
                  <c:v>9.3641043238089309E-3</c:v>
                </c:pt>
                <c:pt idx="400">
                  <c:v>9.4365108305427738E-3</c:v>
                </c:pt>
                <c:pt idx="401">
                  <c:v>9.4771604361427401E-3</c:v>
                </c:pt>
                <c:pt idx="402">
                  <c:v>9.4512899508391694E-3</c:v>
                </c:pt>
                <c:pt idx="403">
                  <c:v>9.3318774716911902E-3</c:v>
                </c:pt>
                <c:pt idx="404">
                  <c:v>9.3353005302593099E-3</c:v>
                </c:pt>
                <c:pt idx="405">
                  <c:v>9.3260245639986295E-3</c:v>
                </c:pt>
                <c:pt idx="406">
                  <c:v>9.2677601484504116E-3</c:v>
                </c:pt>
                <c:pt idx="407">
                  <c:v>9.2359119937583598E-3</c:v>
                </c:pt>
                <c:pt idx="408">
                  <c:v>9.2414601563001967E-3</c:v>
                </c:pt>
                <c:pt idx="409">
                  <c:v>9.0960434542069653E-3</c:v>
                </c:pt>
                <c:pt idx="410">
                  <c:v>9.3596443335153268E-3</c:v>
                </c:pt>
                <c:pt idx="411">
                  <c:v>9.3596443335153268E-3</c:v>
                </c:pt>
                <c:pt idx="412">
                  <c:v>8.8970170279020332E-3</c:v>
                </c:pt>
                <c:pt idx="413">
                  <c:v>8.5774090855069342E-3</c:v>
                </c:pt>
                <c:pt idx="414">
                  <c:v>8.3598448784339228E-3</c:v>
                </c:pt>
                <c:pt idx="415">
                  <c:v>8.0966196612914099E-3</c:v>
                </c:pt>
                <c:pt idx="416">
                  <c:v>7.9587381126183087E-3</c:v>
                </c:pt>
                <c:pt idx="417">
                  <c:v>7.9535161169166872E-3</c:v>
                </c:pt>
                <c:pt idx="418">
                  <c:v>8.0244299311236431E-3</c:v>
                </c:pt>
                <c:pt idx="419">
                  <c:v>8.1701200553752577E-3</c:v>
                </c:pt>
                <c:pt idx="420">
                  <c:v>8.5585906854004704E-3</c:v>
                </c:pt>
                <c:pt idx="421">
                  <c:v>8.9858472905174347E-3</c:v>
                </c:pt>
                <c:pt idx="422">
                  <c:v>9.3596443335153268E-3</c:v>
                </c:pt>
                <c:pt idx="423">
                  <c:v>9.4008816510646499E-3</c:v>
                </c:pt>
                <c:pt idx="424">
                  <c:v>9.4437157755959174E-3</c:v>
                </c:pt>
                <c:pt idx="425">
                  <c:v>8.4779690554129469E-3</c:v>
                </c:pt>
                <c:pt idx="426">
                  <c:v>8.3598448784339228E-3</c:v>
                </c:pt>
                <c:pt idx="427">
                  <c:v>8.0966196612914099E-3</c:v>
                </c:pt>
                <c:pt idx="428">
                  <c:v>8.1095142278017687E-3</c:v>
                </c:pt>
                <c:pt idx="429">
                  <c:v>8.1116914105833233E-3</c:v>
                </c:pt>
                <c:pt idx="430">
                  <c:v>8.0743311510304908E-3</c:v>
                </c:pt>
                <c:pt idx="431">
                  <c:v>8.1701200553752577E-3</c:v>
                </c:pt>
                <c:pt idx="432">
                  <c:v>8.5585906854004704E-3</c:v>
                </c:pt>
                <c:pt idx="433">
                  <c:v>8.9858472905174347E-3</c:v>
                </c:pt>
                <c:pt idx="434">
                  <c:v>9.3596443335153268E-3</c:v>
                </c:pt>
                <c:pt idx="435">
                  <c:v>9.3857837234358477E-3</c:v>
                </c:pt>
                <c:pt idx="436">
                  <c:v>9.4687158832429154E-3</c:v>
                </c:pt>
                <c:pt idx="437">
                  <c:v>9.5960426356810243E-3</c:v>
                </c:pt>
                <c:pt idx="438">
                  <c:v>9.6352575697053293E-3</c:v>
                </c:pt>
                <c:pt idx="439">
                  <c:v>9.6552382320472252E-3</c:v>
                </c:pt>
                <c:pt idx="440">
                  <c:v>8.8963715860973409E-3</c:v>
                </c:pt>
                <c:pt idx="441">
                  <c:v>7.9535161169166872E-3</c:v>
                </c:pt>
                <c:pt idx="442">
                  <c:v>8.0244299311236431E-3</c:v>
                </c:pt>
                <c:pt idx="443">
                  <c:v>8.1701200553752577E-3</c:v>
                </c:pt>
                <c:pt idx="444">
                  <c:v>8.5585906854004704E-3</c:v>
                </c:pt>
                <c:pt idx="445">
                  <c:v>8.9858472905174347E-3</c:v>
                </c:pt>
                <c:pt idx="446">
                  <c:v>9.3596443335153268E-3</c:v>
                </c:pt>
                <c:pt idx="447">
                  <c:v>9.4025512828658508E-3</c:v>
                </c:pt>
                <c:pt idx="448">
                  <c:v>8.8970170279020332E-3</c:v>
                </c:pt>
                <c:pt idx="449">
                  <c:v>8.4779690554129469E-3</c:v>
                </c:pt>
                <c:pt idx="450">
                  <c:v>8.3598448784339228E-3</c:v>
                </c:pt>
                <c:pt idx="451">
                  <c:v>8.0966196612914099E-3</c:v>
                </c:pt>
                <c:pt idx="452">
                  <c:v>7.8838446882596412E-3</c:v>
                </c:pt>
                <c:pt idx="453">
                  <c:v>7.9535161169166872E-3</c:v>
                </c:pt>
                <c:pt idx="454">
                  <c:v>8.0244299311236431E-3</c:v>
                </c:pt>
                <c:pt idx="455">
                  <c:v>8.1701200553752577E-3</c:v>
                </c:pt>
                <c:pt idx="456">
                  <c:v>8.5585906854004704E-3</c:v>
                </c:pt>
                <c:pt idx="457">
                  <c:v>8.9858472905174347E-3</c:v>
                </c:pt>
                <c:pt idx="458">
                  <c:v>9.3596443335153268E-3</c:v>
                </c:pt>
                <c:pt idx="459">
                  <c:v>9.4184916960781823E-3</c:v>
                </c:pt>
                <c:pt idx="460">
                  <c:v>9.3962609635639752E-3</c:v>
                </c:pt>
                <c:pt idx="461">
                  <c:v>8.4779690554129469E-3</c:v>
                </c:pt>
                <c:pt idx="462">
                  <c:v>8.3598448784339228E-3</c:v>
                </c:pt>
                <c:pt idx="463">
                  <c:v>8.0966196612914099E-3</c:v>
                </c:pt>
                <c:pt idx="464">
                  <c:v>7.9971740788205535E-3</c:v>
                </c:pt>
                <c:pt idx="465">
                  <c:v>7.9895170417313439E-3</c:v>
                </c:pt>
                <c:pt idx="466">
                  <c:v>8.0244299311236431E-3</c:v>
                </c:pt>
                <c:pt idx="467">
                  <c:v>8.1701200553752577E-3</c:v>
                </c:pt>
                <c:pt idx="468">
                  <c:v>8.5585906854004704E-3</c:v>
                </c:pt>
                <c:pt idx="469">
                  <c:v>8.9858472905174347E-3</c:v>
                </c:pt>
                <c:pt idx="470">
                  <c:v>9.3596443335153268E-3</c:v>
                </c:pt>
                <c:pt idx="471">
                  <c:v>9.3596443335153268E-3</c:v>
                </c:pt>
                <c:pt idx="472">
                  <c:v>8.8970170279020332E-3</c:v>
                </c:pt>
                <c:pt idx="473">
                  <c:v>9.0042509263782659E-3</c:v>
                </c:pt>
                <c:pt idx="474">
                  <c:v>8.3598448784339228E-3</c:v>
                </c:pt>
                <c:pt idx="475">
                  <c:v>8.0966196612914099E-3</c:v>
                </c:pt>
                <c:pt idx="476">
                  <c:v>7.8838446882596412E-3</c:v>
                </c:pt>
                <c:pt idx="477">
                  <c:v>7.9535161169166872E-3</c:v>
                </c:pt>
                <c:pt idx="478">
                  <c:v>8.0244299311236431E-3</c:v>
                </c:pt>
                <c:pt idx="479">
                  <c:v>8.1701200553752577E-3</c:v>
                </c:pt>
                <c:pt idx="480">
                  <c:v>8.5586792024008526E-3</c:v>
                </c:pt>
                <c:pt idx="481">
                  <c:v>8.9858472905174347E-3</c:v>
                </c:pt>
                <c:pt idx="482">
                  <c:v>9.3596443335153268E-3</c:v>
                </c:pt>
                <c:pt idx="483">
                  <c:v>9.3596443335153268E-3</c:v>
                </c:pt>
                <c:pt idx="484">
                  <c:v>8.8970170279020332E-3</c:v>
                </c:pt>
                <c:pt idx="485">
                  <c:v>8.4779690554129469E-3</c:v>
                </c:pt>
                <c:pt idx="486">
                  <c:v>8.3598448784339228E-3</c:v>
                </c:pt>
                <c:pt idx="487">
                  <c:v>8.0966196612914099E-3</c:v>
                </c:pt>
                <c:pt idx="488">
                  <c:v>7.8838446882596412E-3</c:v>
                </c:pt>
                <c:pt idx="489">
                  <c:v>7.9535161169166872E-3</c:v>
                </c:pt>
                <c:pt idx="490">
                  <c:v>8.0244299311236431E-3</c:v>
                </c:pt>
                <c:pt idx="491">
                  <c:v>8.1701200553752577E-3</c:v>
                </c:pt>
                <c:pt idx="492">
                  <c:v>8.5587524540174775E-3</c:v>
                </c:pt>
                <c:pt idx="493">
                  <c:v>8.9858472905174347E-3</c:v>
                </c:pt>
                <c:pt idx="494">
                  <c:v>9.3596443335153268E-3</c:v>
                </c:pt>
                <c:pt idx="495">
                  <c:v>9.3596443335153268E-3</c:v>
                </c:pt>
                <c:pt idx="496">
                  <c:v>9.3974951027256896E-3</c:v>
                </c:pt>
                <c:pt idx="497">
                  <c:v>9.4639494372187345E-3</c:v>
                </c:pt>
                <c:pt idx="498">
                  <c:v>8.3598448784339228E-3</c:v>
                </c:pt>
                <c:pt idx="499">
                  <c:v>8.3914258436145733E-3</c:v>
                </c:pt>
                <c:pt idx="500">
                  <c:v>8.4145559760087797E-3</c:v>
                </c:pt>
                <c:pt idx="501">
                  <c:v>8.418814067863498E-3</c:v>
                </c:pt>
                <c:pt idx="502">
                  <c:v>8.3811651449894591E-3</c:v>
                </c:pt>
                <c:pt idx="503">
                  <c:v>8.3637786626825604E-3</c:v>
                </c:pt>
                <c:pt idx="504">
                  <c:v>8.5591360906784753E-3</c:v>
                </c:pt>
                <c:pt idx="505">
                  <c:v>8.9858472905174347E-3</c:v>
                </c:pt>
                <c:pt idx="506">
                  <c:v>9.3596443335153268E-3</c:v>
                </c:pt>
                <c:pt idx="507">
                  <c:v>9.3596443335153268E-3</c:v>
                </c:pt>
                <c:pt idx="508">
                  <c:v>9.1462762548948084E-3</c:v>
                </c:pt>
                <c:pt idx="509">
                  <c:v>8.4779690554129469E-3</c:v>
                </c:pt>
                <c:pt idx="510">
                  <c:v>8.3598448784339228E-3</c:v>
                </c:pt>
                <c:pt idx="511">
                  <c:v>8.0966196612914099E-3</c:v>
                </c:pt>
                <c:pt idx="512">
                  <c:v>8.1020313248283959E-3</c:v>
                </c:pt>
                <c:pt idx="513">
                  <c:v>8.0998324395547775E-3</c:v>
                </c:pt>
                <c:pt idx="514">
                  <c:v>8.0599010273823216E-3</c:v>
                </c:pt>
                <c:pt idx="515">
                  <c:v>8.1701200553752577E-3</c:v>
                </c:pt>
                <c:pt idx="516">
                  <c:v>8.5585906854004704E-3</c:v>
                </c:pt>
                <c:pt idx="517">
                  <c:v>8.9858472905174347E-3</c:v>
                </c:pt>
                <c:pt idx="518">
                  <c:v>9.359867845380513E-3</c:v>
                </c:pt>
                <c:pt idx="519">
                  <c:v>9.4218072550411956E-3</c:v>
                </c:pt>
                <c:pt idx="520">
                  <c:v>9.436346047650538E-3</c:v>
                </c:pt>
                <c:pt idx="521">
                  <c:v>8.4779690554129469E-3</c:v>
                </c:pt>
                <c:pt idx="522">
                  <c:v>8.3598448784339228E-3</c:v>
                </c:pt>
                <c:pt idx="523">
                  <c:v>8.1213999037395325E-3</c:v>
                </c:pt>
                <c:pt idx="524">
                  <c:v>7.8838446882596412E-3</c:v>
                </c:pt>
                <c:pt idx="525">
                  <c:v>7.9535161169166872E-3</c:v>
                </c:pt>
                <c:pt idx="526">
                  <c:v>8.0244299311236431E-3</c:v>
                </c:pt>
                <c:pt idx="527">
                  <c:v>8.1701200553752577E-3</c:v>
                </c:pt>
                <c:pt idx="528">
                  <c:v>8.5585906854004704E-3</c:v>
                </c:pt>
                <c:pt idx="529">
                  <c:v>8.9858472905174347E-3</c:v>
                </c:pt>
                <c:pt idx="530">
                  <c:v>9.3596443335153268E-3</c:v>
                </c:pt>
                <c:pt idx="531">
                  <c:v>9.3678568584457632E-3</c:v>
                </c:pt>
                <c:pt idx="532">
                  <c:v>8.8970170279020332E-3</c:v>
                </c:pt>
                <c:pt idx="533">
                  <c:v>8.855714744434388E-3</c:v>
                </c:pt>
                <c:pt idx="534">
                  <c:v>8.3598448784339228E-3</c:v>
                </c:pt>
                <c:pt idx="535">
                  <c:v>8.381305978688719E-3</c:v>
                </c:pt>
                <c:pt idx="536">
                  <c:v>7.8838446882596412E-3</c:v>
                </c:pt>
                <c:pt idx="537">
                  <c:v>7.9535161169166872E-3</c:v>
                </c:pt>
                <c:pt idx="538">
                  <c:v>8.0244299311236431E-3</c:v>
                </c:pt>
                <c:pt idx="539">
                  <c:v>8.1701200553752577E-3</c:v>
                </c:pt>
                <c:pt idx="540">
                  <c:v>8.5587524540174775E-3</c:v>
                </c:pt>
                <c:pt idx="541">
                  <c:v>8.9870811638847279E-3</c:v>
                </c:pt>
                <c:pt idx="542">
                  <c:v>9.3596443335153268E-3</c:v>
                </c:pt>
                <c:pt idx="543">
                  <c:v>9.4154864402270916E-3</c:v>
                </c:pt>
                <c:pt idx="544">
                  <c:v>9.3565250723735109E-3</c:v>
                </c:pt>
                <c:pt idx="545">
                  <c:v>8.4779690554129469E-3</c:v>
                </c:pt>
                <c:pt idx="546">
                  <c:v>8.3598448784339228E-3</c:v>
                </c:pt>
                <c:pt idx="547">
                  <c:v>8.0966196612914099E-3</c:v>
                </c:pt>
                <c:pt idx="548">
                  <c:v>8.1046578925132833E-3</c:v>
                </c:pt>
                <c:pt idx="549">
                  <c:v>8.101786887513519E-3</c:v>
                </c:pt>
                <c:pt idx="550">
                  <c:v>8.0648599013919738E-3</c:v>
                </c:pt>
                <c:pt idx="551">
                  <c:v>8.1701200553752577E-3</c:v>
                </c:pt>
                <c:pt idx="552">
                  <c:v>8.5585906854004704E-3</c:v>
                </c:pt>
                <c:pt idx="553">
                  <c:v>8.9858472905174347E-3</c:v>
                </c:pt>
                <c:pt idx="554">
                  <c:v>9.3596443335153268E-3</c:v>
                </c:pt>
                <c:pt idx="555">
                  <c:v>9.3705878641370307E-3</c:v>
                </c:pt>
                <c:pt idx="556">
                  <c:v>9.4115957051215809E-3</c:v>
                </c:pt>
                <c:pt idx="557">
                  <c:v>8.9400317896446563E-3</c:v>
                </c:pt>
                <c:pt idx="558">
                  <c:v>8.4886623086538882E-3</c:v>
                </c:pt>
                <c:pt idx="559">
                  <c:v>8.0966196612914099E-3</c:v>
                </c:pt>
                <c:pt idx="560">
                  <c:v>8.1184753602480397E-3</c:v>
                </c:pt>
                <c:pt idx="561">
                  <c:v>8.115702298446284E-3</c:v>
                </c:pt>
                <c:pt idx="562">
                  <c:v>8.0779210041120354E-3</c:v>
                </c:pt>
                <c:pt idx="563">
                  <c:v>8.1701200553752577E-3</c:v>
                </c:pt>
                <c:pt idx="564">
                  <c:v>8.559143245190191E-3</c:v>
                </c:pt>
                <c:pt idx="565">
                  <c:v>8.9858472905174347E-3</c:v>
                </c:pt>
                <c:pt idx="566">
                  <c:v>9.3596443335153268E-3</c:v>
                </c:pt>
                <c:pt idx="567">
                  <c:v>9.4091865598027458E-3</c:v>
                </c:pt>
                <c:pt idx="568">
                  <c:v>9.4396430487969432E-3</c:v>
                </c:pt>
                <c:pt idx="569">
                  <c:v>8.845970396751111E-3</c:v>
                </c:pt>
                <c:pt idx="570">
                  <c:v>8.3598448784339228E-3</c:v>
                </c:pt>
                <c:pt idx="571">
                  <c:v>8.0966196612914099E-3</c:v>
                </c:pt>
                <c:pt idx="572">
                  <c:v>7.89911922084785E-3</c:v>
                </c:pt>
                <c:pt idx="573">
                  <c:v>7.9535161169166872E-3</c:v>
                </c:pt>
                <c:pt idx="574">
                  <c:v>8.0244299311236431E-3</c:v>
                </c:pt>
                <c:pt idx="575">
                  <c:v>8.1701200553752577E-3</c:v>
                </c:pt>
                <c:pt idx="576">
                  <c:v>8.5585906854004704E-3</c:v>
                </c:pt>
                <c:pt idx="577">
                  <c:v>8.9858472905174347E-3</c:v>
                </c:pt>
                <c:pt idx="578">
                  <c:v>9.3598459436502416E-3</c:v>
                </c:pt>
                <c:pt idx="579">
                  <c:v>9.4143158207034162E-3</c:v>
                </c:pt>
                <c:pt idx="580">
                  <c:v>9.5140080326176091E-3</c:v>
                </c:pt>
                <c:pt idx="581">
                  <c:v>9.6323091669901044E-3</c:v>
                </c:pt>
                <c:pt idx="582">
                  <c:v>9.6783536401628765E-3</c:v>
                </c:pt>
                <c:pt idx="583">
                  <c:v>9.6170870668970971E-3</c:v>
                </c:pt>
                <c:pt idx="584">
                  <c:v>9.6205462457923229E-3</c:v>
                </c:pt>
                <c:pt idx="585">
                  <c:v>9.6111858947982281E-3</c:v>
                </c:pt>
                <c:pt idx="586">
                  <c:v>9.5511691333084962E-3</c:v>
                </c:pt>
                <c:pt idx="587">
                  <c:v>9.5197997225272921E-3</c:v>
                </c:pt>
                <c:pt idx="588">
                  <c:v>9.5360168457912838E-3</c:v>
                </c:pt>
                <c:pt idx="589">
                  <c:v>9.6128224417590061E-3</c:v>
                </c:pt>
                <c:pt idx="590">
                  <c:v>9.6476531029238578E-3</c:v>
                </c:pt>
                <c:pt idx="591">
                  <c:v>9.7237314121892005E-3</c:v>
                </c:pt>
                <c:pt idx="592">
                  <c:v>9.8200910862683271E-3</c:v>
                </c:pt>
                <c:pt idx="593">
                  <c:v>9.9682350546216499E-3</c:v>
                </c:pt>
                <c:pt idx="594">
                  <c:v>1.0030284095338415E-2</c:v>
                </c:pt>
                <c:pt idx="595">
                  <c:v>9.9417466636248005E-3</c:v>
                </c:pt>
                <c:pt idx="596">
                  <c:v>9.9542819423857846E-3</c:v>
                </c:pt>
                <c:pt idx="597">
                  <c:v>9.9421933310362906E-3</c:v>
                </c:pt>
                <c:pt idx="598">
                  <c:v>9.8755333384001574E-3</c:v>
                </c:pt>
                <c:pt idx="599">
                  <c:v>9.8404977474702247E-3</c:v>
                </c:pt>
                <c:pt idx="600">
                  <c:v>9.8520303222303721E-3</c:v>
                </c:pt>
                <c:pt idx="601">
                  <c:v>9.967692880548296E-3</c:v>
                </c:pt>
                <c:pt idx="602">
                  <c:v>1.0042049776094126E-2</c:v>
                </c:pt>
                <c:pt idx="603">
                  <c:v>1.0070876833465079E-2</c:v>
                </c:pt>
                <c:pt idx="604">
                  <c:v>1.0128154550842811E-2</c:v>
                </c:pt>
                <c:pt idx="605">
                  <c:v>1.0249160609055702E-2</c:v>
                </c:pt>
                <c:pt idx="606">
                  <c:v>1.0220369812023702E-2</c:v>
                </c:pt>
                <c:pt idx="607">
                  <c:v>1.0148602485877459E-2</c:v>
                </c:pt>
                <c:pt idx="608">
                  <c:v>1.0015407265955496E-2</c:v>
                </c:pt>
                <c:pt idx="609">
                  <c:v>9.9742854829629572E-3</c:v>
                </c:pt>
                <c:pt idx="610">
                  <c:v>9.8909307393028698E-3</c:v>
                </c:pt>
                <c:pt idx="611">
                  <c:v>9.8462703667135405E-3</c:v>
                </c:pt>
                <c:pt idx="612">
                  <c:v>9.8331568173240999E-3</c:v>
                </c:pt>
                <c:pt idx="613">
                  <c:v>9.8741604416953069E-3</c:v>
                </c:pt>
                <c:pt idx="614">
                  <c:v>9.8186321192286798E-3</c:v>
                </c:pt>
                <c:pt idx="615">
                  <c:v>9.8732596810927765E-3</c:v>
                </c:pt>
                <c:pt idx="616">
                  <c:v>9.9720548440584717E-3</c:v>
                </c:pt>
                <c:pt idx="617">
                  <c:v>1.0123966178284455E-2</c:v>
                </c:pt>
                <c:pt idx="618">
                  <c:v>1.0103218947923253E-2</c:v>
                </c:pt>
                <c:pt idx="619">
                  <c:v>8.7984253181167052E-3</c:v>
                </c:pt>
                <c:pt idx="620">
                  <c:v>8.6204016852040061E-3</c:v>
                </c:pt>
                <c:pt idx="621">
                  <c:v>8.5920739536787163E-3</c:v>
                </c:pt>
                <c:pt idx="622">
                  <c:v>8.534259120785443E-3</c:v>
                </c:pt>
                <c:pt idx="623">
                  <c:v>8.5016650816558629E-3</c:v>
                </c:pt>
                <c:pt idx="624">
                  <c:v>8.5585906854004704E-3</c:v>
                </c:pt>
                <c:pt idx="625">
                  <c:v>8.9858472905174347E-3</c:v>
                </c:pt>
                <c:pt idx="626">
                  <c:v>9.3596443335153268E-3</c:v>
                </c:pt>
                <c:pt idx="627">
                  <c:v>9.3596443335153268E-3</c:v>
                </c:pt>
                <c:pt idx="628">
                  <c:v>9.4376026121724115E-3</c:v>
                </c:pt>
                <c:pt idx="629">
                  <c:v>9.5499124272530513E-3</c:v>
                </c:pt>
                <c:pt idx="630">
                  <c:v>8.7968322157450408E-3</c:v>
                </c:pt>
                <c:pt idx="631">
                  <c:v>8.1041622923190646E-3</c:v>
                </c:pt>
                <c:pt idx="632">
                  <c:v>7.8903517099621467E-3</c:v>
                </c:pt>
                <c:pt idx="633">
                  <c:v>7.9535161169166872E-3</c:v>
                </c:pt>
                <c:pt idx="634">
                  <c:v>8.0244299311236431E-3</c:v>
                </c:pt>
                <c:pt idx="635">
                  <c:v>8.1701200553752577E-3</c:v>
                </c:pt>
                <c:pt idx="636">
                  <c:v>8.5585906854004704E-3</c:v>
                </c:pt>
                <c:pt idx="637">
                  <c:v>8.9858472905174347E-3</c:v>
                </c:pt>
                <c:pt idx="638">
                  <c:v>9.3596443335153268E-3</c:v>
                </c:pt>
                <c:pt idx="639">
                  <c:v>9.3596443335153268E-3</c:v>
                </c:pt>
                <c:pt idx="640">
                  <c:v>8.8970170279020332E-3</c:v>
                </c:pt>
                <c:pt idx="641">
                  <c:v>8.4779690554129469E-3</c:v>
                </c:pt>
                <c:pt idx="642">
                  <c:v>8.4488304414965902E-3</c:v>
                </c:pt>
                <c:pt idx="643">
                  <c:v>8.0966196612914099E-3</c:v>
                </c:pt>
                <c:pt idx="644">
                  <c:v>8.0991877969881308E-3</c:v>
                </c:pt>
                <c:pt idx="645">
                  <c:v>8.0895823708949603E-3</c:v>
                </c:pt>
                <c:pt idx="646">
                  <c:v>8.0483308889693107E-3</c:v>
                </c:pt>
                <c:pt idx="647">
                  <c:v>8.1701200553752577E-3</c:v>
                </c:pt>
                <c:pt idx="648">
                  <c:v>8.5585906854004704E-3</c:v>
                </c:pt>
                <c:pt idx="649">
                  <c:v>8.9858472905174347E-3</c:v>
                </c:pt>
                <c:pt idx="650">
                  <c:v>9.3596443335153268E-3</c:v>
                </c:pt>
                <c:pt idx="651">
                  <c:v>9.3753709576131893E-3</c:v>
                </c:pt>
                <c:pt idx="652">
                  <c:v>9.3594912365038176E-3</c:v>
                </c:pt>
                <c:pt idx="653">
                  <c:v>8.5995808929528374E-3</c:v>
                </c:pt>
                <c:pt idx="654">
                  <c:v>8.3598448784339228E-3</c:v>
                </c:pt>
                <c:pt idx="655">
                  <c:v>8.3794721713277374E-3</c:v>
                </c:pt>
                <c:pt idx="656">
                  <c:v>8.3904641435366949E-3</c:v>
                </c:pt>
                <c:pt idx="657">
                  <c:v>8.3900252864521664E-3</c:v>
                </c:pt>
                <c:pt idx="658">
                  <c:v>8.3467565455803226E-3</c:v>
                </c:pt>
                <c:pt idx="659">
                  <c:v>8.3278065603716867E-3</c:v>
                </c:pt>
                <c:pt idx="660">
                  <c:v>8.5586137351736143E-3</c:v>
                </c:pt>
                <c:pt idx="661">
                  <c:v>8.9865891557372127E-3</c:v>
                </c:pt>
                <c:pt idx="662">
                  <c:v>9.3596443335153268E-3</c:v>
                </c:pt>
                <c:pt idx="663">
                  <c:v>9.4134183622583533E-3</c:v>
                </c:pt>
                <c:pt idx="664">
                  <c:v>9.5030031780078388E-3</c:v>
                </c:pt>
                <c:pt idx="665">
                  <c:v>9.5289250911210141E-3</c:v>
                </c:pt>
                <c:pt idx="666">
                  <c:v>9.5530183835131049E-3</c:v>
                </c:pt>
                <c:pt idx="667">
                  <c:v>9.5769492693692903E-3</c:v>
                </c:pt>
                <c:pt idx="668">
                  <c:v>9.5924271491422859E-3</c:v>
                </c:pt>
                <c:pt idx="669">
                  <c:v>9.5832838181038518E-3</c:v>
                </c:pt>
                <c:pt idx="670">
                  <c:v>9.5172264928924787E-3</c:v>
                </c:pt>
                <c:pt idx="671">
                  <c:v>9.4791932845154133E-3</c:v>
                </c:pt>
                <c:pt idx="672">
                  <c:v>9.4757407125382869E-3</c:v>
                </c:pt>
                <c:pt idx="673">
                  <c:v>9.518600028219559E-3</c:v>
                </c:pt>
                <c:pt idx="674">
                  <c:v>9.436410912961048E-3</c:v>
                </c:pt>
                <c:pt idx="675">
                  <c:v>9.4001496688561042E-3</c:v>
                </c:pt>
                <c:pt idx="676">
                  <c:v>8.8970170279020332E-3</c:v>
                </c:pt>
                <c:pt idx="677">
                  <c:v>8.4779690554129469E-3</c:v>
                </c:pt>
                <c:pt idx="678">
                  <c:v>8.4031558086633609E-3</c:v>
                </c:pt>
                <c:pt idx="679">
                  <c:v>8.4466455259016738E-3</c:v>
                </c:pt>
                <c:pt idx="680">
                  <c:v>8.4543587320582338E-3</c:v>
                </c:pt>
                <c:pt idx="681">
                  <c:v>8.4468712198979053E-3</c:v>
                </c:pt>
                <c:pt idx="682">
                  <c:v>8.3874139957267977E-3</c:v>
                </c:pt>
                <c:pt idx="683">
                  <c:v>8.3583295664605081E-3</c:v>
                </c:pt>
                <c:pt idx="684">
                  <c:v>8.5585906854004704E-3</c:v>
                </c:pt>
                <c:pt idx="685">
                  <c:v>8.9858472905174347E-3</c:v>
                </c:pt>
                <c:pt idx="686">
                  <c:v>9.3596443335153268E-3</c:v>
                </c:pt>
                <c:pt idx="687">
                  <c:v>9.3625944117893649E-3</c:v>
                </c:pt>
                <c:pt idx="688">
                  <c:v>9.4341479284453956E-3</c:v>
                </c:pt>
                <c:pt idx="689">
                  <c:v>9.5523791335774353E-3</c:v>
                </c:pt>
                <c:pt idx="690">
                  <c:v>9.5844191902432728E-3</c:v>
                </c:pt>
                <c:pt idx="691">
                  <c:v>8.9227004382641355E-3</c:v>
                </c:pt>
                <c:pt idx="692">
                  <c:v>8.7512011678117854E-3</c:v>
                </c:pt>
                <c:pt idx="693">
                  <c:v>8.7424926368906749E-3</c:v>
                </c:pt>
                <c:pt idx="694">
                  <c:v>8.6939919824333377E-3</c:v>
                </c:pt>
                <c:pt idx="695">
                  <c:v>8.670733047913182E-3</c:v>
                </c:pt>
                <c:pt idx="696">
                  <c:v>8.6692749347457212E-3</c:v>
                </c:pt>
                <c:pt idx="697">
                  <c:v>8.9858472905174347E-3</c:v>
                </c:pt>
                <c:pt idx="698">
                  <c:v>9.3596443335153268E-3</c:v>
                </c:pt>
                <c:pt idx="699">
                  <c:v>9.3818212149173654E-3</c:v>
                </c:pt>
                <c:pt idx="700">
                  <c:v>9.4211683689525687E-3</c:v>
                </c:pt>
                <c:pt idx="701">
                  <c:v>8.4779690554129469E-3</c:v>
                </c:pt>
                <c:pt idx="702">
                  <c:v>8.3598448784339228E-3</c:v>
                </c:pt>
                <c:pt idx="703">
                  <c:v>8.0966196612914099E-3</c:v>
                </c:pt>
                <c:pt idx="704">
                  <c:v>7.997493865573739E-3</c:v>
                </c:pt>
                <c:pt idx="705">
                  <c:v>7.9952999141795714E-3</c:v>
                </c:pt>
                <c:pt idx="706">
                  <c:v>8.0244299311236431E-3</c:v>
                </c:pt>
                <c:pt idx="707">
                  <c:v>8.1701200553752577E-3</c:v>
                </c:pt>
                <c:pt idx="708">
                  <c:v>8.5587524540174775E-3</c:v>
                </c:pt>
                <c:pt idx="709">
                  <c:v>8.9866175217934753E-3</c:v>
                </c:pt>
                <c:pt idx="710">
                  <c:v>9.3596443335153268E-3</c:v>
                </c:pt>
                <c:pt idx="711">
                  <c:v>9.3704415198943847E-3</c:v>
                </c:pt>
                <c:pt idx="712">
                  <c:v>9.4548038411385853E-3</c:v>
                </c:pt>
                <c:pt idx="713">
                  <c:v>9.5658195619911009E-3</c:v>
                </c:pt>
                <c:pt idx="714">
                  <c:v>9.5900239619534557E-3</c:v>
                </c:pt>
                <c:pt idx="715">
                  <c:v>9.5816174457369948E-3</c:v>
                </c:pt>
                <c:pt idx="716">
                  <c:v>9.5909896684296895E-3</c:v>
                </c:pt>
                <c:pt idx="717">
                  <c:v>9.5818599839704085E-3</c:v>
                </c:pt>
                <c:pt idx="718">
                  <c:v>9.5136702014113148E-3</c:v>
                </c:pt>
                <c:pt idx="719">
                  <c:v>9.4765897177678839E-3</c:v>
                </c:pt>
                <c:pt idx="720">
                  <c:v>9.4861255719524192E-3</c:v>
                </c:pt>
                <c:pt idx="721">
                  <c:v>9.5053159223782782E-3</c:v>
                </c:pt>
                <c:pt idx="722">
                  <c:v>9.5061655908802428E-3</c:v>
                </c:pt>
                <c:pt idx="723">
                  <c:v>9.5429461956952517E-3</c:v>
                </c:pt>
                <c:pt idx="724">
                  <c:v>9.0056435397350195E-3</c:v>
                </c:pt>
                <c:pt idx="725">
                  <c:v>8.5305062636830391E-3</c:v>
                </c:pt>
                <c:pt idx="726">
                  <c:v>8.3598448784339228E-3</c:v>
                </c:pt>
                <c:pt idx="727">
                  <c:v>8.0966196612914099E-3</c:v>
                </c:pt>
                <c:pt idx="728">
                  <c:v>8.1148885317955614E-3</c:v>
                </c:pt>
                <c:pt idx="729">
                  <c:v>8.1194192624685739E-3</c:v>
                </c:pt>
                <c:pt idx="730">
                  <c:v>8.0818010820207856E-3</c:v>
                </c:pt>
                <c:pt idx="731">
                  <c:v>8.1701200553752577E-3</c:v>
                </c:pt>
                <c:pt idx="732">
                  <c:v>8.5590906754453473E-3</c:v>
                </c:pt>
                <c:pt idx="733">
                  <c:v>8.9872011058177922E-3</c:v>
                </c:pt>
                <c:pt idx="734">
                  <c:v>9.3596443335153268E-3</c:v>
                </c:pt>
                <c:pt idx="735">
                  <c:v>9.4255936861472687E-3</c:v>
                </c:pt>
                <c:pt idx="736">
                  <c:v>9.5169302816175555E-3</c:v>
                </c:pt>
                <c:pt idx="737">
                  <c:v>9.604639976594458E-3</c:v>
                </c:pt>
                <c:pt idx="738">
                  <c:v>9.6450477995808238E-3</c:v>
                </c:pt>
                <c:pt idx="739">
                  <c:v>9.6832432987032802E-3</c:v>
                </c:pt>
                <c:pt idx="740">
                  <c:v>9.6688071014076529E-3</c:v>
                </c:pt>
                <c:pt idx="741">
                  <c:v>9.6547322314272412E-3</c:v>
                </c:pt>
                <c:pt idx="742">
                  <c:v>9.5913359040506203E-3</c:v>
                </c:pt>
                <c:pt idx="743">
                  <c:v>9.5432876993542474E-3</c:v>
                </c:pt>
                <c:pt idx="744">
                  <c:v>9.5515561548046423E-3</c:v>
                </c:pt>
                <c:pt idx="745">
                  <c:v>9.5966260398513258E-3</c:v>
                </c:pt>
                <c:pt idx="746">
                  <c:v>9.6134547916485544E-3</c:v>
                </c:pt>
                <c:pt idx="747">
                  <c:v>9.5039597988170604E-3</c:v>
                </c:pt>
                <c:pt idx="748">
                  <c:v>9.4578739834370023E-3</c:v>
                </c:pt>
                <c:pt idx="749">
                  <c:v>8.4779690554129469E-3</c:v>
                </c:pt>
                <c:pt idx="750">
                  <c:v>8.3598448784339228E-3</c:v>
                </c:pt>
                <c:pt idx="751">
                  <c:v>8.0966196612914099E-3</c:v>
                </c:pt>
                <c:pt idx="752">
                  <c:v>7.8838446882596412E-3</c:v>
                </c:pt>
                <c:pt idx="753">
                  <c:v>7.9535161169166872E-3</c:v>
                </c:pt>
                <c:pt idx="754">
                  <c:v>8.0244299311236431E-3</c:v>
                </c:pt>
                <c:pt idx="755">
                  <c:v>8.1701200553752577E-3</c:v>
                </c:pt>
                <c:pt idx="756">
                  <c:v>8.5588257068880003E-3</c:v>
                </c:pt>
                <c:pt idx="757">
                  <c:v>8.9858472905174347E-3</c:v>
                </c:pt>
                <c:pt idx="758">
                  <c:v>9.3596443335153268E-3</c:v>
                </c:pt>
                <c:pt idx="759">
                  <c:v>9.3596443335153268E-3</c:v>
                </c:pt>
                <c:pt idx="760">
                  <c:v>8.8970170279020332E-3</c:v>
                </c:pt>
                <c:pt idx="761">
                  <c:v>8.4779690554129469E-3</c:v>
                </c:pt>
                <c:pt idx="762">
                  <c:v>8.3598448784339228E-3</c:v>
                </c:pt>
                <c:pt idx="763">
                  <c:v>8.0966196612914099E-3</c:v>
                </c:pt>
                <c:pt idx="764">
                  <c:v>8.0126597489084284E-3</c:v>
                </c:pt>
                <c:pt idx="765">
                  <c:v>8.0121241670589611E-3</c:v>
                </c:pt>
                <c:pt idx="766">
                  <c:v>8.0244299311236431E-3</c:v>
                </c:pt>
                <c:pt idx="767">
                  <c:v>8.1701200553752577E-3</c:v>
                </c:pt>
                <c:pt idx="768">
                  <c:v>8.5585906854004704E-3</c:v>
                </c:pt>
                <c:pt idx="769">
                  <c:v>8.9858472905174347E-3</c:v>
                </c:pt>
                <c:pt idx="770">
                  <c:v>9.3596443335153268E-3</c:v>
                </c:pt>
                <c:pt idx="771">
                  <c:v>9.3596443335153268E-3</c:v>
                </c:pt>
                <c:pt idx="772">
                  <c:v>9.0889167320255086E-3</c:v>
                </c:pt>
                <c:pt idx="773">
                  <c:v>8.4779690554129469E-3</c:v>
                </c:pt>
                <c:pt idx="774">
                  <c:v>8.3598448784339228E-3</c:v>
                </c:pt>
                <c:pt idx="775">
                  <c:v>8.0966196612914099E-3</c:v>
                </c:pt>
                <c:pt idx="776">
                  <c:v>7.8838446882596412E-3</c:v>
                </c:pt>
                <c:pt idx="777">
                  <c:v>7.9535161169166872E-3</c:v>
                </c:pt>
                <c:pt idx="778">
                  <c:v>8.0244299311236431E-3</c:v>
                </c:pt>
                <c:pt idx="779">
                  <c:v>8.1701200553752577E-3</c:v>
                </c:pt>
                <c:pt idx="780">
                  <c:v>8.5585906854004704E-3</c:v>
                </c:pt>
                <c:pt idx="781">
                  <c:v>8.9858472905174347E-3</c:v>
                </c:pt>
                <c:pt idx="782">
                  <c:v>9.3596443335153268E-3</c:v>
                </c:pt>
                <c:pt idx="783">
                  <c:v>9.3596443335153268E-3</c:v>
                </c:pt>
                <c:pt idx="784">
                  <c:v>8.8970170279020332E-3</c:v>
                </c:pt>
                <c:pt idx="785">
                  <c:v>8.4779690554129469E-3</c:v>
                </c:pt>
                <c:pt idx="786">
                  <c:v>8.3598448784339228E-3</c:v>
                </c:pt>
                <c:pt idx="787">
                  <c:v>8.0966196612914099E-3</c:v>
                </c:pt>
                <c:pt idx="788">
                  <c:v>8.112694078190992E-3</c:v>
                </c:pt>
                <c:pt idx="789">
                  <c:v>8.1097006204674232E-3</c:v>
                </c:pt>
                <c:pt idx="790">
                  <c:v>8.0728400263196526E-3</c:v>
                </c:pt>
                <c:pt idx="791">
                  <c:v>8.1701693604343817E-3</c:v>
                </c:pt>
                <c:pt idx="792">
                  <c:v>8.5587669959278304E-3</c:v>
                </c:pt>
                <c:pt idx="793">
                  <c:v>8.9858472905174347E-3</c:v>
                </c:pt>
                <c:pt idx="794">
                  <c:v>9.3596443335153268E-3</c:v>
                </c:pt>
                <c:pt idx="795">
                  <c:v>9.4030424639157499E-3</c:v>
                </c:pt>
                <c:pt idx="796">
                  <c:v>9.1617384738110399E-3</c:v>
                </c:pt>
                <c:pt idx="797">
                  <c:v>8.4779690554129469E-3</c:v>
                </c:pt>
                <c:pt idx="798">
                  <c:v>8.3598448784339228E-3</c:v>
                </c:pt>
                <c:pt idx="799">
                  <c:v>8.0966196612914099E-3</c:v>
                </c:pt>
                <c:pt idx="800">
                  <c:v>8.0654734661046983E-3</c:v>
                </c:pt>
                <c:pt idx="801">
                  <c:v>8.0515881095374608E-3</c:v>
                </c:pt>
                <c:pt idx="802">
                  <c:v>8.0244299311236431E-3</c:v>
                </c:pt>
                <c:pt idx="803">
                  <c:v>8.1701200553752577E-3</c:v>
                </c:pt>
                <c:pt idx="804">
                  <c:v>8.5585906854004704E-3</c:v>
                </c:pt>
                <c:pt idx="805">
                  <c:v>8.9858472905174347E-3</c:v>
                </c:pt>
                <c:pt idx="806">
                  <c:v>9.3596443335153268E-3</c:v>
                </c:pt>
                <c:pt idx="807">
                  <c:v>9.4032880736853539E-3</c:v>
                </c:pt>
                <c:pt idx="808">
                  <c:v>9.4763126947245372E-3</c:v>
                </c:pt>
                <c:pt idx="809">
                  <c:v>8.4779690554129469E-3</c:v>
                </c:pt>
                <c:pt idx="810">
                  <c:v>8.3598448784339228E-3</c:v>
                </c:pt>
                <c:pt idx="811">
                  <c:v>8.0966196612914099E-3</c:v>
                </c:pt>
                <c:pt idx="812">
                  <c:v>7.8838446882596412E-3</c:v>
                </c:pt>
                <c:pt idx="813">
                  <c:v>7.9535161169166872E-3</c:v>
                </c:pt>
                <c:pt idx="814">
                  <c:v>8.0244299311236431E-3</c:v>
                </c:pt>
                <c:pt idx="815">
                  <c:v>8.1701200553752577E-3</c:v>
                </c:pt>
                <c:pt idx="816">
                  <c:v>8.5585906854004704E-3</c:v>
                </c:pt>
                <c:pt idx="817">
                  <c:v>8.9858472905174347E-3</c:v>
                </c:pt>
                <c:pt idx="818">
                  <c:v>9.3596443335153268E-3</c:v>
                </c:pt>
                <c:pt idx="819">
                  <c:v>9.3596443335153268E-3</c:v>
                </c:pt>
                <c:pt idx="820">
                  <c:v>8.8970170279020332E-3</c:v>
                </c:pt>
                <c:pt idx="821">
                  <c:v>8.7986181272358705E-3</c:v>
                </c:pt>
                <c:pt idx="822">
                  <c:v>8.3598448784339228E-3</c:v>
                </c:pt>
                <c:pt idx="823">
                  <c:v>8.3645195827261425E-3</c:v>
                </c:pt>
                <c:pt idx="824">
                  <c:v>7.8838446882596412E-3</c:v>
                </c:pt>
                <c:pt idx="825">
                  <c:v>7.9535161169166872E-3</c:v>
                </c:pt>
                <c:pt idx="826">
                  <c:v>8.0244299311236431E-3</c:v>
                </c:pt>
                <c:pt idx="827">
                  <c:v>8.1701200553752577E-3</c:v>
                </c:pt>
                <c:pt idx="828">
                  <c:v>8.5585906854004704E-3</c:v>
                </c:pt>
                <c:pt idx="829">
                  <c:v>8.9858472905174347E-3</c:v>
                </c:pt>
                <c:pt idx="830">
                  <c:v>9.3596443335153268E-3</c:v>
                </c:pt>
                <c:pt idx="831">
                  <c:v>9.3600627492883056E-3</c:v>
                </c:pt>
                <c:pt idx="832">
                  <c:v>9.317982275272526E-3</c:v>
                </c:pt>
                <c:pt idx="833">
                  <c:v>8.4779690554129469E-3</c:v>
                </c:pt>
                <c:pt idx="834">
                  <c:v>8.3598448784339228E-3</c:v>
                </c:pt>
                <c:pt idx="835">
                  <c:v>8.0966196612914099E-3</c:v>
                </c:pt>
                <c:pt idx="836">
                  <c:v>8.1066289361389487E-3</c:v>
                </c:pt>
                <c:pt idx="837">
                  <c:v>8.0899784197148786E-3</c:v>
                </c:pt>
                <c:pt idx="838">
                  <c:v>8.0457706942925408E-3</c:v>
                </c:pt>
                <c:pt idx="839">
                  <c:v>8.1701200553752577E-3</c:v>
                </c:pt>
                <c:pt idx="840">
                  <c:v>8.5585906854004704E-3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D-4A17-9B04-17BA2510EE96}"/>
            </c:ext>
          </c:extLst>
        </c:ser>
        <c:ser>
          <c:idx val="3"/>
          <c:order val="1"/>
          <c:tx>
            <c:strRef>
              <c:f>'APORTACIONES TOTALES'!$S$5</c:f>
              <c:strCache>
                <c:ptCount val="1"/>
                <c:pt idx="0">
                  <c:v>Oiola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TOTALES'!$U$6:$U$846</c:f>
              <c:numCache>
                <c:formatCode>0.00</c:formatCode>
                <c:ptCount val="841"/>
                <c:pt idx="0">
                  <c:v>4.707224876970259E-2</c:v>
                </c:pt>
                <c:pt idx="1">
                  <c:v>6.1753422948570003E-2</c:v>
                </c:pt>
                <c:pt idx="2">
                  <c:v>6.1784895794499348E-2</c:v>
                </c:pt>
                <c:pt idx="3">
                  <c:v>5.9656334556400875E-2</c:v>
                </c:pt>
                <c:pt idx="4">
                  <c:v>4.9256393196977721E-2</c:v>
                </c:pt>
                <c:pt idx="5">
                  <c:v>4.6628829804771212E-2</c:v>
                </c:pt>
                <c:pt idx="6">
                  <c:v>4.5979146831386576E-2</c:v>
                </c:pt>
                <c:pt idx="7">
                  <c:v>4.4531408137102754E-2</c:v>
                </c:pt>
                <c:pt idx="8">
                  <c:v>4.3361145785428025E-2</c:v>
                </c:pt>
                <c:pt idx="9">
                  <c:v>4.374433864304178E-2</c:v>
                </c:pt>
                <c:pt idx="10">
                  <c:v>4.4134364621180033E-2</c:v>
                </c:pt>
                <c:pt idx="11">
                  <c:v>4.4935660304563918E-2</c:v>
                </c:pt>
                <c:pt idx="12">
                  <c:v>4.707224876970259E-2</c:v>
                </c:pt>
                <c:pt idx="13">
                  <c:v>4.9422160097845891E-2</c:v>
                </c:pt>
                <c:pt idx="14">
                  <c:v>5.147804383433429E-2</c:v>
                </c:pt>
                <c:pt idx="15">
                  <c:v>5.1805499336938017E-2</c:v>
                </c:pt>
                <c:pt idx="16">
                  <c:v>5.1720445795790077E-2</c:v>
                </c:pt>
                <c:pt idx="17">
                  <c:v>4.7138227933849496E-2</c:v>
                </c:pt>
                <c:pt idx="18">
                  <c:v>4.5979146831386576E-2</c:v>
                </c:pt>
                <c:pt idx="19">
                  <c:v>4.4531408137102754E-2</c:v>
                </c:pt>
                <c:pt idx="20">
                  <c:v>4.4624041010638396E-2</c:v>
                </c:pt>
                <c:pt idx="21">
                  <c:v>4.4622831637947835E-2</c:v>
                </c:pt>
                <c:pt idx="22">
                  <c:v>4.4422806439265765E-2</c:v>
                </c:pt>
                <c:pt idx="23">
                  <c:v>4.4935660304563918E-2</c:v>
                </c:pt>
                <c:pt idx="24">
                  <c:v>4.707224876970259E-2</c:v>
                </c:pt>
                <c:pt idx="25">
                  <c:v>4.9422160097845891E-2</c:v>
                </c:pt>
                <c:pt idx="26">
                  <c:v>5.147804383433429E-2</c:v>
                </c:pt>
                <c:pt idx="27">
                  <c:v>5.1829909103498883E-2</c:v>
                </c:pt>
                <c:pt idx="28">
                  <c:v>5.2130416468023348E-2</c:v>
                </c:pt>
                <c:pt idx="29">
                  <c:v>5.257361873243762E-2</c:v>
                </c:pt>
                <c:pt idx="30">
                  <c:v>5.2679915329613025E-2</c:v>
                </c:pt>
                <c:pt idx="31">
                  <c:v>5.2824983822312661E-2</c:v>
                </c:pt>
                <c:pt idx="32">
                  <c:v>5.2816857232206547E-2</c:v>
                </c:pt>
                <c:pt idx="33">
                  <c:v>5.2765731053047223E-2</c:v>
                </c:pt>
                <c:pt idx="34">
                  <c:v>5.2385385510800686E-2</c:v>
                </c:pt>
                <c:pt idx="35">
                  <c:v>5.2174751380679195E-2</c:v>
                </c:pt>
                <c:pt idx="36">
                  <c:v>5.2098901856319116E-2</c:v>
                </c:pt>
                <c:pt idx="37">
                  <c:v>5.239747686758902E-2</c:v>
                </c:pt>
                <c:pt idx="38">
                  <c:v>5.1949778070860479E-2</c:v>
                </c:pt>
                <c:pt idx="39">
                  <c:v>5.1763669094564237E-2</c:v>
                </c:pt>
                <c:pt idx="40">
                  <c:v>5.2209969037756494E-2</c:v>
                </c:pt>
                <c:pt idx="41">
                  <c:v>5.2237186806510419E-2</c:v>
                </c:pt>
                <c:pt idx="42">
                  <c:v>5.2138165982955544E-2</c:v>
                </c:pt>
                <c:pt idx="43">
                  <c:v>5.2090909338013573E-2</c:v>
                </c:pt>
                <c:pt idx="44">
                  <c:v>5.2085981670017961E-2</c:v>
                </c:pt>
                <c:pt idx="45">
                  <c:v>5.2012685456741085E-2</c:v>
                </c:pt>
                <c:pt idx="46">
                  <c:v>5.1677955412670992E-2</c:v>
                </c:pt>
                <c:pt idx="47">
                  <c:v>5.1463631687765479E-2</c:v>
                </c:pt>
                <c:pt idx="48">
                  <c:v>5.1478962441184987E-2</c:v>
                </c:pt>
                <c:pt idx="49">
                  <c:v>5.1198767510549713E-2</c:v>
                </c:pt>
                <c:pt idx="50">
                  <c:v>5.147804383433429E-2</c:v>
                </c:pt>
                <c:pt idx="51">
                  <c:v>5.147804383433429E-2</c:v>
                </c:pt>
                <c:pt idx="52">
                  <c:v>4.8933593653461185E-2</c:v>
                </c:pt>
                <c:pt idx="53">
                  <c:v>4.6628829804771212E-2</c:v>
                </c:pt>
                <c:pt idx="54">
                  <c:v>4.5979146831386576E-2</c:v>
                </c:pt>
                <c:pt idx="55">
                  <c:v>4.4844945287948537E-2</c:v>
                </c:pt>
                <c:pt idx="56">
                  <c:v>4.4915955289851241E-2</c:v>
                </c:pt>
                <c:pt idx="57">
                  <c:v>4.4931670648822079E-2</c:v>
                </c:pt>
                <c:pt idx="58">
                  <c:v>4.4733248274105679E-2</c:v>
                </c:pt>
                <c:pt idx="59">
                  <c:v>4.4935660304563918E-2</c:v>
                </c:pt>
                <c:pt idx="60">
                  <c:v>4.707224876970259E-2</c:v>
                </c:pt>
                <c:pt idx="61">
                  <c:v>4.9422160097845891E-2</c:v>
                </c:pt>
                <c:pt idx="62">
                  <c:v>5.147804383433429E-2</c:v>
                </c:pt>
                <c:pt idx="63">
                  <c:v>5.147804383433429E-2</c:v>
                </c:pt>
                <c:pt idx="64">
                  <c:v>5.1832351345370557E-2</c:v>
                </c:pt>
                <c:pt idx="65">
                  <c:v>5.2371423093300014E-2</c:v>
                </c:pt>
                <c:pt idx="66">
                  <c:v>5.2510155896993531E-2</c:v>
                </c:pt>
                <c:pt idx="67">
                  <c:v>5.2252318381381897E-2</c:v>
                </c:pt>
                <c:pt idx="68">
                  <c:v>5.1814387142036643E-2</c:v>
                </c:pt>
                <c:pt idx="69">
                  <c:v>5.1631308354479898E-2</c:v>
                </c:pt>
                <c:pt idx="70">
                  <c:v>5.1244179476735485E-2</c:v>
                </c:pt>
                <c:pt idx="71">
                  <c:v>5.1003914100855148E-2</c:v>
                </c:pt>
                <c:pt idx="72">
                  <c:v>5.1056175152304609E-2</c:v>
                </c:pt>
                <c:pt idx="73">
                  <c:v>5.1376058849437578E-2</c:v>
                </c:pt>
                <c:pt idx="74">
                  <c:v>5.1587559530947708E-2</c:v>
                </c:pt>
                <c:pt idx="75">
                  <c:v>5.1681718400180182E-2</c:v>
                </c:pt>
                <c:pt idx="76">
                  <c:v>5.1929519929307513E-2</c:v>
                </c:pt>
                <c:pt idx="77">
                  <c:v>5.2145161045369995E-2</c:v>
                </c:pt>
                <c:pt idx="78">
                  <c:v>5.220443160883248E-2</c:v>
                </c:pt>
                <c:pt idx="79">
                  <c:v>5.2160959132279493E-2</c:v>
                </c:pt>
                <c:pt idx="80">
                  <c:v>5.2233924008706092E-2</c:v>
                </c:pt>
                <c:pt idx="81">
                  <c:v>5.2189632678929634E-2</c:v>
                </c:pt>
                <c:pt idx="82">
                  <c:v>5.1876597298666588E-2</c:v>
                </c:pt>
                <c:pt idx="83">
                  <c:v>5.1562585745506664E-2</c:v>
                </c:pt>
                <c:pt idx="84">
                  <c:v>5.1464029333460351E-2</c:v>
                </c:pt>
                <c:pt idx="85">
                  <c:v>5.1674085193860422E-2</c:v>
                </c:pt>
                <c:pt idx="86">
                  <c:v>5.1729516216180514E-2</c:v>
                </c:pt>
                <c:pt idx="87">
                  <c:v>5.147804383433429E-2</c:v>
                </c:pt>
                <c:pt idx="88">
                  <c:v>4.8933593653461185E-2</c:v>
                </c:pt>
                <c:pt idx="89">
                  <c:v>4.6628829804771212E-2</c:v>
                </c:pt>
                <c:pt idx="90">
                  <c:v>4.5979146831386576E-2</c:v>
                </c:pt>
                <c:pt idx="91">
                  <c:v>4.5004773317457676E-2</c:v>
                </c:pt>
                <c:pt idx="92">
                  <c:v>4.3973620286635505E-2</c:v>
                </c:pt>
                <c:pt idx="93">
                  <c:v>4.3957137495322061E-2</c:v>
                </c:pt>
                <c:pt idx="94">
                  <c:v>4.4134364621180033E-2</c:v>
                </c:pt>
                <c:pt idx="95">
                  <c:v>4.4935660304563918E-2</c:v>
                </c:pt>
                <c:pt idx="96">
                  <c:v>4.707224876970259E-2</c:v>
                </c:pt>
                <c:pt idx="97">
                  <c:v>4.9422160097845891E-2</c:v>
                </c:pt>
                <c:pt idx="98">
                  <c:v>5.147804383433429E-2</c:v>
                </c:pt>
                <c:pt idx="99">
                  <c:v>5.1841579669920007E-2</c:v>
                </c:pt>
                <c:pt idx="100">
                  <c:v>5.2074391465854811E-2</c:v>
                </c:pt>
                <c:pt idx="101">
                  <c:v>5.2711396314876618E-2</c:v>
                </c:pt>
                <c:pt idx="102">
                  <c:v>5.2195936822891684E-2</c:v>
                </c:pt>
                <c:pt idx="103">
                  <c:v>5.2110815134555233E-2</c:v>
                </c:pt>
                <c:pt idx="104">
                  <c:v>5.1867416747558619E-2</c:v>
                </c:pt>
                <c:pt idx="105">
                  <c:v>5.1744086519983856E-2</c:v>
                </c:pt>
                <c:pt idx="106">
                  <c:v>5.1393114227074294E-2</c:v>
                </c:pt>
                <c:pt idx="107">
                  <c:v>5.1177888647806098E-2</c:v>
                </c:pt>
                <c:pt idx="108">
                  <c:v>5.0667065164466681E-2</c:v>
                </c:pt>
                <c:pt idx="109">
                  <c:v>5.0890149051198548E-2</c:v>
                </c:pt>
                <c:pt idx="110">
                  <c:v>5.147804383433429E-2</c:v>
                </c:pt>
                <c:pt idx="111">
                  <c:v>5.147804383433429E-2</c:v>
                </c:pt>
                <c:pt idx="112">
                  <c:v>4.8933593653461185E-2</c:v>
                </c:pt>
                <c:pt idx="113">
                  <c:v>4.6628829804771212E-2</c:v>
                </c:pt>
                <c:pt idx="114">
                  <c:v>4.5979146831386576E-2</c:v>
                </c:pt>
                <c:pt idx="115">
                  <c:v>4.4531408137102754E-2</c:v>
                </c:pt>
                <c:pt idx="116">
                  <c:v>4.3361145785428025E-2</c:v>
                </c:pt>
                <c:pt idx="117">
                  <c:v>4.374433864304178E-2</c:v>
                </c:pt>
                <c:pt idx="118">
                  <c:v>4.4134364621180033E-2</c:v>
                </c:pt>
                <c:pt idx="119">
                  <c:v>4.4935660304563918E-2</c:v>
                </c:pt>
                <c:pt idx="120">
                  <c:v>4.707224876970259E-2</c:v>
                </c:pt>
                <c:pt idx="121">
                  <c:v>4.9422160097845891E-2</c:v>
                </c:pt>
                <c:pt idx="122">
                  <c:v>5.147804383433429E-2</c:v>
                </c:pt>
                <c:pt idx="123">
                  <c:v>5.147804383433429E-2</c:v>
                </c:pt>
                <c:pt idx="124">
                  <c:v>4.8933593653461185E-2</c:v>
                </c:pt>
                <c:pt idx="125">
                  <c:v>4.6628829804771212E-2</c:v>
                </c:pt>
                <c:pt idx="126">
                  <c:v>4.5979146831386576E-2</c:v>
                </c:pt>
                <c:pt idx="127">
                  <c:v>4.4531408137102754E-2</c:v>
                </c:pt>
                <c:pt idx="128">
                  <c:v>4.3361145785428025E-2</c:v>
                </c:pt>
                <c:pt idx="129">
                  <c:v>4.374433864304178E-2</c:v>
                </c:pt>
                <c:pt idx="130">
                  <c:v>4.4134364621180033E-2</c:v>
                </c:pt>
                <c:pt idx="131">
                  <c:v>4.4935660304563918E-2</c:v>
                </c:pt>
                <c:pt idx="132">
                  <c:v>4.707224876970259E-2</c:v>
                </c:pt>
                <c:pt idx="133">
                  <c:v>4.9422160097845891E-2</c:v>
                </c:pt>
                <c:pt idx="134">
                  <c:v>5.147804383433429E-2</c:v>
                </c:pt>
                <c:pt idx="135">
                  <c:v>5.147804383433429E-2</c:v>
                </c:pt>
                <c:pt idx="136">
                  <c:v>4.8933593653461185E-2</c:v>
                </c:pt>
                <c:pt idx="137">
                  <c:v>4.6628829804771212E-2</c:v>
                </c:pt>
                <c:pt idx="138">
                  <c:v>4.5979146831386576E-2</c:v>
                </c:pt>
                <c:pt idx="139">
                  <c:v>4.4531408137102754E-2</c:v>
                </c:pt>
                <c:pt idx="140">
                  <c:v>4.3361145785428025E-2</c:v>
                </c:pt>
                <c:pt idx="141">
                  <c:v>4.374433864304178E-2</c:v>
                </c:pt>
                <c:pt idx="142">
                  <c:v>4.4134364621180033E-2</c:v>
                </c:pt>
                <c:pt idx="143">
                  <c:v>4.4935660304563918E-2</c:v>
                </c:pt>
                <c:pt idx="144">
                  <c:v>4.707224876970259E-2</c:v>
                </c:pt>
                <c:pt idx="145">
                  <c:v>4.9422160097845891E-2</c:v>
                </c:pt>
                <c:pt idx="146">
                  <c:v>5.147804383433429E-2</c:v>
                </c:pt>
                <c:pt idx="147">
                  <c:v>5.147804383433429E-2</c:v>
                </c:pt>
                <c:pt idx="148">
                  <c:v>4.8933593653461185E-2</c:v>
                </c:pt>
                <c:pt idx="149">
                  <c:v>4.6628829804771212E-2</c:v>
                </c:pt>
                <c:pt idx="150">
                  <c:v>4.5979146831386576E-2</c:v>
                </c:pt>
                <c:pt idx="151">
                  <c:v>4.4531408137102754E-2</c:v>
                </c:pt>
                <c:pt idx="152">
                  <c:v>4.4242150638146419E-2</c:v>
                </c:pt>
                <c:pt idx="153">
                  <c:v>4.3938449017125396E-2</c:v>
                </c:pt>
                <c:pt idx="154">
                  <c:v>4.4134364621180033E-2</c:v>
                </c:pt>
                <c:pt idx="155">
                  <c:v>4.4935660304563918E-2</c:v>
                </c:pt>
                <c:pt idx="156">
                  <c:v>4.707224876970259E-2</c:v>
                </c:pt>
                <c:pt idx="157">
                  <c:v>4.9422160097845891E-2</c:v>
                </c:pt>
                <c:pt idx="158">
                  <c:v>5.147804383433429E-2</c:v>
                </c:pt>
                <c:pt idx="159">
                  <c:v>5.1620464649683534E-2</c:v>
                </c:pt>
                <c:pt idx="160">
                  <c:v>4.8933593653461185E-2</c:v>
                </c:pt>
                <c:pt idx="161">
                  <c:v>4.6628829804771212E-2</c:v>
                </c:pt>
                <c:pt idx="162">
                  <c:v>4.5979146831386576E-2</c:v>
                </c:pt>
                <c:pt idx="163">
                  <c:v>4.4531408137102754E-2</c:v>
                </c:pt>
                <c:pt idx="164">
                  <c:v>4.3361145785428025E-2</c:v>
                </c:pt>
                <c:pt idx="165">
                  <c:v>4.374433864304178E-2</c:v>
                </c:pt>
                <c:pt idx="166">
                  <c:v>4.4134364621180033E-2</c:v>
                </c:pt>
                <c:pt idx="167">
                  <c:v>4.4935660304563918E-2</c:v>
                </c:pt>
                <c:pt idx="168">
                  <c:v>4.707224876970259E-2</c:v>
                </c:pt>
                <c:pt idx="169">
                  <c:v>4.9422160097845891E-2</c:v>
                </c:pt>
                <c:pt idx="170">
                  <c:v>5.147804383433429E-2</c:v>
                </c:pt>
                <c:pt idx="171">
                  <c:v>5.147804383433429E-2</c:v>
                </c:pt>
                <c:pt idx="172">
                  <c:v>5.140629899161743E-2</c:v>
                </c:pt>
                <c:pt idx="173">
                  <c:v>4.9349517138545643E-2</c:v>
                </c:pt>
                <c:pt idx="174">
                  <c:v>4.6917497821837323E-2</c:v>
                </c:pt>
                <c:pt idx="175">
                  <c:v>4.6672412012755723E-2</c:v>
                </c:pt>
                <c:pt idx="176">
                  <c:v>4.6789891908759908E-2</c:v>
                </c:pt>
                <c:pt idx="177">
                  <c:v>4.6799934811313323E-2</c:v>
                </c:pt>
                <c:pt idx="178">
                  <c:v>4.657969314071559E-2</c:v>
                </c:pt>
                <c:pt idx="179">
                  <c:v>4.6047283877813025E-2</c:v>
                </c:pt>
                <c:pt idx="180">
                  <c:v>4.707224876970259E-2</c:v>
                </c:pt>
                <c:pt idx="181">
                  <c:v>4.9422160097845891E-2</c:v>
                </c:pt>
                <c:pt idx="182">
                  <c:v>5.147804383433429E-2</c:v>
                </c:pt>
                <c:pt idx="183">
                  <c:v>5.1585228911643355E-2</c:v>
                </c:pt>
                <c:pt idx="184">
                  <c:v>5.1679666047099289E-2</c:v>
                </c:pt>
                <c:pt idx="185">
                  <c:v>5.2293640805668062E-2</c:v>
                </c:pt>
                <c:pt idx="186">
                  <c:v>5.2135714315256619E-2</c:v>
                </c:pt>
                <c:pt idx="187">
                  <c:v>4.4531408137102754E-2</c:v>
                </c:pt>
                <c:pt idx="188">
                  <c:v>4.3361145785428025E-2</c:v>
                </c:pt>
                <c:pt idx="189">
                  <c:v>4.374433864304178E-2</c:v>
                </c:pt>
                <c:pt idx="190">
                  <c:v>4.4134364621180033E-2</c:v>
                </c:pt>
                <c:pt idx="191">
                  <c:v>4.4935660304563918E-2</c:v>
                </c:pt>
                <c:pt idx="192">
                  <c:v>4.707224876970259E-2</c:v>
                </c:pt>
                <c:pt idx="193">
                  <c:v>4.9422160097845891E-2</c:v>
                </c:pt>
                <c:pt idx="194">
                  <c:v>5.147804383433429E-2</c:v>
                </c:pt>
                <c:pt idx="195">
                  <c:v>5.147804383433429E-2</c:v>
                </c:pt>
                <c:pt idx="196">
                  <c:v>4.8933593653461185E-2</c:v>
                </c:pt>
                <c:pt idx="197">
                  <c:v>4.6628829804771212E-2</c:v>
                </c:pt>
                <c:pt idx="198">
                  <c:v>4.5979146831386576E-2</c:v>
                </c:pt>
                <c:pt idx="199">
                  <c:v>4.5120869321960536E-2</c:v>
                </c:pt>
                <c:pt idx="200">
                  <c:v>4.421969970035329E-2</c:v>
                </c:pt>
                <c:pt idx="201">
                  <c:v>4.4091869175073711E-2</c:v>
                </c:pt>
                <c:pt idx="202">
                  <c:v>4.4134364621180033E-2</c:v>
                </c:pt>
                <c:pt idx="203">
                  <c:v>4.4935660304563918E-2</c:v>
                </c:pt>
                <c:pt idx="204">
                  <c:v>4.707224876970259E-2</c:v>
                </c:pt>
                <c:pt idx="205">
                  <c:v>4.942330860051148E-2</c:v>
                </c:pt>
                <c:pt idx="206">
                  <c:v>5.147804383433429E-2</c:v>
                </c:pt>
                <c:pt idx="207">
                  <c:v>5.1539574797515114E-2</c:v>
                </c:pt>
                <c:pt idx="208">
                  <c:v>5.1576073507171707E-2</c:v>
                </c:pt>
                <c:pt idx="209">
                  <c:v>5.2045951279679398E-2</c:v>
                </c:pt>
                <c:pt idx="210">
                  <c:v>4.8709855690633366E-2</c:v>
                </c:pt>
                <c:pt idx="211">
                  <c:v>4.4531408137102754E-2</c:v>
                </c:pt>
                <c:pt idx="212">
                  <c:v>4.3747526778095909E-2</c:v>
                </c:pt>
                <c:pt idx="213">
                  <c:v>4.374433864304178E-2</c:v>
                </c:pt>
                <c:pt idx="214">
                  <c:v>4.4134364621180033E-2</c:v>
                </c:pt>
                <c:pt idx="215">
                  <c:v>4.4935660304563918E-2</c:v>
                </c:pt>
                <c:pt idx="216">
                  <c:v>4.707224876970259E-2</c:v>
                </c:pt>
                <c:pt idx="217">
                  <c:v>4.9422160097845891E-2</c:v>
                </c:pt>
                <c:pt idx="218">
                  <c:v>5.147804383433429E-2</c:v>
                </c:pt>
                <c:pt idx="219">
                  <c:v>5.147804383433429E-2</c:v>
                </c:pt>
                <c:pt idx="220">
                  <c:v>4.8933593653461185E-2</c:v>
                </c:pt>
                <c:pt idx="221">
                  <c:v>4.6796655581463231E-2</c:v>
                </c:pt>
                <c:pt idx="222">
                  <c:v>4.5979146831386576E-2</c:v>
                </c:pt>
                <c:pt idx="223">
                  <c:v>4.4531408137102754E-2</c:v>
                </c:pt>
                <c:pt idx="224">
                  <c:v>4.3361145785428025E-2</c:v>
                </c:pt>
                <c:pt idx="225">
                  <c:v>4.374433864304178E-2</c:v>
                </c:pt>
                <c:pt idx="226">
                  <c:v>4.4134364621180033E-2</c:v>
                </c:pt>
                <c:pt idx="227">
                  <c:v>4.4935660304563918E-2</c:v>
                </c:pt>
                <c:pt idx="228">
                  <c:v>4.707224876970259E-2</c:v>
                </c:pt>
                <c:pt idx="229">
                  <c:v>4.9422160097845891E-2</c:v>
                </c:pt>
                <c:pt idx="230">
                  <c:v>5.147804383433429E-2</c:v>
                </c:pt>
                <c:pt idx="231">
                  <c:v>5.147804383433429E-2</c:v>
                </c:pt>
                <c:pt idx="232">
                  <c:v>4.8933593653461185E-2</c:v>
                </c:pt>
                <c:pt idx="233">
                  <c:v>4.6628829804771212E-2</c:v>
                </c:pt>
                <c:pt idx="234">
                  <c:v>4.5979146831386576E-2</c:v>
                </c:pt>
                <c:pt idx="235">
                  <c:v>4.4531408137102754E-2</c:v>
                </c:pt>
                <c:pt idx="236">
                  <c:v>4.4633496684210593E-2</c:v>
                </c:pt>
                <c:pt idx="237">
                  <c:v>4.4616344946778602E-2</c:v>
                </c:pt>
                <c:pt idx="238">
                  <c:v>4.4420398579439545E-2</c:v>
                </c:pt>
                <c:pt idx="239">
                  <c:v>4.4935660304563918E-2</c:v>
                </c:pt>
                <c:pt idx="240">
                  <c:v>4.707224876970259E-2</c:v>
                </c:pt>
                <c:pt idx="241">
                  <c:v>4.9422160097845891E-2</c:v>
                </c:pt>
                <c:pt idx="242">
                  <c:v>5.147804383433429E-2</c:v>
                </c:pt>
                <c:pt idx="243">
                  <c:v>5.147804383433429E-2</c:v>
                </c:pt>
                <c:pt idx="244">
                  <c:v>4.8933593653461185E-2</c:v>
                </c:pt>
                <c:pt idx="245">
                  <c:v>4.6628829804771212E-2</c:v>
                </c:pt>
                <c:pt idx="246">
                  <c:v>4.5979146831386576E-2</c:v>
                </c:pt>
                <c:pt idx="247">
                  <c:v>4.4531408137102754E-2</c:v>
                </c:pt>
                <c:pt idx="248">
                  <c:v>4.4239778198229759E-2</c:v>
                </c:pt>
                <c:pt idx="249">
                  <c:v>4.4196206389093773E-2</c:v>
                </c:pt>
                <c:pt idx="250">
                  <c:v>4.4134364621180033E-2</c:v>
                </c:pt>
                <c:pt idx="251">
                  <c:v>4.4935660304563918E-2</c:v>
                </c:pt>
                <c:pt idx="252">
                  <c:v>4.707224876970259E-2</c:v>
                </c:pt>
                <c:pt idx="253">
                  <c:v>4.9422160097845891E-2</c:v>
                </c:pt>
                <c:pt idx="254">
                  <c:v>5.147804383433429E-2</c:v>
                </c:pt>
                <c:pt idx="255">
                  <c:v>5.147804383433429E-2</c:v>
                </c:pt>
                <c:pt idx="256">
                  <c:v>4.8933593653461185E-2</c:v>
                </c:pt>
                <c:pt idx="257">
                  <c:v>4.6628829804771212E-2</c:v>
                </c:pt>
                <c:pt idx="258">
                  <c:v>4.5979146831386576E-2</c:v>
                </c:pt>
                <c:pt idx="259">
                  <c:v>4.4531408137102754E-2</c:v>
                </c:pt>
                <c:pt idx="260">
                  <c:v>4.3361145785428025E-2</c:v>
                </c:pt>
                <c:pt idx="261">
                  <c:v>4.374433864304178E-2</c:v>
                </c:pt>
                <c:pt idx="262">
                  <c:v>4.4134364621180033E-2</c:v>
                </c:pt>
                <c:pt idx="263">
                  <c:v>4.4935660304563918E-2</c:v>
                </c:pt>
                <c:pt idx="264">
                  <c:v>4.7073642111658556E-2</c:v>
                </c:pt>
                <c:pt idx="265">
                  <c:v>4.9424757212520716E-2</c:v>
                </c:pt>
                <c:pt idx="266">
                  <c:v>5.147804383433429E-2</c:v>
                </c:pt>
                <c:pt idx="267">
                  <c:v>5.147804383433429E-2</c:v>
                </c:pt>
                <c:pt idx="268">
                  <c:v>5.1091657620832204E-2</c:v>
                </c:pt>
                <c:pt idx="269">
                  <c:v>4.6628829804771212E-2</c:v>
                </c:pt>
                <c:pt idx="270">
                  <c:v>4.5979146831386576E-2</c:v>
                </c:pt>
                <c:pt idx="271">
                  <c:v>4.4531408137102754E-2</c:v>
                </c:pt>
                <c:pt idx="272">
                  <c:v>4.4374221194885544E-2</c:v>
                </c:pt>
                <c:pt idx="273">
                  <c:v>4.4309821644530949E-2</c:v>
                </c:pt>
                <c:pt idx="274">
                  <c:v>4.4134364621180033E-2</c:v>
                </c:pt>
                <c:pt idx="275">
                  <c:v>4.4935660304563918E-2</c:v>
                </c:pt>
                <c:pt idx="276">
                  <c:v>4.707224876970259E-2</c:v>
                </c:pt>
                <c:pt idx="277">
                  <c:v>4.9422160097845891E-2</c:v>
                </c:pt>
                <c:pt idx="278">
                  <c:v>5.147804383433429E-2</c:v>
                </c:pt>
                <c:pt idx="279">
                  <c:v>5.1658983082161762E-2</c:v>
                </c:pt>
                <c:pt idx="280">
                  <c:v>5.2103425741591131E-2</c:v>
                </c:pt>
                <c:pt idx="281">
                  <c:v>5.2541072262873266E-2</c:v>
                </c:pt>
                <c:pt idx="282">
                  <c:v>5.1114931423206895E-2</c:v>
                </c:pt>
                <c:pt idx="283">
                  <c:v>4.5285554884527478E-2</c:v>
                </c:pt>
                <c:pt idx="284">
                  <c:v>4.5357985317444283E-2</c:v>
                </c:pt>
                <c:pt idx="285">
                  <c:v>4.535510422183768E-2</c:v>
                </c:pt>
                <c:pt idx="286">
                  <c:v>4.51516038676728E-2</c:v>
                </c:pt>
                <c:pt idx="287">
                  <c:v>4.5044919653681868E-2</c:v>
                </c:pt>
                <c:pt idx="288">
                  <c:v>4.6954285125129801E-2</c:v>
                </c:pt>
                <c:pt idx="289">
                  <c:v>4.9422160097845891E-2</c:v>
                </c:pt>
                <c:pt idx="290">
                  <c:v>5.147804383433429E-2</c:v>
                </c:pt>
                <c:pt idx="291">
                  <c:v>5.147804383433429E-2</c:v>
                </c:pt>
                <c:pt idx="292">
                  <c:v>4.8933593653461185E-2</c:v>
                </c:pt>
                <c:pt idx="293">
                  <c:v>4.7388696257232001E-2</c:v>
                </c:pt>
                <c:pt idx="294">
                  <c:v>4.5979146831386576E-2</c:v>
                </c:pt>
                <c:pt idx="295">
                  <c:v>4.4531408137102754E-2</c:v>
                </c:pt>
                <c:pt idx="296">
                  <c:v>4.4545733319134556E-2</c:v>
                </c:pt>
                <c:pt idx="297">
                  <c:v>4.451350748382793E-2</c:v>
                </c:pt>
                <c:pt idx="298">
                  <c:v>4.4304534673314078E-2</c:v>
                </c:pt>
                <c:pt idx="299">
                  <c:v>4.4935660304563918E-2</c:v>
                </c:pt>
                <c:pt idx="300">
                  <c:v>4.707224876970259E-2</c:v>
                </c:pt>
                <c:pt idx="301">
                  <c:v>4.9422160097845891E-2</c:v>
                </c:pt>
                <c:pt idx="302">
                  <c:v>5.147804383433429E-2</c:v>
                </c:pt>
                <c:pt idx="303">
                  <c:v>5.147804383433429E-2</c:v>
                </c:pt>
                <c:pt idx="304">
                  <c:v>5.0060324438336017E-2</c:v>
                </c:pt>
                <c:pt idx="305">
                  <c:v>4.6748950703335776E-2</c:v>
                </c:pt>
                <c:pt idx="306">
                  <c:v>4.5979146831386576E-2</c:v>
                </c:pt>
                <c:pt idx="307">
                  <c:v>4.5723118126174175E-2</c:v>
                </c:pt>
                <c:pt idx="308">
                  <c:v>4.3552396090183444E-2</c:v>
                </c:pt>
                <c:pt idx="309">
                  <c:v>4.374433864304178E-2</c:v>
                </c:pt>
                <c:pt idx="310">
                  <c:v>4.4134364621180033E-2</c:v>
                </c:pt>
                <c:pt idx="311">
                  <c:v>4.4935660304563918E-2</c:v>
                </c:pt>
                <c:pt idx="312">
                  <c:v>4.707224876970259E-2</c:v>
                </c:pt>
                <c:pt idx="313">
                  <c:v>4.9422160097845891E-2</c:v>
                </c:pt>
                <c:pt idx="314">
                  <c:v>5.147804383433429E-2</c:v>
                </c:pt>
                <c:pt idx="315">
                  <c:v>5.147804383433429E-2</c:v>
                </c:pt>
                <c:pt idx="316">
                  <c:v>4.8933593653461185E-2</c:v>
                </c:pt>
                <c:pt idx="317">
                  <c:v>4.947239945557081E-2</c:v>
                </c:pt>
                <c:pt idx="318">
                  <c:v>4.9537466916669444E-2</c:v>
                </c:pt>
                <c:pt idx="319">
                  <c:v>4.9629621046936509E-2</c:v>
                </c:pt>
                <c:pt idx="320">
                  <c:v>4.8831484165978489E-2</c:v>
                </c:pt>
                <c:pt idx="321">
                  <c:v>4.8781240098501821E-2</c:v>
                </c:pt>
                <c:pt idx="322">
                  <c:v>4.8504605752474159E-2</c:v>
                </c:pt>
                <c:pt idx="323">
                  <c:v>4.836178345433808E-2</c:v>
                </c:pt>
                <c:pt idx="324">
                  <c:v>4.841378933057093E-2</c:v>
                </c:pt>
                <c:pt idx="325">
                  <c:v>4.9424063186784897E-2</c:v>
                </c:pt>
                <c:pt idx="326">
                  <c:v>5.147804383433429E-2</c:v>
                </c:pt>
                <c:pt idx="327">
                  <c:v>5.147804383433429E-2</c:v>
                </c:pt>
                <c:pt idx="328">
                  <c:v>4.8933593653461185E-2</c:v>
                </c:pt>
                <c:pt idx="329">
                  <c:v>4.6628829804771212E-2</c:v>
                </c:pt>
                <c:pt idx="330">
                  <c:v>4.5979146831386576E-2</c:v>
                </c:pt>
                <c:pt idx="331">
                  <c:v>4.4531408137102754E-2</c:v>
                </c:pt>
                <c:pt idx="332">
                  <c:v>4.3361145785428025E-2</c:v>
                </c:pt>
                <c:pt idx="333">
                  <c:v>4.374433864304178E-2</c:v>
                </c:pt>
                <c:pt idx="334">
                  <c:v>4.4134364621180033E-2</c:v>
                </c:pt>
                <c:pt idx="335">
                  <c:v>4.4935660304563918E-2</c:v>
                </c:pt>
                <c:pt idx="336">
                  <c:v>4.707224876970259E-2</c:v>
                </c:pt>
                <c:pt idx="337">
                  <c:v>4.9422198323893531E-2</c:v>
                </c:pt>
                <c:pt idx="338">
                  <c:v>5.147883031165032E-2</c:v>
                </c:pt>
                <c:pt idx="339">
                  <c:v>5.147804383433429E-2</c:v>
                </c:pt>
                <c:pt idx="340">
                  <c:v>5.1935678655522545E-2</c:v>
                </c:pt>
                <c:pt idx="341">
                  <c:v>5.2522071543451822E-2</c:v>
                </c:pt>
                <c:pt idx="342">
                  <c:v>5.2337800843829871E-2</c:v>
                </c:pt>
                <c:pt idx="343">
                  <c:v>5.1980650443771446E-2</c:v>
                </c:pt>
                <c:pt idx="344">
                  <c:v>5.185377697602106E-2</c:v>
                </c:pt>
                <c:pt idx="345">
                  <c:v>5.1744130221362962E-2</c:v>
                </c:pt>
                <c:pt idx="346">
                  <c:v>5.1404898622377349E-2</c:v>
                </c:pt>
                <c:pt idx="347">
                  <c:v>5.1195843354313486E-2</c:v>
                </c:pt>
                <c:pt idx="348">
                  <c:v>5.1082050949313486E-2</c:v>
                </c:pt>
                <c:pt idx="349">
                  <c:v>5.1407064280348282E-2</c:v>
                </c:pt>
                <c:pt idx="350">
                  <c:v>5.1679041802917193E-2</c:v>
                </c:pt>
                <c:pt idx="351">
                  <c:v>5.147804383433429E-2</c:v>
                </c:pt>
                <c:pt idx="352">
                  <c:v>4.8933593653461185E-2</c:v>
                </c:pt>
                <c:pt idx="353">
                  <c:v>4.6628829804771212E-2</c:v>
                </c:pt>
                <c:pt idx="354">
                  <c:v>4.5979146831386576E-2</c:v>
                </c:pt>
                <c:pt idx="355">
                  <c:v>4.4798069391961147E-2</c:v>
                </c:pt>
                <c:pt idx="356">
                  <c:v>4.3361145785428025E-2</c:v>
                </c:pt>
                <c:pt idx="357">
                  <c:v>4.374433864304178E-2</c:v>
                </c:pt>
                <c:pt idx="358">
                  <c:v>4.4134364621180033E-2</c:v>
                </c:pt>
                <c:pt idx="359">
                  <c:v>4.4935660304563918E-2</c:v>
                </c:pt>
                <c:pt idx="360">
                  <c:v>4.707224876970259E-2</c:v>
                </c:pt>
                <c:pt idx="361">
                  <c:v>4.9422160097845891E-2</c:v>
                </c:pt>
                <c:pt idx="362">
                  <c:v>5.147804383433429E-2</c:v>
                </c:pt>
                <c:pt idx="363">
                  <c:v>5.18209561853364E-2</c:v>
                </c:pt>
                <c:pt idx="364">
                  <c:v>5.2302890610913623E-2</c:v>
                </c:pt>
                <c:pt idx="365">
                  <c:v>5.2916332569063029E-2</c:v>
                </c:pt>
                <c:pt idx="366">
                  <c:v>5.2763951105550384E-2</c:v>
                </c:pt>
                <c:pt idx="367">
                  <c:v>5.2776556813095586E-2</c:v>
                </c:pt>
                <c:pt idx="368">
                  <c:v>5.255423876888906E-2</c:v>
                </c:pt>
                <c:pt idx="369">
                  <c:v>5.2334066218686567E-2</c:v>
                </c:pt>
                <c:pt idx="370">
                  <c:v>5.1900425139017325E-2</c:v>
                </c:pt>
                <c:pt idx="371">
                  <c:v>5.1671302965103798E-2</c:v>
                </c:pt>
                <c:pt idx="372">
                  <c:v>5.1720803134490075E-2</c:v>
                </c:pt>
                <c:pt idx="373">
                  <c:v>5.2077903568490923E-2</c:v>
                </c:pt>
                <c:pt idx="374">
                  <c:v>5.1697760981688975E-2</c:v>
                </c:pt>
                <c:pt idx="375">
                  <c:v>5.1802626442967056E-2</c:v>
                </c:pt>
                <c:pt idx="376">
                  <c:v>4.8933593653461185E-2</c:v>
                </c:pt>
                <c:pt idx="377">
                  <c:v>4.6628829804771212E-2</c:v>
                </c:pt>
                <c:pt idx="378">
                  <c:v>4.5979146831386576E-2</c:v>
                </c:pt>
                <c:pt idx="379">
                  <c:v>4.4531408137102754E-2</c:v>
                </c:pt>
                <c:pt idx="380">
                  <c:v>4.3361145785428025E-2</c:v>
                </c:pt>
                <c:pt idx="381">
                  <c:v>4.374433864304178E-2</c:v>
                </c:pt>
                <c:pt idx="382">
                  <c:v>4.4134364621180033E-2</c:v>
                </c:pt>
                <c:pt idx="383">
                  <c:v>4.4935660304563918E-2</c:v>
                </c:pt>
                <c:pt idx="384">
                  <c:v>4.707224876970259E-2</c:v>
                </c:pt>
                <c:pt idx="385">
                  <c:v>4.9422160097845891E-2</c:v>
                </c:pt>
                <c:pt idx="386">
                  <c:v>5.147804383433429E-2</c:v>
                </c:pt>
                <c:pt idx="387">
                  <c:v>5.1790322638210214E-2</c:v>
                </c:pt>
                <c:pt idx="388">
                  <c:v>5.2113696567690257E-2</c:v>
                </c:pt>
                <c:pt idx="389">
                  <c:v>5.2246645501520021E-2</c:v>
                </c:pt>
                <c:pt idx="390">
                  <c:v>5.2338018043412378E-2</c:v>
                </c:pt>
                <c:pt idx="391">
                  <c:v>4.8954232257108037E-2</c:v>
                </c:pt>
                <c:pt idx="392">
                  <c:v>4.8999750794906413E-2</c:v>
                </c:pt>
                <c:pt idx="393">
                  <c:v>4.8914442061163535E-2</c:v>
                </c:pt>
                <c:pt idx="394">
                  <c:v>4.8618241477691303E-2</c:v>
                </c:pt>
                <c:pt idx="395">
                  <c:v>4.8454278132424054E-2</c:v>
                </c:pt>
                <c:pt idx="396">
                  <c:v>4.8460299061026973E-2</c:v>
                </c:pt>
                <c:pt idx="397">
                  <c:v>4.9422160097845891E-2</c:v>
                </c:pt>
                <c:pt idx="398">
                  <c:v>5.147804383433429E-2</c:v>
                </c:pt>
                <c:pt idx="399">
                  <c:v>5.1502573780949114E-2</c:v>
                </c:pt>
                <c:pt idx="400">
                  <c:v>5.1900809567985255E-2</c:v>
                </c:pt>
                <c:pt idx="401">
                  <c:v>5.2124382398785064E-2</c:v>
                </c:pt>
                <c:pt idx="402">
                  <c:v>5.198209472961543E-2</c:v>
                </c:pt>
                <c:pt idx="403">
                  <c:v>5.1325326094301543E-2</c:v>
                </c:pt>
                <c:pt idx="404">
                  <c:v>5.134415291642621E-2</c:v>
                </c:pt>
                <c:pt idx="405">
                  <c:v>5.1293135101992467E-2</c:v>
                </c:pt>
                <c:pt idx="406">
                  <c:v>5.0972680816477267E-2</c:v>
                </c:pt>
                <c:pt idx="407">
                  <c:v>5.0797515965670975E-2</c:v>
                </c:pt>
                <c:pt idx="408">
                  <c:v>5.0828030859651076E-2</c:v>
                </c:pt>
                <c:pt idx="409">
                  <c:v>5.0028238998138304E-2</c:v>
                </c:pt>
                <c:pt idx="410">
                  <c:v>5.147804383433429E-2</c:v>
                </c:pt>
                <c:pt idx="411">
                  <c:v>5.147804383433429E-2</c:v>
                </c:pt>
                <c:pt idx="412">
                  <c:v>4.8933593653461185E-2</c:v>
                </c:pt>
                <c:pt idx="413">
                  <c:v>4.7175749970288137E-2</c:v>
                </c:pt>
                <c:pt idx="414">
                  <c:v>4.5979146831386576E-2</c:v>
                </c:pt>
                <c:pt idx="415">
                  <c:v>4.4531408137102754E-2</c:v>
                </c:pt>
                <c:pt idx="416">
                  <c:v>4.3773059619400694E-2</c:v>
                </c:pt>
                <c:pt idx="417">
                  <c:v>4.374433864304178E-2</c:v>
                </c:pt>
                <c:pt idx="418">
                  <c:v>4.4134364621180033E-2</c:v>
                </c:pt>
                <c:pt idx="419">
                  <c:v>4.4935660304563918E-2</c:v>
                </c:pt>
                <c:pt idx="420">
                  <c:v>4.707224876970259E-2</c:v>
                </c:pt>
                <c:pt idx="421">
                  <c:v>4.9422160097845891E-2</c:v>
                </c:pt>
                <c:pt idx="422">
                  <c:v>5.147804383433429E-2</c:v>
                </c:pt>
                <c:pt idx="423">
                  <c:v>5.1704849080855569E-2</c:v>
                </c:pt>
                <c:pt idx="424">
                  <c:v>5.1940436765777538E-2</c:v>
                </c:pt>
                <c:pt idx="425">
                  <c:v>4.6628829804771212E-2</c:v>
                </c:pt>
                <c:pt idx="426">
                  <c:v>4.5979146831386576E-2</c:v>
                </c:pt>
                <c:pt idx="427">
                  <c:v>4.4531408137102754E-2</c:v>
                </c:pt>
                <c:pt idx="428">
                  <c:v>4.4602328252909725E-2</c:v>
                </c:pt>
                <c:pt idx="429">
                  <c:v>4.4614302758208282E-2</c:v>
                </c:pt>
                <c:pt idx="430">
                  <c:v>4.4408821330667696E-2</c:v>
                </c:pt>
                <c:pt idx="431">
                  <c:v>4.4935660304563918E-2</c:v>
                </c:pt>
                <c:pt idx="432">
                  <c:v>4.707224876970259E-2</c:v>
                </c:pt>
                <c:pt idx="433">
                  <c:v>4.9422160097845891E-2</c:v>
                </c:pt>
                <c:pt idx="434">
                  <c:v>5.147804383433429E-2</c:v>
                </c:pt>
                <c:pt idx="435">
                  <c:v>5.1621810478897162E-2</c:v>
                </c:pt>
                <c:pt idx="436">
                  <c:v>5.2077937357836036E-2</c:v>
                </c:pt>
                <c:pt idx="437">
                  <c:v>5.2778234496245628E-2</c:v>
                </c:pt>
                <c:pt idx="438">
                  <c:v>5.2993916633379309E-2</c:v>
                </c:pt>
                <c:pt idx="439">
                  <c:v>5.3103810276259739E-2</c:v>
                </c:pt>
                <c:pt idx="440">
                  <c:v>4.8930043723535377E-2</c:v>
                </c:pt>
                <c:pt idx="441">
                  <c:v>4.374433864304178E-2</c:v>
                </c:pt>
                <c:pt idx="442">
                  <c:v>4.4134364621180033E-2</c:v>
                </c:pt>
                <c:pt idx="443">
                  <c:v>4.4935660304563918E-2</c:v>
                </c:pt>
                <c:pt idx="444">
                  <c:v>4.707224876970259E-2</c:v>
                </c:pt>
                <c:pt idx="445">
                  <c:v>4.9422160097845891E-2</c:v>
                </c:pt>
                <c:pt idx="446">
                  <c:v>5.147804383433429E-2</c:v>
                </c:pt>
                <c:pt idx="447">
                  <c:v>5.171403205576218E-2</c:v>
                </c:pt>
                <c:pt idx="448">
                  <c:v>4.8933593653461185E-2</c:v>
                </c:pt>
                <c:pt idx="449">
                  <c:v>4.6628829804771212E-2</c:v>
                </c:pt>
                <c:pt idx="450">
                  <c:v>4.5979146831386576E-2</c:v>
                </c:pt>
                <c:pt idx="451">
                  <c:v>4.4531408137102754E-2</c:v>
                </c:pt>
                <c:pt idx="452">
                  <c:v>4.3361145785428025E-2</c:v>
                </c:pt>
                <c:pt idx="453">
                  <c:v>4.374433864304178E-2</c:v>
                </c:pt>
                <c:pt idx="454">
                  <c:v>4.4134364621180033E-2</c:v>
                </c:pt>
                <c:pt idx="455">
                  <c:v>4.4935660304563918E-2</c:v>
                </c:pt>
                <c:pt idx="456">
                  <c:v>4.707224876970259E-2</c:v>
                </c:pt>
                <c:pt idx="457">
                  <c:v>4.9422160097845891E-2</c:v>
                </c:pt>
                <c:pt idx="458">
                  <c:v>5.147804383433429E-2</c:v>
                </c:pt>
                <c:pt idx="459">
                  <c:v>5.1801704328430002E-2</c:v>
                </c:pt>
                <c:pt idx="460">
                  <c:v>5.167943529960186E-2</c:v>
                </c:pt>
                <c:pt idx="461">
                  <c:v>4.6628829804771212E-2</c:v>
                </c:pt>
                <c:pt idx="462">
                  <c:v>4.5979146831386576E-2</c:v>
                </c:pt>
                <c:pt idx="463">
                  <c:v>4.4531408137102754E-2</c:v>
                </c:pt>
                <c:pt idx="464">
                  <c:v>4.3984457433513043E-2</c:v>
                </c:pt>
                <c:pt idx="465">
                  <c:v>4.3942343729522389E-2</c:v>
                </c:pt>
                <c:pt idx="466">
                  <c:v>4.4134364621180033E-2</c:v>
                </c:pt>
                <c:pt idx="467">
                  <c:v>4.4935660304563918E-2</c:v>
                </c:pt>
                <c:pt idx="468">
                  <c:v>4.707224876970259E-2</c:v>
                </c:pt>
                <c:pt idx="469">
                  <c:v>4.9422160097845891E-2</c:v>
                </c:pt>
                <c:pt idx="470">
                  <c:v>5.147804383433429E-2</c:v>
                </c:pt>
                <c:pt idx="471">
                  <c:v>5.147804383433429E-2</c:v>
                </c:pt>
                <c:pt idx="472">
                  <c:v>4.8933593653461185E-2</c:v>
                </c:pt>
                <c:pt idx="473">
                  <c:v>4.9523380095080463E-2</c:v>
                </c:pt>
                <c:pt idx="474">
                  <c:v>4.5979146831386576E-2</c:v>
                </c:pt>
                <c:pt idx="475">
                  <c:v>4.4531408137102754E-2</c:v>
                </c:pt>
                <c:pt idx="476">
                  <c:v>4.3361145785428025E-2</c:v>
                </c:pt>
                <c:pt idx="477">
                  <c:v>4.374433864304178E-2</c:v>
                </c:pt>
                <c:pt idx="478">
                  <c:v>4.4134364621180033E-2</c:v>
                </c:pt>
                <c:pt idx="479">
                  <c:v>4.4935660304563918E-2</c:v>
                </c:pt>
                <c:pt idx="480">
                  <c:v>4.7072735613204686E-2</c:v>
                </c:pt>
                <c:pt idx="481">
                  <c:v>4.9422160097845891E-2</c:v>
                </c:pt>
                <c:pt idx="482">
                  <c:v>5.147804383433429E-2</c:v>
                </c:pt>
                <c:pt idx="483">
                  <c:v>5.147804383433429E-2</c:v>
                </c:pt>
                <c:pt idx="484">
                  <c:v>4.8933593653461185E-2</c:v>
                </c:pt>
                <c:pt idx="485">
                  <c:v>4.6628829804771212E-2</c:v>
                </c:pt>
                <c:pt idx="486">
                  <c:v>4.5979146831386576E-2</c:v>
                </c:pt>
                <c:pt idx="487">
                  <c:v>4.4531408137102754E-2</c:v>
                </c:pt>
                <c:pt idx="488">
                  <c:v>4.3361145785428025E-2</c:v>
                </c:pt>
                <c:pt idx="489">
                  <c:v>4.374433864304178E-2</c:v>
                </c:pt>
                <c:pt idx="490">
                  <c:v>4.4134364621180033E-2</c:v>
                </c:pt>
                <c:pt idx="491">
                  <c:v>4.4935660304563918E-2</c:v>
                </c:pt>
                <c:pt idx="492">
                  <c:v>4.7073138497096129E-2</c:v>
                </c:pt>
                <c:pt idx="493">
                  <c:v>4.9422160097845891E-2</c:v>
                </c:pt>
                <c:pt idx="494">
                  <c:v>5.147804383433429E-2</c:v>
                </c:pt>
                <c:pt idx="495">
                  <c:v>5.147804383433429E-2</c:v>
                </c:pt>
                <c:pt idx="496">
                  <c:v>5.1686223064991293E-2</c:v>
                </c:pt>
                <c:pt idx="497">
                  <c:v>5.2051721904703037E-2</c:v>
                </c:pt>
                <c:pt idx="498">
                  <c:v>4.5979146831386576E-2</c:v>
                </c:pt>
                <c:pt idx="499">
                  <c:v>4.6152842139880156E-2</c:v>
                </c:pt>
                <c:pt idx="500">
                  <c:v>4.6280057868048285E-2</c:v>
                </c:pt>
                <c:pt idx="501">
                  <c:v>4.630347737324924E-2</c:v>
                </c:pt>
                <c:pt idx="502">
                  <c:v>4.6096408297442021E-2</c:v>
                </c:pt>
                <c:pt idx="503">
                  <c:v>4.600078264475408E-2</c:v>
                </c:pt>
                <c:pt idx="504">
                  <c:v>4.7075248498731619E-2</c:v>
                </c:pt>
                <c:pt idx="505">
                  <c:v>4.9422160097845891E-2</c:v>
                </c:pt>
                <c:pt idx="506">
                  <c:v>5.147804383433429E-2</c:v>
                </c:pt>
                <c:pt idx="507">
                  <c:v>5.147804383433429E-2</c:v>
                </c:pt>
                <c:pt idx="508">
                  <c:v>5.0304519401921446E-2</c:v>
                </c:pt>
                <c:pt idx="509">
                  <c:v>4.6628829804771212E-2</c:v>
                </c:pt>
                <c:pt idx="510">
                  <c:v>4.5979146831386576E-2</c:v>
                </c:pt>
                <c:pt idx="511">
                  <c:v>4.4531408137102754E-2</c:v>
                </c:pt>
                <c:pt idx="512">
                  <c:v>4.4561172286556178E-2</c:v>
                </c:pt>
                <c:pt idx="513">
                  <c:v>4.4549078417551277E-2</c:v>
                </c:pt>
                <c:pt idx="514">
                  <c:v>4.432945565060277E-2</c:v>
                </c:pt>
                <c:pt idx="515">
                  <c:v>4.4935660304563918E-2</c:v>
                </c:pt>
                <c:pt idx="516">
                  <c:v>4.707224876970259E-2</c:v>
                </c:pt>
                <c:pt idx="517">
                  <c:v>4.9422160097845891E-2</c:v>
                </c:pt>
                <c:pt idx="518">
                  <c:v>5.1479273149592823E-2</c:v>
                </c:pt>
                <c:pt idx="519">
                  <c:v>5.1819939902726576E-2</c:v>
                </c:pt>
                <c:pt idx="520">
                  <c:v>5.1899903262077961E-2</c:v>
                </c:pt>
                <c:pt idx="521">
                  <c:v>4.6628829804771212E-2</c:v>
                </c:pt>
                <c:pt idx="522">
                  <c:v>4.5979146831386576E-2</c:v>
                </c:pt>
                <c:pt idx="523">
                  <c:v>4.466769947056743E-2</c:v>
                </c:pt>
                <c:pt idx="524">
                  <c:v>4.3361145785428025E-2</c:v>
                </c:pt>
                <c:pt idx="525">
                  <c:v>4.374433864304178E-2</c:v>
                </c:pt>
                <c:pt idx="526">
                  <c:v>4.4134364621180033E-2</c:v>
                </c:pt>
                <c:pt idx="527">
                  <c:v>4.4935660304563918E-2</c:v>
                </c:pt>
                <c:pt idx="528">
                  <c:v>4.707224876970259E-2</c:v>
                </c:pt>
                <c:pt idx="529">
                  <c:v>4.9422160097845891E-2</c:v>
                </c:pt>
                <c:pt idx="530">
                  <c:v>5.147804383433429E-2</c:v>
                </c:pt>
                <c:pt idx="531">
                  <c:v>5.1523212721451703E-2</c:v>
                </c:pt>
                <c:pt idx="532">
                  <c:v>4.8933593653461185E-2</c:v>
                </c:pt>
                <c:pt idx="533">
                  <c:v>4.8706431094389137E-2</c:v>
                </c:pt>
                <c:pt idx="534">
                  <c:v>4.5979146831386576E-2</c:v>
                </c:pt>
                <c:pt idx="535">
                  <c:v>4.6097182882787954E-2</c:v>
                </c:pt>
                <c:pt idx="536">
                  <c:v>4.3361145785428025E-2</c:v>
                </c:pt>
                <c:pt idx="537">
                  <c:v>4.374433864304178E-2</c:v>
                </c:pt>
                <c:pt idx="538">
                  <c:v>4.4134364621180033E-2</c:v>
                </c:pt>
                <c:pt idx="539">
                  <c:v>4.4935660304563918E-2</c:v>
                </c:pt>
                <c:pt idx="540">
                  <c:v>4.7073138497096129E-2</c:v>
                </c:pt>
                <c:pt idx="541">
                  <c:v>4.8877850286498964E-2</c:v>
                </c:pt>
                <c:pt idx="542">
                  <c:v>5.147804383433429E-2</c:v>
                </c:pt>
                <c:pt idx="543">
                  <c:v>5.1785175421249004E-2</c:v>
                </c:pt>
                <c:pt idx="544">
                  <c:v>5.1460887898054308E-2</c:v>
                </c:pt>
                <c:pt idx="545">
                  <c:v>4.6628829804771212E-2</c:v>
                </c:pt>
                <c:pt idx="546">
                  <c:v>4.5979146831386576E-2</c:v>
                </c:pt>
                <c:pt idx="547">
                  <c:v>4.4531408137102754E-2</c:v>
                </c:pt>
                <c:pt idx="548">
                  <c:v>4.4575618408823056E-2</c:v>
                </c:pt>
                <c:pt idx="549">
                  <c:v>4.455982788132435E-2</c:v>
                </c:pt>
                <c:pt idx="550">
                  <c:v>4.4356729457655855E-2</c:v>
                </c:pt>
                <c:pt idx="551">
                  <c:v>4.4935660304563918E-2</c:v>
                </c:pt>
                <c:pt idx="552">
                  <c:v>4.707224876970259E-2</c:v>
                </c:pt>
                <c:pt idx="553">
                  <c:v>4.9422160097845891E-2</c:v>
                </c:pt>
                <c:pt idx="554">
                  <c:v>5.147804383433429E-2</c:v>
                </c:pt>
                <c:pt idx="555">
                  <c:v>5.1538233252753661E-2</c:v>
                </c:pt>
                <c:pt idx="556">
                  <c:v>5.1763776378168695E-2</c:v>
                </c:pt>
                <c:pt idx="557">
                  <c:v>4.917017484304561E-2</c:v>
                </c:pt>
                <c:pt idx="558">
                  <c:v>4.6687642697596385E-2</c:v>
                </c:pt>
                <c:pt idx="559">
                  <c:v>4.4531408137102754E-2</c:v>
                </c:pt>
                <c:pt idx="560">
                  <c:v>4.4651614481364219E-2</c:v>
                </c:pt>
                <c:pt idx="561">
                  <c:v>4.4636362641454562E-2</c:v>
                </c:pt>
                <c:pt idx="562">
                  <c:v>4.4428565522616197E-2</c:v>
                </c:pt>
                <c:pt idx="563">
                  <c:v>4.4935660304563918E-2</c:v>
                </c:pt>
                <c:pt idx="564">
                  <c:v>4.6912531347686845E-2</c:v>
                </c:pt>
                <c:pt idx="565">
                  <c:v>4.9422160097845891E-2</c:v>
                </c:pt>
                <c:pt idx="566">
                  <c:v>5.147804383433429E-2</c:v>
                </c:pt>
                <c:pt idx="567">
                  <c:v>5.1750526078915102E-2</c:v>
                </c:pt>
                <c:pt idx="568">
                  <c:v>5.1918036768383184E-2</c:v>
                </c:pt>
                <c:pt idx="569">
                  <c:v>4.8652837182131113E-2</c:v>
                </c:pt>
                <c:pt idx="570">
                  <c:v>4.5979146831386576E-2</c:v>
                </c:pt>
                <c:pt idx="571">
                  <c:v>4.4531408137102754E-2</c:v>
                </c:pt>
                <c:pt idx="572">
                  <c:v>4.3445155714663175E-2</c:v>
                </c:pt>
                <c:pt idx="573">
                  <c:v>4.374433864304178E-2</c:v>
                </c:pt>
                <c:pt idx="574">
                  <c:v>4.4134364621180033E-2</c:v>
                </c:pt>
                <c:pt idx="575">
                  <c:v>4.4935660304563918E-2</c:v>
                </c:pt>
                <c:pt idx="576">
                  <c:v>4.707224876970259E-2</c:v>
                </c:pt>
                <c:pt idx="577">
                  <c:v>4.9422160097845891E-2</c:v>
                </c:pt>
                <c:pt idx="578">
                  <c:v>5.147915269007633E-2</c:v>
                </c:pt>
                <c:pt idx="579">
                  <c:v>5.1778737013868786E-2</c:v>
                </c:pt>
                <c:pt idx="580">
                  <c:v>5.2327044179396848E-2</c:v>
                </c:pt>
                <c:pt idx="581">
                  <c:v>5.2977700418445572E-2</c:v>
                </c:pt>
                <c:pt idx="582">
                  <c:v>5.3230945020895822E-2</c:v>
                </c:pt>
                <c:pt idx="583">
                  <c:v>5.2893978867934031E-2</c:v>
                </c:pt>
                <c:pt idx="584">
                  <c:v>5.2913004351857779E-2</c:v>
                </c:pt>
                <c:pt idx="585">
                  <c:v>5.2861522421390257E-2</c:v>
                </c:pt>
                <c:pt idx="586">
                  <c:v>5.2531430233196723E-2</c:v>
                </c:pt>
                <c:pt idx="587">
                  <c:v>5.2358898473900108E-2</c:v>
                </c:pt>
                <c:pt idx="588">
                  <c:v>5.1741331919903093E-2</c:v>
                </c:pt>
                <c:pt idx="589">
                  <c:v>5.06221763047872E-2</c:v>
                </c:pt>
                <c:pt idx="590">
                  <c:v>5.3062092066081222E-2</c:v>
                </c:pt>
                <c:pt idx="591">
                  <c:v>5.34805227670406E-2</c:v>
                </c:pt>
                <c:pt idx="592">
                  <c:v>5.4010500974475795E-2</c:v>
                </c:pt>
                <c:pt idx="593">
                  <c:v>5.4825292800419076E-2</c:v>
                </c:pt>
                <c:pt idx="594">
                  <c:v>5.5166562524361279E-2</c:v>
                </c:pt>
                <c:pt idx="595">
                  <c:v>5.4679606649936395E-2</c:v>
                </c:pt>
                <c:pt idx="596">
                  <c:v>5.4748550683121809E-2</c:v>
                </c:pt>
                <c:pt idx="597">
                  <c:v>5.4682063320699602E-2</c:v>
                </c:pt>
                <c:pt idx="598">
                  <c:v>5.4315433361200864E-2</c:v>
                </c:pt>
                <c:pt idx="599">
                  <c:v>5.4122737611086234E-2</c:v>
                </c:pt>
                <c:pt idx="600">
                  <c:v>5.4058786307257148E-2</c:v>
                </c:pt>
                <c:pt idx="601">
                  <c:v>5.4822310843015629E-2</c:v>
                </c:pt>
                <c:pt idx="602">
                  <c:v>5.5231273768517691E-2</c:v>
                </c:pt>
                <c:pt idx="603">
                  <c:v>5.5389822584057932E-2</c:v>
                </c:pt>
                <c:pt idx="604">
                  <c:v>5.5704850029635454E-2</c:v>
                </c:pt>
                <c:pt idx="605">
                  <c:v>5.6370383349806361E-2</c:v>
                </c:pt>
                <c:pt idx="606">
                  <c:v>5.6212033966130358E-2</c:v>
                </c:pt>
                <c:pt idx="607">
                  <c:v>5.5817313672326029E-2</c:v>
                </c:pt>
                <c:pt idx="608">
                  <c:v>5.5084739962755223E-2</c:v>
                </c:pt>
                <c:pt idx="609">
                  <c:v>5.4858570156296263E-2</c:v>
                </c:pt>
                <c:pt idx="610">
                  <c:v>5.4400119066165785E-2</c:v>
                </c:pt>
                <c:pt idx="611">
                  <c:v>5.415448701692447E-2</c:v>
                </c:pt>
                <c:pt idx="612">
                  <c:v>5.4082362495282546E-2</c:v>
                </c:pt>
                <c:pt idx="613">
                  <c:v>5.4307882429324189E-2</c:v>
                </c:pt>
                <c:pt idx="614">
                  <c:v>5.4002476655757733E-2</c:v>
                </c:pt>
                <c:pt idx="615">
                  <c:v>5.4302928246010275E-2</c:v>
                </c:pt>
                <c:pt idx="616">
                  <c:v>5.4846301642321592E-2</c:v>
                </c:pt>
                <c:pt idx="617">
                  <c:v>5.5681813980564501E-2</c:v>
                </c:pt>
                <c:pt idx="618">
                  <c:v>5.5567704213577887E-2</c:v>
                </c:pt>
                <c:pt idx="619">
                  <c:v>4.8391339249641875E-2</c:v>
                </c:pt>
                <c:pt idx="620">
                  <c:v>4.7412209268622038E-2</c:v>
                </c:pt>
                <c:pt idx="621">
                  <c:v>4.7256406745232939E-2</c:v>
                </c:pt>
                <c:pt idx="622">
                  <c:v>4.6938425164319932E-2</c:v>
                </c:pt>
                <c:pt idx="623">
                  <c:v>4.6759157949107247E-2</c:v>
                </c:pt>
                <c:pt idx="624">
                  <c:v>4.707224876970259E-2</c:v>
                </c:pt>
                <c:pt idx="625">
                  <c:v>4.9422160097845891E-2</c:v>
                </c:pt>
                <c:pt idx="626">
                  <c:v>5.147804383433429E-2</c:v>
                </c:pt>
                <c:pt idx="627">
                  <c:v>5.147804383433429E-2</c:v>
                </c:pt>
                <c:pt idx="628">
                  <c:v>5.1906814366948266E-2</c:v>
                </c:pt>
                <c:pt idx="629">
                  <c:v>5.2524518349891781E-2</c:v>
                </c:pt>
                <c:pt idx="630">
                  <c:v>4.8382577186597719E-2</c:v>
                </c:pt>
                <c:pt idx="631">
                  <c:v>4.4572892607754856E-2</c:v>
                </c:pt>
                <c:pt idx="632">
                  <c:v>4.3396934404791809E-2</c:v>
                </c:pt>
                <c:pt idx="633">
                  <c:v>4.374433864304178E-2</c:v>
                </c:pt>
                <c:pt idx="634">
                  <c:v>4.4134364621180033E-2</c:v>
                </c:pt>
                <c:pt idx="635">
                  <c:v>4.4935660304563918E-2</c:v>
                </c:pt>
                <c:pt idx="636">
                  <c:v>4.707224876970259E-2</c:v>
                </c:pt>
                <c:pt idx="637">
                  <c:v>4.9422160097845891E-2</c:v>
                </c:pt>
                <c:pt idx="638">
                  <c:v>5.147804383433429E-2</c:v>
                </c:pt>
                <c:pt idx="639">
                  <c:v>5.147804383433429E-2</c:v>
                </c:pt>
                <c:pt idx="640">
                  <c:v>4.8933593653461185E-2</c:v>
                </c:pt>
                <c:pt idx="641">
                  <c:v>4.6628829804771212E-2</c:v>
                </c:pt>
                <c:pt idx="642">
                  <c:v>4.6468567428231244E-2</c:v>
                </c:pt>
                <c:pt idx="643">
                  <c:v>4.4531408137102754E-2</c:v>
                </c:pt>
                <c:pt idx="644">
                  <c:v>4.454553288343472E-2</c:v>
                </c:pt>
                <c:pt idx="645">
                  <c:v>4.4492703039922282E-2</c:v>
                </c:pt>
                <c:pt idx="646">
                  <c:v>4.4265819889331211E-2</c:v>
                </c:pt>
                <c:pt idx="647">
                  <c:v>4.4935660304563918E-2</c:v>
                </c:pt>
                <c:pt idx="648">
                  <c:v>4.707224876970259E-2</c:v>
                </c:pt>
                <c:pt idx="649">
                  <c:v>4.9422160097845891E-2</c:v>
                </c:pt>
                <c:pt idx="650">
                  <c:v>5.147804383433429E-2</c:v>
                </c:pt>
                <c:pt idx="651">
                  <c:v>5.1564540266872544E-2</c:v>
                </c:pt>
                <c:pt idx="652">
                  <c:v>5.1477201800770991E-2</c:v>
                </c:pt>
                <c:pt idx="653">
                  <c:v>4.7297694911240598E-2</c:v>
                </c:pt>
                <c:pt idx="654">
                  <c:v>4.5979146831386576E-2</c:v>
                </c:pt>
                <c:pt idx="655">
                  <c:v>4.6087096942302556E-2</c:v>
                </c:pt>
                <c:pt idx="656">
                  <c:v>4.6147552789451818E-2</c:v>
                </c:pt>
                <c:pt idx="657">
                  <c:v>4.6145139075486917E-2</c:v>
                </c:pt>
                <c:pt idx="658">
                  <c:v>4.5907161000691775E-2</c:v>
                </c:pt>
                <c:pt idx="659">
                  <c:v>4.5802936082044277E-2</c:v>
                </c:pt>
                <c:pt idx="660">
                  <c:v>4.7072375543454885E-2</c:v>
                </c:pt>
                <c:pt idx="661">
                  <c:v>4.9177768622664125E-2</c:v>
                </c:pt>
                <c:pt idx="662">
                  <c:v>5.147804383433429E-2</c:v>
                </c:pt>
                <c:pt idx="663">
                  <c:v>5.1773800992420946E-2</c:v>
                </c:pt>
                <c:pt idx="664">
                  <c:v>5.2266517479043116E-2</c:v>
                </c:pt>
                <c:pt idx="665">
                  <c:v>5.2409088001165574E-2</c:v>
                </c:pt>
                <c:pt idx="666">
                  <c:v>5.2541601109322079E-2</c:v>
                </c:pt>
                <c:pt idx="667">
                  <c:v>5.2673220981531092E-2</c:v>
                </c:pt>
                <c:pt idx="668">
                  <c:v>5.2758349320282567E-2</c:v>
                </c:pt>
                <c:pt idx="669">
                  <c:v>5.2708060999571177E-2</c:v>
                </c:pt>
                <c:pt idx="670">
                  <c:v>5.2344745710908629E-2</c:v>
                </c:pt>
                <c:pt idx="671">
                  <c:v>5.2135563064834779E-2</c:v>
                </c:pt>
                <c:pt idx="672">
                  <c:v>5.2116573918960581E-2</c:v>
                </c:pt>
                <c:pt idx="673">
                  <c:v>5.2352300155207566E-2</c:v>
                </c:pt>
                <c:pt idx="674">
                  <c:v>5.1900260021285768E-2</c:v>
                </c:pt>
                <c:pt idx="675">
                  <c:v>5.1700823178708569E-2</c:v>
                </c:pt>
                <c:pt idx="676">
                  <c:v>4.8933593653461185E-2</c:v>
                </c:pt>
                <c:pt idx="677">
                  <c:v>4.6628829804771212E-2</c:v>
                </c:pt>
                <c:pt idx="678">
                  <c:v>4.6217356947648489E-2</c:v>
                </c:pt>
                <c:pt idx="679">
                  <c:v>4.6456550392459203E-2</c:v>
                </c:pt>
                <c:pt idx="680">
                  <c:v>4.6498973026320292E-2</c:v>
                </c:pt>
                <c:pt idx="681">
                  <c:v>4.6457791709438478E-2</c:v>
                </c:pt>
                <c:pt idx="682">
                  <c:v>4.6130776976497388E-2</c:v>
                </c:pt>
                <c:pt idx="683">
                  <c:v>4.5970812615532791E-2</c:v>
                </c:pt>
                <c:pt idx="684">
                  <c:v>4.707224876970259E-2</c:v>
                </c:pt>
                <c:pt idx="685">
                  <c:v>4.9422160097845891E-2</c:v>
                </c:pt>
                <c:pt idx="686">
                  <c:v>5.147804383433429E-2</c:v>
                </c:pt>
                <c:pt idx="687">
                  <c:v>5.1494269264841505E-2</c:v>
                </c:pt>
                <c:pt idx="688">
                  <c:v>5.188781360644968E-2</c:v>
                </c:pt>
                <c:pt idx="689">
                  <c:v>5.2538085234675888E-2</c:v>
                </c:pt>
                <c:pt idx="690">
                  <c:v>5.2714305546337999E-2</c:v>
                </c:pt>
                <c:pt idx="691">
                  <c:v>4.9074852410452743E-2</c:v>
                </c:pt>
                <c:pt idx="692">
                  <c:v>4.8131606422964823E-2</c:v>
                </c:pt>
                <c:pt idx="693">
                  <c:v>4.8083709502898704E-2</c:v>
                </c:pt>
                <c:pt idx="694">
                  <c:v>4.7816955903383355E-2</c:v>
                </c:pt>
                <c:pt idx="695">
                  <c:v>4.7689031763522495E-2</c:v>
                </c:pt>
                <c:pt idx="696">
                  <c:v>4.7681012141101466E-2</c:v>
                </c:pt>
                <c:pt idx="697">
                  <c:v>4.9422160097845891E-2</c:v>
                </c:pt>
                <c:pt idx="698">
                  <c:v>5.147804383433429E-2</c:v>
                </c:pt>
                <c:pt idx="699">
                  <c:v>5.1600016682045509E-2</c:v>
                </c:pt>
                <c:pt idx="700">
                  <c:v>5.1816426029239124E-2</c:v>
                </c:pt>
                <c:pt idx="701">
                  <c:v>4.6628829804771212E-2</c:v>
                </c:pt>
                <c:pt idx="702">
                  <c:v>4.5979146831386576E-2</c:v>
                </c:pt>
                <c:pt idx="703">
                  <c:v>4.4531408137102754E-2</c:v>
                </c:pt>
                <c:pt idx="704">
                  <c:v>4.3986216260655568E-2</c:v>
                </c:pt>
                <c:pt idx="705">
                  <c:v>4.3974149527987644E-2</c:v>
                </c:pt>
                <c:pt idx="706">
                  <c:v>4.4134364621180033E-2</c:v>
                </c:pt>
                <c:pt idx="707">
                  <c:v>4.4935660304563918E-2</c:v>
                </c:pt>
                <c:pt idx="708">
                  <c:v>4.7073138497096129E-2</c:v>
                </c:pt>
                <c:pt idx="709">
                  <c:v>4.9278727961380928E-2</c:v>
                </c:pt>
                <c:pt idx="710">
                  <c:v>5.147804383433429E-2</c:v>
                </c:pt>
                <c:pt idx="711">
                  <c:v>5.1537428359419109E-2</c:v>
                </c:pt>
                <c:pt idx="712">
                  <c:v>5.2001421126262215E-2</c:v>
                </c:pt>
                <c:pt idx="713">
                  <c:v>5.2612007590951054E-2</c:v>
                </c:pt>
                <c:pt idx="714">
                  <c:v>5.2745131790744006E-2</c:v>
                </c:pt>
                <c:pt idx="715">
                  <c:v>5.2698895951553477E-2</c:v>
                </c:pt>
                <c:pt idx="716">
                  <c:v>5.2750443176363293E-2</c:v>
                </c:pt>
                <c:pt idx="717">
                  <c:v>5.2700229911837253E-2</c:v>
                </c:pt>
                <c:pt idx="718">
                  <c:v>5.2325186107762225E-2</c:v>
                </c:pt>
                <c:pt idx="719">
                  <c:v>5.2121243447723363E-2</c:v>
                </c:pt>
                <c:pt idx="720">
                  <c:v>5.2173690645738312E-2</c:v>
                </c:pt>
                <c:pt idx="721">
                  <c:v>5.2279237573080534E-2</c:v>
                </c:pt>
                <c:pt idx="722">
                  <c:v>5.2283910749841338E-2</c:v>
                </c:pt>
                <c:pt idx="723">
                  <c:v>5.2486204076323886E-2</c:v>
                </c:pt>
                <c:pt idx="724">
                  <c:v>4.9531039468542599E-2</c:v>
                </c:pt>
                <c:pt idx="725">
                  <c:v>4.6917784450256718E-2</c:v>
                </c:pt>
                <c:pt idx="726">
                  <c:v>4.5979146831386576E-2</c:v>
                </c:pt>
                <c:pt idx="727">
                  <c:v>4.4531408137102754E-2</c:v>
                </c:pt>
                <c:pt idx="728">
                  <c:v>4.4631886924875588E-2</c:v>
                </c:pt>
                <c:pt idx="729">
                  <c:v>4.4656805943577155E-2</c:v>
                </c:pt>
                <c:pt idx="730">
                  <c:v>4.4449905951114324E-2</c:v>
                </c:pt>
                <c:pt idx="731">
                  <c:v>4.4935660304563918E-2</c:v>
                </c:pt>
                <c:pt idx="732">
                  <c:v>4.6960269222520869E-2</c:v>
                </c:pt>
                <c:pt idx="733">
                  <c:v>4.8966509817155821E-2</c:v>
                </c:pt>
                <c:pt idx="734">
                  <c:v>5.147804383433429E-2</c:v>
                </c:pt>
                <c:pt idx="735">
                  <c:v>5.1840765273809979E-2</c:v>
                </c:pt>
                <c:pt idx="736">
                  <c:v>5.2343116548896555E-2</c:v>
                </c:pt>
                <c:pt idx="737">
                  <c:v>5.2825519871269516E-2</c:v>
                </c:pt>
                <c:pt idx="738">
                  <c:v>5.3047762897694528E-2</c:v>
                </c:pt>
                <c:pt idx="739">
                  <c:v>5.3257838142868039E-2</c:v>
                </c:pt>
                <c:pt idx="740">
                  <c:v>5.317843905774209E-2</c:v>
                </c:pt>
                <c:pt idx="741">
                  <c:v>5.3101027272849828E-2</c:v>
                </c:pt>
                <c:pt idx="742">
                  <c:v>5.2752347472278409E-2</c:v>
                </c:pt>
                <c:pt idx="743">
                  <c:v>5.2488082346448361E-2</c:v>
                </c:pt>
                <c:pt idx="744">
                  <c:v>5.2533558851425528E-2</c:v>
                </c:pt>
                <c:pt idx="745">
                  <c:v>5.2781443219182295E-2</c:v>
                </c:pt>
                <c:pt idx="746">
                  <c:v>5.287400135406705E-2</c:v>
                </c:pt>
                <c:pt idx="747">
                  <c:v>5.2271778893493832E-2</c:v>
                </c:pt>
                <c:pt idx="748">
                  <c:v>5.2018306908903515E-2</c:v>
                </c:pt>
                <c:pt idx="749">
                  <c:v>4.6628829804771212E-2</c:v>
                </c:pt>
                <c:pt idx="750">
                  <c:v>4.5979146831386576E-2</c:v>
                </c:pt>
                <c:pt idx="751">
                  <c:v>4.4531408137102754E-2</c:v>
                </c:pt>
                <c:pt idx="752">
                  <c:v>4.3361145785428025E-2</c:v>
                </c:pt>
                <c:pt idx="753">
                  <c:v>4.374433864304178E-2</c:v>
                </c:pt>
                <c:pt idx="754">
                  <c:v>4.4134364621180033E-2</c:v>
                </c:pt>
                <c:pt idx="755">
                  <c:v>4.4935660304563918E-2</c:v>
                </c:pt>
                <c:pt idx="756">
                  <c:v>4.7073541387883999E-2</c:v>
                </c:pt>
                <c:pt idx="757">
                  <c:v>4.9422160097845891E-2</c:v>
                </c:pt>
                <c:pt idx="758">
                  <c:v>5.147804383433429E-2</c:v>
                </c:pt>
                <c:pt idx="759">
                  <c:v>5.147804383433429E-2</c:v>
                </c:pt>
                <c:pt idx="760">
                  <c:v>4.8933593653461185E-2</c:v>
                </c:pt>
                <c:pt idx="761">
                  <c:v>4.6628829804771212E-2</c:v>
                </c:pt>
                <c:pt idx="762">
                  <c:v>4.5979146831386576E-2</c:v>
                </c:pt>
                <c:pt idx="763">
                  <c:v>4.4531408137102754E-2</c:v>
                </c:pt>
                <c:pt idx="764">
                  <c:v>4.4069628618996354E-2</c:v>
                </c:pt>
                <c:pt idx="765">
                  <c:v>4.4066682918824283E-2</c:v>
                </c:pt>
                <c:pt idx="766">
                  <c:v>4.4134364621180033E-2</c:v>
                </c:pt>
                <c:pt idx="767">
                  <c:v>4.4935660304563918E-2</c:v>
                </c:pt>
                <c:pt idx="768">
                  <c:v>4.707224876970259E-2</c:v>
                </c:pt>
                <c:pt idx="769">
                  <c:v>4.9422160097845891E-2</c:v>
                </c:pt>
                <c:pt idx="770">
                  <c:v>5.147804383433429E-2</c:v>
                </c:pt>
                <c:pt idx="771">
                  <c:v>5.147804383433429E-2</c:v>
                </c:pt>
                <c:pt idx="772">
                  <c:v>4.9989042026140296E-2</c:v>
                </c:pt>
                <c:pt idx="773">
                  <c:v>4.6628829804771212E-2</c:v>
                </c:pt>
                <c:pt idx="774">
                  <c:v>4.5979146831386576E-2</c:v>
                </c:pt>
                <c:pt idx="775">
                  <c:v>4.4531408137102754E-2</c:v>
                </c:pt>
                <c:pt idx="776">
                  <c:v>4.3361145785428025E-2</c:v>
                </c:pt>
                <c:pt idx="777">
                  <c:v>4.374433864304178E-2</c:v>
                </c:pt>
                <c:pt idx="778">
                  <c:v>4.4134364621180033E-2</c:v>
                </c:pt>
                <c:pt idx="779">
                  <c:v>4.4935660304563918E-2</c:v>
                </c:pt>
                <c:pt idx="780">
                  <c:v>4.707224876970259E-2</c:v>
                </c:pt>
                <c:pt idx="781">
                  <c:v>4.9422160097845891E-2</c:v>
                </c:pt>
                <c:pt idx="782">
                  <c:v>5.147804383433429E-2</c:v>
                </c:pt>
                <c:pt idx="783">
                  <c:v>5.147804383433429E-2</c:v>
                </c:pt>
                <c:pt idx="784">
                  <c:v>4.8933593653461185E-2</c:v>
                </c:pt>
                <c:pt idx="785">
                  <c:v>4.6628829804771212E-2</c:v>
                </c:pt>
                <c:pt idx="786">
                  <c:v>4.5979146831386576E-2</c:v>
                </c:pt>
                <c:pt idx="787">
                  <c:v>4.4531408137102754E-2</c:v>
                </c:pt>
                <c:pt idx="788">
                  <c:v>4.461981743005046E-2</c:v>
                </c:pt>
                <c:pt idx="789">
                  <c:v>4.4603353412570823E-2</c:v>
                </c:pt>
                <c:pt idx="790">
                  <c:v>4.4400620144758089E-2</c:v>
                </c:pt>
                <c:pt idx="791">
                  <c:v>4.4935931482389099E-2</c:v>
                </c:pt>
                <c:pt idx="792">
                  <c:v>4.7073218477603061E-2</c:v>
                </c:pt>
                <c:pt idx="793">
                  <c:v>4.9422160097845891E-2</c:v>
                </c:pt>
                <c:pt idx="794">
                  <c:v>5.147804383433429E-2</c:v>
                </c:pt>
                <c:pt idx="795">
                  <c:v>5.1716733551536623E-2</c:v>
                </c:pt>
                <c:pt idx="796">
                  <c:v>5.0389561605960718E-2</c:v>
                </c:pt>
                <c:pt idx="797">
                  <c:v>4.6628829804771212E-2</c:v>
                </c:pt>
                <c:pt idx="798">
                  <c:v>4.5979146831386576E-2</c:v>
                </c:pt>
                <c:pt idx="799">
                  <c:v>4.4531408137102754E-2</c:v>
                </c:pt>
                <c:pt idx="800">
                  <c:v>4.4360104063575836E-2</c:v>
                </c:pt>
                <c:pt idx="801">
                  <c:v>4.4283734602456035E-2</c:v>
                </c:pt>
                <c:pt idx="802">
                  <c:v>4.4134364621180033E-2</c:v>
                </c:pt>
                <c:pt idx="803">
                  <c:v>4.4935660304563918E-2</c:v>
                </c:pt>
                <c:pt idx="804">
                  <c:v>4.707224876970259E-2</c:v>
                </c:pt>
                <c:pt idx="805">
                  <c:v>4.9422160097845891E-2</c:v>
                </c:pt>
                <c:pt idx="806">
                  <c:v>5.147804383433429E-2</c:v>
                </c:pt>
                <c:pt idx="807">
                  <c:v>5.1718084405269447E-2</c:v>
                </c:pt>
                <c:pt idx="808">
                  <c:v>5.2119719820984955E-2</c:v>
                </c:pt>
                <c:pt idx="809">
                  <c:v>4.6628829804771212E-2</c:v>
                </c:pt>
                <c:pt idx="810">
                  <c:v>4.5979146831386576E-2</c:v>
                </c:pt>
                <c:pt idx="811">
                  <c:v>4.4531408137102754E-2</c:v>
                </c:pt>
                <c:pt idx="812">
                  <c:v>4.3361145785428025E-2</c:v>
                </c:pt>
                <c:pt idx="813">
                  <c:v>4.374433864304178E-2</c:v>
                </c:pt>
                <c:pt idx="814">
                  <c:v>4.4134364621180033E-2</c:v>
                </c:pt>
                <c:pt idx="815">
                  <c:v>4.4935660304563918E-2</c:v>
                </c:pt>
                <c:pt idx="816">
                  <c:v>4.707224876970259E-2</c:v>
                </c:pt>
                <c:pt idx="817">
                  <c:v>4.9422160097845891E-2</c:v>
                </c:pt>
                <c:pt idx="818">
                  <c:v>5.147804383433429E-2</c:v>
                </c:pt>
                <c:pt idx="819">
                  <c:v>5.147804383433429E-2</c:v>
                </c:pt>
                <c:pt idx="820">
                  <c:v>4.8933593653461185E-2</c:v>
                </c:pt>
                <c:pt idx="821">
                  <c:v>4.8392399699797285E-2</c:v>
                </c:pt>
                <c:pt idx="822">
                  <c:v>4.5979146831386576E-2</c:v>
                </c:pt>
                <c:pt idx="823">
                  <c:v>4.6004857704993782E-2</c:v>
                </c:pt>
                <c:pt idx="824">
                  <c:v>4.3361145785428025E-2</c:v>
                </c:pt>
                <c:pt idx="825">
                  <c:v>4.374433864304178E-2</c:v>
                </c:pt>
                <c:pt idx="826">
                  <c:v>4.4134364621180033E-2</c:v>
                </c:pt>
                <c:pt idx="827">
                  <c:v>4.4935660304563918E-2</c:v>
                </c:pt>
                <c:pt idx="828">
                  <c:v>4.707224876970259E-2</c:v>
                </c:pt>
                <c:pt idx="829">
                  <c:v>4.9422160097845891E-2</c:v>
                </c:pt>
                <c:pt idx="830">
                  <c:v>5.147804383433429E-2</c:v>
                </c:pt>
                <c:pt idx="831">
                  <c:v>5.1480345121085687E-2</c:v>
                </c:pt>
                <c:pt idx="832">
                  <c:v>5.1248902513998891E-2</c:v>
                </c:pt>
                <c:pt idx="833">
                  <c:v>4.6628829804771212E-2</c:v>
                </c:pt>
                <c:pt idx="834">
                  <c:v>4.5979146831386576E-2</c:v>
                </c:pt>
                <c:pt idx="835">
                  <c:v>4.4531408137102754E-2</c:v>
                </c:pt>
                <c:pt idx="836">
                  <c:v>4.4586459148764218E-2</c:v>
                </c:pt>
                <c:pt idx="837">
                  <c:v>4.4494881308431829E-2</c:v>
                </c:pt>
                <c:pt idx="838">
                  <c:v>4.4251738818608971E-2</c:v>
                </c:pt>
                <c:pt idx="839">
                  <c:v>4.4935660304563918E-2</c:v>
                </c:pt>
                <c:pt idx="840">
                  <c:v>4.707224876970259E-2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FD-4A17-9B04-17BA2510EE96}"/>
            </c:ext>
          </c:extLst>
        </c:ser>
        <c:ser>
          <c:idx val="4"/>
          <c:order val="2"/>
          <c:tx>
            <c:strRef>
              <c:f>'APORTACIONES TOTALES'!$X$5</c:f>
              <c:strCache>
                <c:ptCount val="1"/>
                <c:pt idx="0">
                  <c:v>Artiba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TOTALES'!$Z$6:$Z$846</c:f>
              <c:numCache>
                <c:formatCode>0.00</c:formatCode>
                <c:ptCount val="841"/>
                <c:pt idx="0">
                  <c:v>3.4804935453961912E-2</c:v>
                </c:pt>
                <c:pt idx="1">
                  <c:v>4.5660106665003281E-2</c:v>
                </c:pt>
                <c:pt idx="2">
                  <c:v>4.5683377496538911E-2</c:v>
                </c:pt>
                <c:pt idx="3">
                  <c:v>4.4109532217460043E-2</c:v>
                </c:pt>
                <c:pt idx="4">
                  <c:v>3.6419878606250199E-2</c:v>
                </c:pt>
                <c:pt idx="5">
                  <c:v>3.4477074158679323E-2</c:v>
                </c:pt>
                <c:pt idx="6">
                  <c:v>3.3996702505631284E-2</c:v>
                </c:pt>
                <c:pt idx="7">
                  <c:v>3.2926253289251736E-2</c:v>
                </c:pt>
                <c:pt idx="8">
                  <c:v>3.2060968398922543E-2</c:v>
                </c:pt>
                <c:pt idx="9">
                  <c:v>3.2344298875461197E-2</c:v>
                </c:pt>
                <c:pt idx="10">
                  <c:v>3.2632681719902815E-2</c:v>
                </c:pt>
                <c:pt idx="11">
                  <c:v>3.3225154891859385E-2</c:v>
                </c:pt>
                <c:pt idx="12">
                  <c:v>3.4804935453961912E-2</c:v>
                </c:pt>
                <c:pt idx="13">
                  <c:v>3.6542445648104237E-2</c:v>
                </c:pt>
                <c:pt idx="14">
                  <c:v>3.8062553622962327E-2</c:v>
                </c:pt>
                <c:pt idx="15">
                  <c:v>3.8304672237008716E-2</c:v>
                </c:pt>
                <c:pt idx="16">
                  <c:v>3.8241784164159937E-2</c:v>
                </c:pt>
                <c:pt idx="17">
                  <c:v>3.4853720048058416E-2</c:v>
                </c:pt>
                <c:pt idx="18">
                  <c:v>3.3996702505631284E-2</c:v>
                </c:pt>
                <c:pt idx="19">
                  <c:v>3.2926253289251736E-2</c:v>
                </c:pt>
                <c:pt idx="20">
                  <c:v>3.2994745474532634E-2</c:v>
                </c:pt>
                <c:pt idx="21">
                  <c:v>3.2993851271694769E-2</c:v>
                </c:pt>
                <c:pt idx="22">
                  <c:v>3.2845953852063174E-2</c:v>
                </c:pt>
                <c:pt idx="23">
                  <c:v>3.3225154891859385E-2</c:v>
                </c:pt>
                <c:pt idx="24">
                  <c:v>3.4804935453961912E-2</c:v>
                </c:pt>
                <c:pt idx="25">
                  <c:v>3.6542445648104237E-2</c:v>
                </c:pt>
                <c:pt idx="26">
                  <c:v>3.8062553622962327E-2</c:v>
                </c:pt>
                <c:pt idx="27">
                  <c:v>3.832272067046584E-2</c:v>
                </c:pt>
                <c:pt idx="28">
                  <c:v>3.8544913994538479E-2</c:v>
                </c:pt>
                <c:pt idx="29">
                  <c:v>3.8872615062772058E-2</c:v>
                </c:pt>
                <c:pt idx="30">
                  <c:v>3.8951210122501752E-2</c:v>
                </c:pt>
                <c:pt idx="31">
                  <c:v>3.905847288680088E-2</c:v>
                </c:pt>
                <c:pt idx="32">
                  <c:v>3.905246413532848E-2</c:v>
                </c:pt>
                <c:pt idx="33">
                  <c:v>3.9014661748313702E-2</c:v>
                </c:pt>
                <c:pt idx="34">
                  <c:v>3.8733436559501115E-2</c:v>
                </c:pt>
                <c:pt idx="35">
                  <c:v>3.857769496025977E-2</c:v>
                </c:pt>
                <c:pt idx="36">
                  <c:v>3.8521612281642012E-2</c:v>
                </c:pt>
                <c:pt idx="37">
                  <c:v>3.8742376835429464E-2</c:v>
                </c:pt>
                <c:pt idx="38">
                  <c:v>3.8411351058454418E-2</c:v>
                </c:pt>
                <c:pt idx="39">
                  <c:v>3.8273743209314162E-2</c:v>
                </c:pt>
                <c:pt idx="40">
                  <c:v>3.8603734682462379E-2</c:v>
                </c:pt>
                <c:pt idx="41">
                  <c:v>3.8623859335722856E-2</c:v>
                </c:pt>
                <c:pt idx="42">
                  <c:v>3.8550643938912582E-2</c:v>
                </c:pt>
                <c:pt idx="43">
                  <c:v>3.8515702662046403E-2</c:v>
                </c:pt>
                <c:pt idx="44">
                  <c:v>3.8512059174195097E-2</c:v>
                </c:pt>
                <c:pt idx="45">
                  <c:v>3.8457864398317651E-2</c:v>
                </c:pt>
                <c:pt idx="46">
                  <c:v>3.8210367032399162E-2</c:v>
                </c:pt>
                <c:pt idx="47">
                  <c:v>3.8051897369135688E-2</c:v>
                </c:pt>
                <c:pt idx="48">
                  <c:v>3.7794799849734877E-2</c:v>
                </c:pt>
                <c:pt idx="49">
                  <c:v>3.7856058401739785E-2</c:v>
                </c:pt>
                <c:pt idx="50">
                  <c:v>3.8062553622962327E-2</c:v>
                </c:pt>
                <c:pt idx="51">
                  <c:v>3.8062553622962327E-2</c:v>
                </c:pt>
                <c:pt idx="52">
                  <c:v>3.6181202580134936E-2</c:v>
                </c:pt>
                <c:pt idx="53">
                  <c:v>3.4477074158679323E-2</c:v>
                </c:pt>
                <c:pt idx="54">
                  <c:v>3.3996702505631284E-2</c:v>
                </c:pt>
                <c:pt idx="55">
                  <c:v>3.3158080758361949E-2</c:v>
                </c:pt>
                <c:pt idx="56">
                  <c:v>3.3210585123405162E-2</c:v>
                </c:pt>
                <c:pt idx="57">
                  <c:v>3.3222204964583599E-2</c:v>
                </c:pt>
                <c:pt idx="58">
                  <c:v>3.3075492663278139E-2</c:v>
                </c:pt>
                <c:pt idx="59">
                  <c:v>3.3225154891859385E-2</c:v>
                </c:pt>
                <c:pt idx="60">
                  <c:v>3.4804935453961912E-2</c:v>
                </c:pt>
                <c:pt idx="61">
                  <c:v>3.6542445648104237E-2</c:v>
                </c:pt>
                <c:pt idx="62">
                  <c:v>3.8062553622962327E-2</c:v>
                </c:pt>
                <c:pt idx="63">
                  <c:v>3.8062553622962327E-2</c:v>
                </c:pt>
                <c:pt idx="64">
                  <c:v>3.8324526449304293E-2</c:v>
                </c:pt>
                <c:pt idx="65">
                  <c:v>3.872311283262183E-2</c:v>
                </c:pt>
                <c:pt idx="66">
                  <c:v>3.8825691026867948E-2</c:v>
                </c:pt>
                <c:pt idx="67">
                  <c:v>3.8635047530476314E-2</c:v>
                </c:pt>
                <c:pt idx="68">
                  <c:v>3.8311243826233153E-2</c:v>
                </c:pt>
                <c:pt idx="69">
                  <c:v>3.8175876480282103E-2</c:v>
                </c:pt>
                <c:pt idx="70">
                  <c:v>3.7889635734313511E-2</c:v>
                </c:pt>
                <c:pt idx="71">
                  <c:v>3.7711984971541379E-2</c:v>
                </c:pt>
                <c:pt idx="72">
                  <c:v>3.7672526929889961E-2</c:v>
                </c:pt>
                <c:pt idx="73">
                  <c:v>3.7832426022420429E-2</c:v>
                </c:pt>
                <c:pt idx="74">
                  <c:v>3.8143528865306794E-2</c:v>
                </c:pt>
                <c:pt idx="75">
                  <c:v>3.8213149362557472E-2</c:v>
                </c:pt>
                <c:pt idx="76">
                  <c:v>3.8396372311366771E-2</c:v>
                </c:pt>
                <c:pt idx="77">
                  <c:v>3.8555816045667511E-2</c:v>
                </c:pt>
                <c:pt idx="78">
                  <c:v>3.8599640341076137E-2</c:v>
                </c:pt>
                <c:pt idx="79">
                  <c:v>3.8567497055382413E-2</c:v>
                </c:pt>
                <c:pt idx="80">
                  <c:v>3.8621446842800868E-2</c:v>
                </c:pt>
                <c:pt idx="81">
                  <c:v>3.8588698101996458E-2</c:v>
                </c:pt>
                <c:pt idx="82">
                  <c:v>3.8357241639014085E-2</c:v>
                </c:pt>
                <c:pt idx="83">
                  <c:v>3.8125063399707962E-2</c:v>
                </c:pt>
                <c:pt idx="84">
                  <c:v>3.8052191385952505E-2</c:v>
                </c:pt>
                <c:pt idx="85">
                  <c:v>3.8207505416066496E-2</c:v>
                </c:pt>
                <c:pt idx="86">
                  <c:v>3.8248490778024384E-2</c:v>
                </c:pt>
                <c:pt idx="87">
                  <c:v>3.8062553622962327E-2</c:v>
                </c:pt>
                <c:pt idx="88">
                  <c:v>3.6181202580134936E-2</c:v>
                </c:pt>
                <c:pt idx="89">
                  <c:v>3.4477074158679323E-2</c:v>
                </c:pt>
                <c:pt idx="90">
                  <c:v>3.3996702505631284E-2</c:v>
                </c:pt>
                <c:pt idx="91">
                  <c:v>3.3276256634726283E-2</c:v>
                </c:pt>
                <c:pt idx="92">
                  <c:v>3.2513828333148677E-2</c:v>
                </c:pt>
                <c:pt idx="93">
                  <c:v>3.2501641057147222E-2</c:v>
                </c:pt>
                <c:pt idx="94">
                  <c:v>3.2632681719902815E-2</c:v>
                </c:pt>
                <c:pt idx="95">
                  <c:v>3.3225154891859385E-2</c:v>
                </c:pt>
                <c:pt idx="96">
                  <c:v>3.4804935453961912E-2</c:v>
                </c:pt>
                <c:pt idx="97">
                  <c:v>3.6542445648104237E-2</c:v>
                </c:pt>
                <c:pt idx="98">
                  <c:v>3.8062553622962327E-2</c:v>
                </c:pt>
                <c:pt idx="99">
                  <c:v>3.8331349816546914E-2</c:v>
                </c:pt>
                <c:pt idx="100">
                  <c:v>3.8503489447480527E-2</c:v>
                </c:pt>
                <c:pt idx="101">
                  <c:v>3.8974486972211807E-2</c:v>
                </c:pt>
                <c:pt idx="102">
                  <c:v>3.8593359347835067E-2</c:v>
                </c:pt>
                <c:pt idx="103">
                  <c:v>3.8530420887368112E-2</c:v>
                </c:pt>
                <c:pt idx="104">
                  <c:v>3.8350453595164556E-2</c:v>
                </c:pt>
                <c:pt idx="105">
                  <c:v>3.8259263972351701E-2</c:v>
                </c:pt>
                <c:pt idx="106">
                  <c:v>3.7999757186079175E-2</c:v>
                </c:pt>
                <c:pt idx="107">
                  <c:v>3.7840620697165726E-2</c:v>
                </c:pt>
                <c:pt idx="108">
                  <c:v>3.7462920909484457E-2</c:v>
                </c:pt>
                <c:pt idx="109">
                  <c:v>3.762786778331044E-2</c:v>
                </c:pt>
                <c:pt idx="110">
                  <c:v>3.8062553622962327E-2</c:v>
                </c:pt>
                <c:pt idx="111">
                  <c:v>3.8062553622962327E-2</c:v>
                </c:pt>
                <c:pt idx="112">
                  <c:v>3.6181202580134936E-2</c:v>
                </c:pt>
                <c:pt idx="113">
                  <c:v>3.4477074158679323E-2</c:v>
                </c:pt>
                <c:pt idx="114">
                  <c:v>3.3996702505631284E-2</c:v>
                </c:pt>
                <c:pt idx="115">
                  <c:v>3.2926253289251736E-2</c:v>
                </c:pt>
                <c:pt idx="116">
                  <c:v>3.2060968398922543E-2</c:v>
                </c:pt>
                <c:pt idx="117">
                  <c:v>3.2344298875461197E-2</c:v>
                </c:pt>
                <c:pt idx="118">
                  <c:v>3.2632681719902815E-2</c:v>
                </c:pt>
                <c:pt idx="119">
                  <c:v>3.3225154891859385E-2</c:v>
                </c:pt>
                <c:pt idx="120">
                  <c:v>3.4804935453961912E-2</c:v>
                </c:pt>
                <c:pt idx="121">
                  <c:v>3.6542445648104237E-2</c:v>
                </c:pt>
                <c:pt idx="122">
                  <c:v>3.8062553622962327E-2</c:v>
                </c:pt>
                <c:pt idx="123">
                  <c:v>3.8062553622962327E-2</c:v>
                </c:pt>
                <c:pt idx="124">
                  <c:v>3.6181202580134936E-2</c:v>
                </c:pt>
                <c:pt idx="125">
                  <c:v>3.4477074158679323E-2</c:v>
                </c:pt>
                <c:pt idx="126">
                  <c:v>3.3996702505631284E-2</c:v>
                </c:pt>
                <c:pt idx="127">
                  <c:v>3.2926253289251736E-2</c:v>
                </c:pt>
                <c:pt idx="128">
                  <c:v>3.2060968398922543E-2</c:v>
                </c:pt>
                <c:pt idx="129">
                  <c:v>3.2344298875461197E-2</c:v>
                </c:pt>
                <c:pt idx="130">
                  <c:v>3.2632681719902815E-2</c:v>
                </c:pt>
                <c:pt idx="131">
                  <c:v>3.3225154891859385E-2</c:v>
                </c:pt>
                <c:pt idx="132">
                  <c:v>3.4804935453961912E-2</c:v>
                </c:pt>
                <c:pt idx="133">
                  <c:v>3.6542445648104237E-2</c:v>
                </c:pt>
                <c:pt idx="134">
                  <c:v>3.8062553622962327E-2</c:v>
                </c:pt>
                <c:pt idx="135">
                  <c:v>3.8062553622962327E-2</c:v>
                </c:pt>
                <c:pt idx="136">
                  <c:v>3.6181202580134936E-2</c:v>
                </c:pt>
                <c:pt idx="137">
                  <c:v>3.4477074158679323E-2</c:v>
                </c:pt>
                <c:pt idx="138">
                  <c:v>3.3996702505631284E-2</c:v>
                </c:pt>
                <c:pt idx="139">
                  <c:v>3.2926253289251736E-2</c:v>
                </c:pt>
                <c:pt idx="140">
                  <c:v>3.2060968398922543E-2</c:v>
                </c:pt>
                <c:pt idx="141">
                  <c:v>3.2344298875461197E-2</c:v>
                </c:pt>
                <c:pt idx="142">
                  <c:v>3.2632681719902815E-2</c:v>
                </c:pt>
                <c:pt idx="143">
                  <c:v>3.3225154891859385E-2</c:v>
                </c:pt>
                <c:pt idx="144">
                  <c:v>3.4804935453961912E-2</c:v>
                </c:pt>
                <c:pt idx="145">
                  <c:v>3.6542445648104237E-2</c:v>
                </c:pt>
                <c:pt idx="146">
                  <c:v>3.8062553622962327E-2</c:v>
                </c:pt>
                <c:pt idx="147">
                  <c:v>3.8062553622962327E-2</c:v>
                </c:pt>
                <c:pt idx="148">
                  <c:v>3.6181202580134936E-2</c:v>
                </c:pt>
                <c:pt idx="149">
                  <c:v>3.4477074158679323E-2</c:v>
                </c:pt>
                <c:pt idx="150">
                  <c:v>3.3996702505631284E-2</c:v>
                </c:pt>
                <c:pt idx="151">
                  <c:v>3.2926253289251736E-2</c:v>
                </c:pt>
                <c:pt idx="152">
                  <c:v>3.2712378047599168E-2</c:v>
                </c:pt>
                <c:pt idx="153">
                  <c:v>3.2487822909632112E-2</c:v>
                </c:pt>
                <c:pt idx="154">
                  <c:v>3.2632681719902815E-2</c:v>
                </c:pt>
                <c:pt idx="155">
                  <c:v>3.3225154891859385E-2</c:v>
                </c:pt>
                <c:pt idx="156">
                  <c:v>3.4804935453961912E-2</c:v>
                </c:pt>
                <c:pt idx="157">
                  <c:v>3.6542445648104237E-2</c:v>
                </c:pt>
                <c:pt idx="158">
                  <c:v>3.8062553622962327E-2</c:v>
                </c:pt>
                <c:pt idx="159">
                  <c:v>3.8167858710675101E-2</c:v>
                </c:pt>
                <c:pt idx="160">
                  <c:v>3.6181202580134936E-2</c:v>
                </c:pt>
                <c:pt idx="161">
                  <c:v>3.4477074158679323E-2</c:v>
                </c:pt>
                <c:pt idx="162">
                  <c:v>3.3996702505631284E-2</c:v>
                </c:pt>
                <c:pt idx="163">
                  <c:v>3.2926253289251736E-2</c:v>
                </c:pt>
                <c:pt idx="164">
                  <c:v>3.2060968398922543E-2</c:v>
                </c:pt>
                <c:pt idx="165">
                  <c:v>3.2344298875461197E-2</c:v>
                </c:pt>
                <c:pt idx="166">
                  <c:v>3.2632681719902815E-2</c:v>
                </c:pt>
                <c:pt idx="167">
                  <c:v>3.3225154891859385E-2</c:v>
                </c:pt>
                <c:pt idx="168">
                  <c:v>3.4804935453961912E-2</c:v>
                </c:pt>
                <c:pt idx="169">
                  <c:v>3.6542445648104237E-2</c:v>
                </c:pt>
                <c:pt idx="170">
                  <c:v>3.8062553622962327E-2</c:v>
                </c:pt>
                <c:pt idx="171">
                  <c:v>3.8062553622962327E-2</c:v>
                </c:pt>
                <c:pt idx="172">
                  <c:v>3.8009505921074709E-2</c:v>
                </c:pt>
                <c:pt idx="173">
                  <c:v>3.6488733884257989E-2</c:v>
                </c:pt>
                <c:pt idx="174">
                  <c:v>3.4690513540994866E-2</c:v>
                </c:pt>
                <c:pt idx="175">
                  <c:v>3.4509298579128475E-2</c:v>
                </c:pt>
                <c:pt idx="176">
                  <c:v>3.4596162502234601E-2</c:v>
                </c:pt>
                <c:pt idx="177">
                  <c:v>3.4603588163516517E-2</c:v>
                </c:pt>
                <c:pt idx="178">
                  <c:v>3.4290920598131006E-2</c:v>
                </c:pt>
                <c:pt idx="179">
                  <c:v>3.3459295742165371E-2</c:v>
                </c:pt>
                <c:pt idx="180">
                  <c:v>3.4804935453961912E-2</c:v>
                </c:pt>
                <c:pt idx="181">
                  <c:v>3.6542445648104237E-2</c:v>
                </c:pt>
                <c:pt idx="182">
                  <c:v>3.8062553622962327E-2</c:v>
                </c:pt>
                <c:pt idx="183">
                  <c:v>3.8141805619518118E-2</c:v>
                </c:pt>
                <c:pt idx="184">
                  <c:v>3.8211631865127958E-2</c:v>
                </c:pt>
                <c:pt idx="185">
                  <c:v>3.8665601080554564E-2</c:v>
                </c:pt>
                <c:pt idx="186">
                  <c:v>3.8548831190674593E-2</c:v>
                </c:pt>
                <c:pt idx="187">
                  <c:v>3.2926253289251736E-2</c:v>
                </c:pt>
                <c:pt idx="188">
                  <c:v>3.2060968398922543E-2</c:v>
                </c:pt>
                <c:pt idx="189">
                  <c:v>3.2344298875461197E-2</c:v>
                </c:pt>
                <c:pt idx="190">
                  <c:v>3.2632681719902815E-2</c:v>
                </c:pt>
                <c:pt idx="191">
                  <c:v>3.3225154891859385E-2</c:v>
                </c:pt>
                <c:pt idx="192">
                  <c:v>3.4804935453961912E-2</c:v>
                </c:pt>
                <c:pt idx="193">
                  <c:v>3.6542445648104237E-2</c:v>
                </c:pt>
                <c:pt idx="194">
                  <c:v>3.8062553622962327E-2</c:v>
                </c:pt>
                <c:pt idx="195">
                  <c:v>3.8062553622962327E-2</c:v>
                </c:pt>
                <c:pt idx="196">
                  <c:v>3.6181202580134936E-2</c:v>
                </c:pt>
                <c:pt idx="197">
                  <c:v>3.4477074158679323E-2</c:v>
                </c:pt>
                <c:pt idx="198">
                  <c:v>3.3996702505631284E-2</c:v>
                </c:pt>
                <c:pt idx="199">
                  <c:v>3.3362097316843552E-2</c:v>
                </c:pt>
                <c:pt idx="200">
                  <c:v>3.269577796026122E-2</c:v>
                </c:pt>
                <c:pt idx="201">
                  <c:v>3.2601260844599959E-2</c:v>
                </c:pt>
                <c:pt idx="202">
                  <c:v>3.2632681719902815E-2</c:v>
                </c:pt>
                <c:pt idx="203">
                  <c:v>3.3225154891859385E-2</c:v>
                </c:pt>
                <c:pt idx="204">
                  <c:v>3.4804935453961912E-2</c:v>
                </c:pt>
                <c:pt idx="205">
                  <c:v>3.6264431436188342E-2</c:v>
                </c:pt>
                <c:pt idx="206">
                  <c:v>3.8062553622962327E-2</c:v>
                </c:pt>
                <c:pt idx="207">
                  <c:v>3.8108049244223292E-2</c:v>
                </c:pt>
                <c:pt idx="208">
                  <c:v>3.8135036168939082E-2</c:v>
                </c:pt>
                <c:pt idx="209">
                  <c:v>3.8482460946187194E-2</c:v>
                </c:pt>
                <c:pt idx="210">
                  <c:v>3.6015772086407702E-2</c:v>
                </c:pt>
                <c:pt idx="211">
                  <c:v>3.2926253289251736E-2</c:v>
                </c:pt>
                <c:pt idx="212">
                  <c:v>3.2346656163198192E-2</c:v>
                </c:pt>
                <c:pt idx="213">
                  <c:v>3.2344298875461197E-2</c:v>
                </c:pt>
                <c:pt idx="214">
                  <c:v>3.2632681719902815E-2</c:v>
                </c:pt>
                <c:pt idx="215">
                  <c:v>3.3225154891859385E-2</c:v>
                </c:pt>
                <c:pt idx="216">
                  <c:v>3.4804935453961912E-2</c:v>
                </c:pt>
                <c:pt idx="217">
                  <c:v>3.6542445648104237E-2</c:v>
                </c:pt>
                <c:pt idx="218">
                  <c:v>3.8062553622962327E-2</c:v>
                </c:pt>
                <c:pt idx="219">
                  <c:v>3.8062553622962327E-2</c:v>
                </c:pt>
                <c:pt idx="220">
                  <c:v>3.6181202580134936E-2</c:v>
                </c:pt>
                <c:pt idx="221">
                  <c:v>3.460116352083948E-2</c:v>
                </c:pt>
                <c:pt idx="222">
                  <c:v>3.3996702505631284E-2</c:v>
                </c:pt>
                <c:pt idx="223">
                  <c:v>3.2926253289251736E-2</c:v>
                </c:pt>
                <c:pt idx="224">
                  <c:v>3.2060968398922543E-2</c:v>
                </c:pt>
                <c:pt idx="225">
                  <c:v>3.2344298875461197E-2</c:v>
                </c:pt>
                <c:pt idx="226">
                  <c:v>3.2632681719902815E-2</c:v>
                </c:pt>
                <c:pt idx="227">
                  <c:v>3.3225154891859385E-2</c:v>
                </c:pt>
                <c:pt idx="228">
                  <c:v>3.4804935453961912E-2</c:v>
                </c:pt>
                <c:pt idx="229">
                  <c:v>3.6542445648104237E-2</c:v>
                </c:pt>
                <c:pt idx="230">
                  <c:v>3.8062553622962327E-2</c:v>
                </c:pt>
                <c:pt idx="231">
                  <c:v>3.8062553622962327E-2</c:v>
                </c:pt>
                <c:pt idx="232">
                  <c:v>3.6181202580134936E-2</c:v>
                </c:pt>
                <c:pt idx="233">
                  <c:v>3.4477074158679323E-2</c:v>
                </c:pt>
                <c:pt idx="234">
                  <c:v>3.3996702505631284E-2</c:v>
                </c:pt>
                <c:pt idx="235">
                  <c:v>3.2926253289251736E-2</c:v>
                </c:pt>
                <c:pt idx="236">
                  <c:v>3.3001736942264798E-2</c:v>
                </c:pt>
                <c:pt idx="237">
                  <c:v>3.2989055051557511E-2</c:v>
                </c:pt>
                <c:pt idx="238">
                  <c:v>3.2844173495100756E-2</c:v>
                </c:pt>
                <c:pt idx="239">
                  <c:v>3.3225154891859385E-2</c:v>
                </c:pt>
                <c:pt idx="240">
                  <c:v>3.4804935453961912E-2</c:v>
                </c:pt>
                <c:pt idx="241">
                  <c:v>3.6542445648104237E-2</c:v>
                </c:pt>
                <c:pt idx="242">
                  <c:v>3.8062553622962327E-2</c:v>
                </c:pt>
                <c:pt idx="243">
                  <c:v>3.8062553622962327E-2</c:v>
                </c:pt>
                <c:pt idx="244">
                  <c:v>3.6181202580134936E-2</c:v>
                </c:pt>
                <c:pt idx="245">
                  <c:v>3.4477074158679323E-2</c:v>
                </c:pt>
                <c:pt idx="246">
                  <c:v>3.3996702505631284E-2</c:v>
                </c:pt>
                <c:pt idx="247">
                  <c:v>3.2926253289251736E-2</c:v>
                </c:pt>
                <c:pt idx="248">
                  <c:v>3.2710623879903214E-2</c:v>
                </c:pt>
                <c:pt idx="249">
                  <c:v>3.2678407148299636E-2</c:v>
                </c:pt>
                <c:pt idx="250">
                  <c:v>3.2632681719902815E-2</c:v>
                </c:pt>
                <c:pt idx="251">
                  <c:v>3.3225154891859385E-2</c:v>
                </c:pt>
                <c:pt idx="252">
                  <c:v>3.4804935453961912E-2</c:v>
                </c:pt>
                <c:pt idx="253">
                  <c:v>3.6542445648104237E-2</c:v>
                </c:pt>
                <c:pt idx="254">
                  <c:v>3.8062553622962327E-2</c:v>
                </c:pt>
                <c:pt idx="255">
                  <c:v>3.8062553622962327E-2</c:v>
                </c:pt>
                <c:pt idx="256">
                  <c:v>3.6181202580134936E-2</c:v>
                </c:pt>
                <c:pt idx="257">
                  <c:v>3.4477074158679323E-2</c:v>
                </c:pt>
                <c:pt idx="258">
                  <c:v>3.3996702505631284E-2</c:v>
                </c:pt>
                <c:pt idx="259">
                  <c:v>3.2926253289251736E-2</c:v>
                </c:pt>
                <c:pt idx="260">
                  <c:v>3.2060968398922543E-2</c:v>
                </c:pt>
                <c:pt idx="261">
                  <c:v>3.2344298875461197E-2</c:v>
                </c:pt>
                <c:pt idx="262">
                  <c:v>3.2632681719902815E-2</c:v>
                </c:pt>
                <c:pt idx="263">
                  <c:v>3.3225154891859385E-2</c:v>
                </c:pt>
                <c:pt idx="264">
                  <c:v>3.4450764817748718E-2</c:v>
                </c:pt>
                <c:pt idx="265">
                  <c:v>3.5913770755820335E-2</c:v>
                </c:pt>
                <c:pt idx="266">
                  <c:v>3.8062553622962327E-2</c:v>
                </c:pt>
                <c:pt idx="267">
                  <c:v>3.8062553622962327E-2</c:v>
                </c:pt>
                <c:pt idx="268">
                  <c:v>3.7776861998433504E-2</c:v>
                </c:pt>
                <c:pt idx="269">
                  <c:v>3.4477074158679323E-2</c:v>
                </c:pt>
                <c:pt idx="270">
                  <c:v>3.3996702505631284E-2</c:v>
                </c:pt>
                <c:pt idx="271">
                  <c:v>3.2926253289251736E-2</c:v>
                </c:pt>
                <c:pt idx="272">
                  <c:v>3.2810030216824465E-2</c:v>
                </c:pt>
                <c:pt idx="273">
                  <c:v>3.2762413579592579E-2</c:v>
                </c:pt>
                <c:pt idx="274">
                  <c:v>3.2632681719902815E-2</c:v>
                </c:pt>
                <c:pt idx="275">
                  <c:v>3.3225154891859385E-2</c:v>
                </c:pt>
                <c:pt idx="276">
                  <c:v>3.4804935453961912E-2</c:v>
                </c:pt>
                <c:pt idx="277">
                  <c:v>3.6542445648104237E-2</c:v>
                </c:pt>
                <c:pt idx="278">
                  <c:v>3.8062553622962327E-2</c:v>
                </c:pt>
                <c:pt idx="279">
                  <c:v>3.8196339006204456E-2</c:v>
                </c:pt>
                <c:pt idx="280">
                  <c:v>3.8524957214994653E-2</c:v>
                </c:pt>
                <c:pt idx="281">
                  <c:v>3.8848550400427506E-2</c:v>
                </c:pt>
                <c:pt idx="282">
                  <c:v>3.7794070506856008E-2</c:v>
                </c:pt>
                <c:pt idx="283">
                  <c:v>3.3483864823711226E-2</c:v>
                </c:pt>
                <c:pt idx="284">
                  <c:v>3.3537419446837587E-2</c:v>
                </c:pt>
                <c:pt idx="285">
                  <c:v>3.3535289182207252E-2</c:v>
                </c:pt>
                <c:pt idx="286">
                  <c:v>3.3384822253673223E-2</c:v>
                </c:pt>
                <c:pt idx="287">
                  <c:v>3.3252169393280087E-2</c:v>
                </c:pt>
                <c:pt idx="288">
                  <c:v>3.4163108299452176E-2</c:v>
                </c:pt>
                <c:pt idx="289">
                  <c:v>3.6542445648104237E-2</c:v>
                </c:pt>
                <c:pt idx="290">
                  <c:v>3.8062553622962327E-2</c:v>
                </c:pt>
                <c:pt idx="291">
                  <c:v>3.8062553622962327E-2</c:v>
                </c:pt>
                <c:pt idx="292">
                  <c:v>3.6181202580134936E-2</c:v>
                </c:pt>
                <c:pt idx="293">
                  <c:v>3.5038914808377605E-2</c:v>
                </c:pt>
                <c:pt idx="294">
                  <c:v>3.3996702505631284E-2</c:v>
                </c:pt>
                <c:pt idx="295">
                  <c:v>3.2926253289251736E-2</c:v>
                </c:pt>
                <c:pt idx="296">
                  <c:v>3.2936845242026766E-2</c:v>
                </c:pt>
                <c:pt idx="297">
                  <c:v>3.2913017654709137E-2</c:v>
                </c:pt>
                <c:pt idx="298">
                  <c:v>3.2758504425117081E-2</c:v>
                </c:pt>
                <c:pt idx="299">
                  <c:v>3.3225154891859385E-2</c:v>
                </c:pt>
                <c:pt idx="300">
                  <c:v>3.4804935453961912E-2</c:v>
                </c:pt>
                <c:pt idx="301">
                  <c:v>3.6542445648104237E-2</c:v>
                </c:pt>
                <c:pt idx="302">
                  <c:v>3.8062553622962327E-2</c:v>
                </c:pt>
                <c:pt idx="303">
                  <c:v>3.8062553622962327E-2</c:v>
                </c:pt>
                <c:pt idx="304">
                  <c:v>3.7014300493799966E-2</c:v>
                </c:pt>
                <c:pt idx="305">
                  <c:v>3.4565890823072515E-2</c:v>
                </c:pt>
                <c:pt idx="306">
                  <c:v>3.3996702505631284E-2</c:v>
                </c:pt>
                <c:pt idx="307">
                  <c:v>3.3807396432686362E-2</c:v>
                </c:pt>
                <c:pt idx="308">
                  <c:v>3.2202377715165945E-2</c:v>
                </c:pt>
                <c:pt idx="309">
                  <c:v>3.2344298875461197E-2</c:v>
                </c:pt>
                <c:pt idx="310">
                  <c:v>3.2632681719902815E-2</c:v>
                </c:pt>
                <c:pt idx="311">
                  <c:v>3.3225154891859385E-2</c:v>
                </c:pt>
                <c:pt idx="312">
                  <c:v>3.4804935453961912E-2</c:v>
                </c:pt>
                <c:pt idx="313">
                  <c:v>3.6542445648104237E-2</c:v>
                </c:pt>
                <c:pt idx="314">
                  <c:v>3.8062553622962327E-2</c:v>
                </c:pt>
                <c:pt idx="315">
                  <c:v>3.8062553622962327E-2</c:v>
                </c:pt>
                <c:pt idx="316">
                  <c:v>3.6181202580134936E-2</c:v>
                </c:pt>
                <c:pt idx="317">
                  <c:v>3.6579592324725088E-2</c:v>
                </c:pt>
                <c:pt idx="318">
                  <c:v>3.6627702811113168E-2</c:v>
                </c:pt>
                <c:pt idx="319">
                  <c:v>3.6695841016522755E-2</c:v>
                </c:pt>
                <c:pt idx="320">
                  <c:v>3.6105703443935613E-2</c:v>
                </c:pt>
                <c:pt idx="321">
                  <c:v>3.6068553284952863E-2</c:v>
                </c:pt>
                <c:pt idx="322">
                  <c:v>3.5864011526071805E-2</c:v>
                </c:pt>
                <c:pt idx="323">
                  <c:v>3.5687243811650032E-2</c:v>
                </c:pt>
                <c:pt idx="324">
                  <c:v>3.5611936096486017E-2</c:v>
                </c:pt>
                <c:pt idx="325">
                  <c:v>3.6081771252269974E-2</c:v>
                </c:pt>
                <c:pt idx="326">
                  <c:v>3.8062553622962327E-2</c:v>
                </c:pt>
                <c:pt idx="327">
                  <c:v>3.8062553622962327E-2</c:v>
                </c:pt>
                <c:pt idx="328">
                  <c:v>3.6181202580134936E-2</c:v>
                </c:pt>
                <c:pt idx="329">
                  <c:v>3.4477074158679323E-2</c:v>
                </c:pt>
                <c:pt idx="330">
                  <c:v>3.3996702505631284E-2</c:v>
                </c:pt>
                <c:pt idx="331">
                  <c:v>3.2926253289251736E-2</c:v>
                </c:pt>
                <c:pt idx="332">
                  <c:v>3.2060968398922543E-2</c:v>
                </c:pt>
                <c:pt idx="333">
                  <c:v>3.2344298875461197E-2</c:v>
                </c:pt>
                <c:pt idx="334">
                  <c:v>3.2632681719902815E-2</c:v>
                </c:pt>
                <c:pt idx="335">
                  <c:v>3.3225154891859385E-2</c:v>
                </c:pt>
                <c:pt idx="336">
                  <c:v>3.4804935453961912E-2</c:v>
                </c:pt>
                <c:pt idx="337">
                  <c:v>3.6533192396172053E-2</c:v>
                </c:pt>
                <c:pt idx="338">
                  <c:v>3.7879800127364499E-2</c:v>
                </c:pt>
                <c:pt idx="339">
                  <c:v>3.8062553622962327E-2</c:v>
                </c:pt>
                <c:pt idx="340">
                  <c:v>3.8400926036204548E-2</c:v>
                </c:pt>
                <c:pt idx="341">
                  <c:v>3.8834501383643166E-2</c:v>
                </c:pt>
                <c:pt idx="342">
                  <c:v>3.8698252745134817E-2</c:v>
                </c:pt>
                <c:pt idx="343">
                  <c:v>3.8434177903879499E-2</c:v>
                </c:pt>
                <c:pt idx="344">
                  <c:v>3.8340368430754966E-2</c:v>
                </c:pt>
                <c:pt idx="345">
                  <c:v>3.8259296284886557E-2</c:v>
                </c:pt>
                <c:pt idx="346">
                  <c:v>3.8008470496545682E-2</c:v>
                </c:pt>
                <c:pt idx="347">
                  <c:v>3.7853896298340878E-2</c:v>
                </c:pt>
                <c:pt idx="348">
                  <c:v>3.7769758883734822E-2</c:v>
                </c:pt>
                <c:pt idx="349">
                  <c:v>3.8010071770924185E-2</c:v>
                </c:pt>
                <c:pt idx="350">
                  <c:v>3.8211170302763019E-2</c:v>
                </c:pt>
                <c:pt idx="351">
                  <c:v>3.8062553622962327E-2</c:v>
                </c:pt>
                <c:pt idx="352">
                  <c:v>3.6181202580134936E-2</c:v>
                </c:pt>
                <c:pt idx="353">
                  <c:v>3.4477074158679323E-2</c:v>
                </c:pt>
                <c:pt idx="354">
                  <c:v>3.3996702505631284E-2</c:v>
                </c:pt>
                <c:pt idx="355">
                  <c:v>3.3123421004965216E-2</c:v>
                </c:pt>
                <c:pt idx="356">
                  <c:v>3.2060968398922543E-2</c:v>
                </c:pt>
                <c:pt idx="357">
                  <c:v>3.2344298875461197E-2</c:v>
                </c:pt>
                <c:pt idx="358">
                  <c:v>3.2632681719902815E-2</c:v>
                </c:pt>
                <c:pt idx="359">
                  <c:v>3.3225154891859385E-2</c:v>
                </c:pt>
                <c:pt idx="360">
                  <c:v>3.4804935453961912E-2</c:v>
                </c:pt>
                <c:pt idx="361">
                  <c:v>3.6542445648104237E-2</c:v>
                </c:pt>
                <c:pt idx="362">
                  <c:v>3.8062553622962327E-2</c:v>
                </c:pt>
                <c:pt idx="363">
                  <c:v>3.8316100937036614E-2</c:v>
                </c:pt>
                <c:pt idx="364">
                  <c:v>3.8672440330493711E-2</c:v>
                </c:pt>
                <c:pt idx="365">
                  <c:v>3.9126015596519334E-2</c:v>
                </c:pt>
                <c:pt idx="366">
                  <c:v>3.9013345665922107E-2</c:v>
                </c:pt>
                <c:pt idx="367">
                  <c:v>3.90226662496828E-2</c:v>
                </c:pt>
                <c:pt idx="368">
                  <c:v>3.8858285635178583E-2</c:v>
                </c:pt>
                <c:pt idx="369">
                  <c:v>3.8695491385937947E-2</c:v>
                </c:pt>
                <c:pt idx="370">
                  <c:v>3.8374859799758271E-2</c:v>
                </c:pt>
                <c:pt idx="371">
                  <c:v>3.8205448252985844E-2</c:v>
                </c:pt>
                <c:pt idx="372">
                  <c:v>3.8242048378229025E-2</c:v>
                </c:pt>
                <c:pt idx="373">
                  <c:v>3.8222526926682494E-2</c:v>
                </c:pt>
                <c:pt idx="374">
                  <c:v>3.8225011150097306E-2</c:v>
                </c:pt>
                <c:pt idx="375">
                  <c:v>3.8302548036618068E-2</c:v>
                </c:pt>
                <c:pt idx="376">
                  <c:v>3.6181202580134936E-2</c:v>
                </c:pt>
                <c:pt idx="377">
                  <c:v>3.4477074158679323E-2</c:v>
                </c:pt>
                <c:pt idx="378">
                  <c:v>3.3996702505631284E-2</c:v>
                </c:pt>
                <c:pt idx="379">
                  <c:v>3.2926253289251736E-2</c:v>
                </c:pt>
                <c:pt idx="380">
                  <c:v>3.2060968398922543E-2</c:v>
                </c:pt>
                <c:pt idx="381">
                  <c:v>3.2344298875461197E-2</c:v>
                </c:pt>
                <c:pt idx="382">
                  <c:v>3.2632681719902815E-2</c:v>
                </c:pt>
                <c:pt idx="383">
                  <c:v>3.3225154891859385E-2</c:v>
                </c:pt>
                <c:pt idx="384">
                  <c:v>3.4804935453961912E-2</c:v>
                </c:pt>
                <c:pt idx="385">
                  <c:v>3.6542445648104237E-2</c:v>
                </c:pt>
                <c:pt idx="386">
                  <c:v>3.8062553622962327E-2</c:v>
                </c:pt>
                <c:pt idx="387">
                  <c:v>3.829345067794937E-2</c:v>
                </c:pt>
                <c:pt idx="388">
                  <c:v>3.8532551401564918E-2</c:v>
                </c:pt>
                <c:pt idx="389">
                  <c:v>3.8630853037487527E-2</c:v>
                </c:pt>
                <c:pt idx="390">
                  <c:v>3.8698413341189758E-2</c:v>
                </c:pt>
                <c:pt idx="391">
                  <c:v>3.6196462638588972E-2</c:v>
                </c:pt>
                <c:pt idx="392">
                  <c:v>3.6230118769567166E-2</c:v>
                </c:pt>
                <c:pt idx="393">
                  <c:v>3.6167042008860312E-2</c:v>
                </c:pt>
                <c:pt idx="394">
                  <c:v>3.5948033092595991E-2</c:v>
                </c:pt>
                <c:pt idx="395">
                  <c:v>3.5826799588822636E-2</c:v>
                </c:pt>
                <c:pt idx="396">
                  <c:v>3.5831251426941158E-2</c:v>
                </c:pt>
                <c:pt idx="397">
                  <c:v>3.6542445648104237E-2</c:v>
                </c:pt>
                <c:pt idx="398">
                  <c:v>3.8062553622962327E-2</c:v>
                </c:pt>
                <c:pt idx="399">
                  <c:v>3.8080690916822986E-2</c:v>
                </c:pt>
                <c:pt idx="400">
                  <c:v>3.8375144044207284E-2</c:v>
                </c:pt>
                <c:pt idx="401">
                  <c:v>3.8540452440313809E-2</c:v>
                </c:pt>
                <c:pt idx="402">
                  <c:v>3.8435245800079294E-2</c:v>
                </c:pt>
                <c:pt idx="403">
                  <c:v>3.7949635051544174E-2</c:v>
                </c:pt>
                <c:pt idx="404">
                  <c:v>3.7963555489721197E-2</c:v>
                </c:pt>
                <c:pt idx="405">
                  <c:v>3.792583322692776E-2</c:v>
                </c:pt>
                <c:pt idx="406">
                  <c:v>3.768889127036501E-2</c:v>
                </c:pt>
                <c:pt idx="407">
                  <c:v>3.7559375441283994E-2</c:v>
                </c:pt>
                <c:pt idx="408">
                  <c:v>3.7581937968954135E-2</c:v>
                </c:pt>
                <c:pt idx="409">
                  <c:v>3.6990576713774988E-2</c:v>
                </c:pt>
                <c:pt idx="410">
                  <c:v>3.8062553622962327E-2</c:v>
                </c:pt>
                <c:pt idx="411">
                  <c:v>3.8062553622962327E-2</c:v>
                </c:pt>
                <c:pt idx="412">
                  <c:v>3.6181202580134936E-2</c:v>
                </c:pt>
                <c:pt idx="413">
                  <c:v>3.4881463614394863E-2</c:v>
                </c:pt>
                <c:pt idx="414">
                  <c:v>3.3996702505631284E-2</c:v>
                </c:pt>
                <c:pt idx="415">
                  <c:v>3.2926253289251736E-2</c:v>
                </c:pt>
                <c:pt idx="416">
                  <c:v>3.2365534991314455E-2</c:v>
                </c:pt>
                <c:pt idx="417">
                  <c:v>3.2344298875461197E-2</c:v>
                </c:pt>
                <c:pt idx="418">
                  <c:v>3.2632681719902815E-2</c:v>
                </c:pt>
                <c:pt idx="419">
                  <c:v>3.3225154891859385E-2</c:v>
                </c:pt>
                <c:pt idx="420">
                  <c:v>3.4804935453961912E-2</c:v>
                </c:pt>
                <c:pt idx="421">
                  <c:v>3.6542445648104237E-2</c:v>
                </c:pt>
                <c:pt idx="422">
                  <c:v>3.8062553622962327E-2</c:v>
                </c:pt>
                <c:pt idx="423">
                  <c:v>3.8230252047662908E-2</c:v>
                </c:pt>
                <c:pt idx="424">
                  <c:v>3.8404444154090063E-2</c:v>
                </c:pt>
                <c:pt idx="425">
                  <c:v>3.4477074158679323E-2</c:v>
                </c:pt>
                <c:pt idx="426">
                  <c:v>3.3996702505631284E-2</c:v>
                </c:pt>
                <c:pt idx="427">
                  <c:v>3.2926253289251736E-2</c:v>
                </c:pt>
                <c:pt idx="428">
                  <c:v>3.2978691193060523E-2</c:v>
                </c:pt>
                <c:pt idx="429">
                  <c:v>3.2987545069705519E-2</c:v>
                </c:pt>
                <c:pt idx="430">
                  <c:v>3.2835613347523995E-2</c:v>
                </c:pt>
                <c:pt idx="431">
                  <c:v>3.3225154891859385E-2</c:v>
                </c:pt>
                <c:pt idx="432">
                  <c:v>3.4804935453961912E-2</c:v>
                </c:pt>
                <c:pt idx="433">
                  <c:v>3.6542445648104237E-2</c:v>
                </c:pt>
                <c:pt idx="434">
                  <c:v>3.8062553622962327E-2</c:v>
                </c:pt>
                <c:pt idx="435">
                  <c:v>3.816885380863911E-2</c:v>
                </c:pt>
                <c:pt idx="436">
                  <c:v>3.8506111258521193E-2</c:v>
                </c:pt>
                <c:pt idx="437">
                  <c:v>3.9023906718436162E-2</c:v>
                </c:pt>
                <c:pt idx="438">
                  <c:v>3.9183380783468336E-2</c:v>
                </c:pt>
                <c:pt idx="439">
                  <c:v>3.9264635476992049E-2</c:v>
                </c:pt>
                <c:pt idx="440">
                  <c:v>3.6178577783462521E-2</c:v>
                </c:pt>
                <c:pt idx="441">
                  <c:v>3.2344298875461197E-2</c:v>
                </c:pt>
                <c:pt idx="442">
                  <c:v>3.2632681719902815E-2</c:v>
                </c:pt>
                <c:pt idx="443">
                  <c:v>3.3225154891859385E-2</c:v>
                </c:pt>
                <c:pt idx="444">
                  <c:v>3.4804935453961912E-2</c:v>
                </c:pt>
                <c:pt idx="445">
                  <c:v>3.6542445648104237E-2</c:v>
                </c:pt>
                <c:pt idx="446">
                  <c:v>3.8062553622962327E-2</c:v>
                </c:pt>
                <c:pt idx="447">
                  <c:v>3.8237041883654461E-2</c:v>
                </c:pt>
                <c:pt idx="448">
                  <c:v>3.6181202580134936E-2</c:v>
                </c:pt>
                <c:pt idx="449">
                  <c:v>3.4477074158679323E-2</c:v>
                </c:pt>
                <c:pt idx="450">
                  <c:v>3.3996702505631284E-2</c:v>
                </c:pt>
                <c:pt idx="451">
                  <c:v>3.2926253289251736E-2</c:v>
                </c:pt>
                <c:pt idx="452">
                  <c:v>3.2060968398922543E-2</c:v>
                </c:pt>
                <c:pt idx="453">
                  <c:v>3.2344298875461197E-2</c:v>
                </c:pt>
                <c:pt idx="454">
                  <c:v>3.2632681719902815E-2</c:v>
                </c:pt>
                <c:pt idx="455">
                  <c:v>3.3225154891859385E-2</c:v>
                </c:pt>
                <c:pt idx="456">
                  <c:v>3.4804935453961912E-2</c:v>
                </c:pt>
                <c:pt idx="457">
                  <c:v>3.6542445648104237E-2</c:v>
                </c:pt>
                <c:pt idx="458">
                  <c:v>3.8062553622962327E-2</c:v>
                </c:pt>
                <c:pt idx="459">
                  <c:v>3.8301866230717942E-2</c:v>
                </c:pt>
                <c:pt idx="460">
                  <c:v>3.8211461251826832E-2</c:v>
                </c:pt>
                <c:pt idx="461">
                  <c:v>3.4477074158679323E-2</c:v>
                </c:pt>
                <c:pt idx="462">
                  <c:v>3.3996702505631284E-2</c:v>
                </c:pt>
                <c:pt idx="463">
                  <c:v>3.2926253289251736E-2</c:v>
                </c:pt>
                <c:pt idx="464">
                  <c:v>3.2521841253870254E-2</c:v>
                </c:pt>
                <c:pt idx="465">
                  <c:v>3.249070263637413E-2</c:v>
                </c:pt>
                <c:pt idx="466">
                  <c:v>3.2632681719902815E-2</c:v>
                </c:pt>
                <c:pt idx="467">
                  <c:v>3.3225154891859385E-2</c:v>
                </c:pt>
                <c:pt idx="468">
                  <c:v>3.4804935453961912E-2</c:v>
                </c:pt>
                <c:pt idx="469">
                  <c:v>3.6542445648104237E-2</c:v>
                </c:pt>
                <c:pt idx="470">
                  <c:v>3.8062553622962327E-2</c:v>
                </c:pt>
                <c:pt idx="471">
                  <c:v>3.8062553622962327E-2</c:v>
                </c:pt>
                <c:pt idx="472">
                  <c:v>3.6181202580134936E-2</c:v>
                </c:pt>
                <c:pt idx="473">
                  <c:v>3.6617287100604946E-2</c:v>
                </c:pt>
                <c:pt idx="474">
                  <c:v>3.3996702505631284E-2</c:v>
                </c:pt>
                <c:pt idx="475">
                  <c:v>3.2926253289251736E-2</c:v>
                </c:pt>
                <c:pt idx="476">
                  <c:v>3.2060968398922543E-2</c:v>
                </c:pt>
                <c:pt idx="477">
                  <c:v>3.2344298875461197E-2</c:v>
                </c:pt>
                <c:pt idx="478">
                  <c:v>3.2632681719902815E-2</c:v>
                </c:pt>
                <c:pt idx="479">
                  <c:v>3.3225154891859385E-2</c:v>
                </c:pt>
                <c:pt idx="480">
                  <c:v>3.4681185736863754E-2</c:v>
                </c:pt>
                <c:pt idx="481">
                  <c:v>3.6542445648104237E-2</c:v>
                </c:pt>
                <c:pt idx="482">
                  <c:v>3.8062553622962327E-2</c:v>
                </c:pt>
                <c:pt idx="483">
                  <c:v>3.8062553622962327E-2</c:v>
                </c:pt>
                <c:pt idx="484">
                  <c:v>3.6181202580134936E-2</c:v>
                </c:pt>
                <c:pt idx="485">
                  <c:v>3.4477074158679323E-2</c:v>
                </c:pt>
                <c:pt idx="486">
                  <c:v>3.3996702505631284E-2</c:v>
                </c:pt>
                <c:pt idx="487">
                  <c:v>3.2926253289251736E-2</c:v>
                </c:pt>
                <c:pt idx="488">
                  <c:v>3.2060968398922543E-2</c:v>
                </c:pt>
                <c:pt idx="489">
                  <c:v>3.2344298875461197E-2</c:v>
                </c:pt>
                <c:pt idx="490">
                  <c:v>3.2632681719902815E-2</c:v>
                </c:pt>
                <c:pt idx="491">
                  <c:v>3.3225154891859385E-2</c:v>
                </c:pt>
                <c:pt idx="492">
                  <c:v>3.4578777535099067E-2</c:v>
                </c:pt>
                <c:pt idx="493">
                  <c:v>3.6542445648104237E-2</c:v>
                </c:pt>
                <c:pt idx="494">
                  <c:v>3.8062553622962327E-2</c:v>
                </c:pt>
                <c:pt idx="495">
                  <c:v>3.8062553622962327E-2</c:v>
                </c:pt>
                <c:pt idx="496">
                  <c:v>3.821648008441781E-2</c:v>
                </c:pt>
                <c:pt idx="497">
                  <c:v>3.8486727711356188E-2</c:v>
                </c:pt>
                <c:pt idx="498">
                  <c:v>3.3996702505631284E-2</c:v>
                </c:pt>
                <c:pt idx="499">
                  <c:v>3.4125131764032597E-2</c:v>
                </c:pt>
                <c:pt idx="500">
                  <c:v>3.4219194302435703E-2</c:v>
                </c:pt>
                <c:pt idx="501">
                  <c:v>3.4236510542644892E-2</c:v>
                </c:pt>
                <c:pt idx="502">
                  <c:v>3.4083404922957132E-2</c:v>
                </c:pt>
                <c:pt idx="503">
                  <c:v>3.3768287704478907E-2</c:v>
                </c:pt>
                <c:pt idx="504">
                  <c:v>3.4042440695134693E-2</c:v>
                </c:pt>
                <c:pt idx="505">
                  <c:v>3.6542445648104237E-2</c:v>
                </c:pt>
                <c:pt idx="506">
                  <c:v>3.8062553622962327E-2</c:v>
                </c:pt>
                <c:pt idx="507">
                  <c:v>3.8062553622962327E-2</c:v>
                </c:pt>
                <c:pt idx="508">
                  <c:v>3.7194856769905554E-2</c:v>
                </c:pt>
                <c:pt idx="509">
                  <c:v>3.4477074158679323E-2</c:v>
                </c:pt>
                <c:pt idx="510">
                  <c:v>3.3996702505631284E-2</c:v>
                </c:pt>
                <c:pt idx="511">
                  <c:v>3.2926253289251736E-2</c:v>
                </c:pt>
                <c:pt idx="512">
                  <c:v>3.2948260720968812E-2</c:v>
                </c:pt>
                <c:pt idx="513">
                  <c:v>3.2939318587522762E-2</c:v>
                </c:pt>
                <c:pt idx="514">
                  <c:v>3.2776930844688107E-2</c:v>
                </c:pt>
                <c:pt idx="515">
                  <c:v>3.3225154891859385E-2</c:v>
                </c:pt>
                <c:pt idx="516">
                  <c:v>3.4804935453961912E-2</c:v>
                </c:pt>
                <c:pt idx="517">
                  <c:v>3.6542445648104237E-2</c:v>
                </c:pt>
                <c:pt idx="518">
                  <c:v>3.7776898008858431E-2</c:v>
                </c:pt>
                <c:pt idx="519">
                  <c:v>3.8315349503834195E-2</c:v>
                </c:pt>
                <c:pt idx="520">
                  <c:v>3.8374473927112192E-2</c:v>
                </c:pt>
                <c:pt idx="521">
                  <c:v>3.4477074158679323E-2</c:v>
                </c:pt>
                <c:pt idx="522">
                  <c:v>3.3996702505631284E-2</c:v>
                </c:pt>
                <c:pt idx="523">
                  <c:v>3.3027026275207434E-2</c:v>
                </c:pt>
                <c:pt idx="524">
                  <c:v>3.2060968398922543E-2</c:v>
                </c:pt>
                <c:pt idx="525">
                  <c:v>3.2344298875461197E-2</c:v>
                </c:pt>
                <c:pt idx="526">
                  <c:v>3.2632681719902815E-2</c:v>
                </c:pt>
                <c:pt idx="527">
                  <c:v>3.3225154891859385E-2</c:v>
                </c:pt>
                <c:pt idx="528">
                  <c:v>3.4804935453961912E-2</c:v>
                </c:pt>
                <c:pt idx="529">
                  <c:v>3.6542445648104237E-2</c:v>
                </c:pt>
                <c:pt idx="530">
                  <c:v>3.8062553622962327E-2</c:v>
                </c:pt>
                <c:pt idx="531">
                  <c:v>3.8095951224346107E-2</c:v>
                </c:pt>
                <c:pt idx="532">
                  <c:v>3.6181202580134936E-2</c:v>
                </c:pt>
                <c:pt idx="533">
                  <c:v>3.6013239960699849E-2</c:v>
                </c:pt>
                <c:pt idx="534">
                  <c:v>3.3996702505631284E-2</c:v>
                </c:pt>
                <c:pt idx="535">
                  <c:v>3.4083977646667457E-2</c:v>
                </c:pt>
                <c:pt idx="536">
                  <c:v>3.2060968398922543E-2</c:v>
                </c:pt>
                <c:pt idx="537">
                  <c:v>3.2344298875461197E-2</c:v>
                </c:pt>
                <c:pt idx="538">
                  <c:v>3.2632681719902815E-2</c:v>
                </c:pt>
                <c:pt idx="539">
                  <c:v>3.3225154891859385E-2</c:v>
                </c:pt>
                <c:pt idx="540">
                  <c:v>3.4578777535099067E-2</c:v>
                </c:pt>
                <c:pt idx="541">
                  <c:v>3.5450803890868979E-2</c:v>
                </c:pt>
                <c:pt idx="542">
                  <c:v>3.8062553622962327E-2</c:v>
                </c:pt>
                <c:pt idx="543">
                  <c:v>3.8289644856923509E-2</c:v>
                </c:pt>
                <c:pt idx="544">
                  <c:v>3.8049868627652278E-2</c:v>
                </c:pt>
                <c:pt idx="545">
                  <c:v>3.4477074158679323E-2</c:v>
                </c:pt>
                <c:pt idx="546">
                  <c:v>3.3996702505631284E-2</c:v>
                </c:pt>
                <c:pt idx="547">
                  <c:v>3.2926253289251736E-2</c:v>
                </c:pt>
                <c:pt idx="548">
                  <c:v>3.2958942096220682E-2</c:v>
                </c:pt>
                <c:pt idx="549">
                  <c:v>3.2947266675888306E-2</c:v>
                </c:pt>
                <c:pt idx="550">
                  <c:v>3.2797096932327359E-2</c:v>
                </c:pt>
                <c:pt idx="551">
                  <c:v>3.3225154891859385E-2</c:v>
                </c:pt>
                <c:pt idx="552">
                  <c:v>3.4804935453961912E-2</c:v>
                </c:pt>
                <c:pt idx="553">
                  <c:v>3.6542445648104237E-2</c:v>
                </c:pt>
                <c:pt idx="554">
                  <c:v>3.8062553622962327E-2</c:v>
                </c:pt>
                <c:pt idx="555">
                  <c:v>3.8107057314157256E-2</c:v>
                </c:pt>
                <c:pt idx="556">
                  <c:v>3.8273822534161096E-2</c:v>
                </c:pt>
                <c:pt idx="557">
                  <c:v>3.6356129277888269E-2</c:v>
                </c:pt>
                <c:pt idx="558">
                  <c:v>3.4520560055192481E-2</c:v>
                </c:pt>
                <c:pt idx="559">
                  <c:v>3.2926253289251736E-2</c:v>
                </c:pt>
                <c:pt idx="560">
                  <c:v>3.301513313167536E-2</c:v>
                </c:pt>
                <c:pt idx="561">
                  <c:v>3.3003856013681554E-2</c:v>
                </c:pt>
                <c:pt idx="562">
                  <c:v>3.2850212083388945E-2</c:v>
                </c:pt>
                <c:pt idx="563">
                  <c:v>3.3225154891859385E-2</c:v>
                </c:pt>
                <c:pt idx="564">
                  <c:v>3.4195194950131597E-2</c:v>
                </c:pt>
                <c:pt idx="565">
                  <c:v>3.6542445648104237E-2</c:v>
                </c:pt>
                <c:pt idx="566">
                  <c:v>3.8062553622962327E-2</c:v>
                </c:pt>
                <c:pt idx="567">
                  <c:v>3.8264025343197831E-2</c:v>
                </c:pt>
                <c:pt idx="568">
                  <c:v>3.8387881731774237E-2</c:v>
                </c:pt>
                <c:pt idx="569">
                  <c:v>3.5973612946787852E-2</c:v>
                </c:pt>
                <c:pt idx="570">
                  <c:v>3.3996702505631284E-2</c:v>
                </c:pt>
                <c:pt idx="571">
                  <c:v>3.2926253289251736E-2</c:v>
                </c:pt>
                <c:pt idx="572">
                  <c:v>3.2123084831447921E-2</c:v>
                </c:pt>
                <c:pt idx="573">
                  <c:v>3.2344298875461197E-2</c:v>
                </c:pt>
                <c:pt idx="574">
                  <c:v>3.2632681719902815E-2</c:v>
                </c:pt>
                <c:pt idx="575">
                  <c:v>3.3225154891859385E-2</c:v>
                </c:pt>
                <c:pt idx="576">
                  <c:v>3.4804935453961912E-2</c:v>
                </c:pt>
                <c:pt idx="577">
                  <c:v>3.6542445648104237E-2</c:v>
                </c:pt>
                <c:pt idx="578">
                  <c:v>3.7804889150202983E-2</c:v>
                </c:pt>
                <c:pt idx="579">
                  <c:v>3.8284884337527227E-2</c:v>
                </c:pt>
                <c:pt idx="580">
                  <c:v>3.8690299332644944E-2</c:v>
                </c:pt>
                <c:pt idx="581">
                  <c:v>3.9171390612426422E-2</c:v>
                </c:pt>
                <c:pt idx="582">
                  <c:v>3.935863813666237E-2</c:v>
                </c:pt>
                <c:pt idx="583">
                  <c:v>3.9109487405381525E-2</c:v>
                </c:pt>
                <c:pt idx="584">
                  <c:v>3.9123554732888782E-2</c:v>
                </c:pt>
                <c:pt idx="585">
                  <c:v>3.9085489305512797E-2</c:v>
                </c:pt>
                <c:pt idx="586">
                  <c:v>3.8841421142121219E-2</c:v>
                </c:pt>
                <c:pt idx="587">
                  <c:v>3.8276485877767094E-2</c:v>
                </c:pt>
                <c:pt idx="588">
                  <c:v>3.7310116834343945E-2</c:v>
                </c:pt>
                <c:pt idx="589">
                  <c:v>3.6171254926106691E-2</c:v>
                </c:pt>
                <c:pt idx="590">
                  <c:v>3.923378928522369E-2</c:v>
                </c:pt>
                <c:pt idx="591">
                  <c:v>3.9543174409569413E-2</c:v>
                </c:pt>
                <c:pt idx="592">
                  <c:v>3.9935037084157861E-2</c:v>
                </c:pt>
                <c:pt idx="593">
                  <c:v>4.0537489222128048E-2</c:v>
                </c:pt>
                <c:pt idx="594">
                  <c:v>4.0789821987709557E-2</c:v>
                </c:pt>
                <c:pt idx="595">
                  <c:v>4.0429769765407519E-2</c:v>
                </c:pt>
                <c:pt idx="596">
                  <c:v>4.0480746565702191E-2</c:v>
                </c:pt>
                <c:pt idx="597">
                  <c:v>4.043158621288092E-2</c:v>
                </c:pt>
                <c:pt idx="598">
                  <c:v>4.0160502242827308E-2</c:v>
                </c:pt>
                <c:pt idx="599">
                  <c:v>3.9479387980871306E-2</c:v>
                </c:pt>
                <c:pt idx="600">
                  <c:v>3.8765119320020261E-2</c:v>
                </c:pt>
                <c:pt idx="601">
                  <c:v>4.0535284380896409E-2</c:v>
                </c:pt>
                <c:pt idx="602">
                  <c:v>4.0837669089449441E-2</c:v>
                </c:pt>
                <c:pt idx="603">
                  <c:v>4.0954899122757987E-2</c:v>
                </c:pt>
                <c:pt idx="604">
                  <c:v>4.1187828506760761E-2</c:v>
                </c:pt>
                <c:pt idx="605">
                  <c:v>4.1679919810159852E-2</c:v>
                </c:pt>
                <c:pt idx="606">
                  <c:v>4.1562837235563053E-2</c:v>
                </c:pt>
                <c:pt idx="607">
                  <c:v>4.127098344256834E-2</c:v>
                </c:pt>
                <c:pt idx="608">
                  <c:v>4.072932288155235E-2</c:v>
                </c:pt>
                <c:pt idx="609">
                  <c:v>4.0562094297382695E-2</c:v>
                </c:pt>
                <c:pt idx="610">
                  <c:v>4.0223118339831672E-2</c:v>
                </c:pt>
                <c:pt idx="611">
                  <c:v>4.004149949130173E-2</c:v>
                </c:pt>
                <c:pt idx="612">
                  <c:v>3.9988171057118008E-2</c:v>
                </c:pt>
                <c:pt idx="613">
                  <c:v>4.0154919129560915E-2</c:v>
                </c:pt>
                <c:pt idx="614">
                  <c:v>3.9929103951529966E-2</c:v>
                </c:pt>
                <c:pt idx="615">
                  <c:v>4.0151256036443962E-2</c:v>
                </c:pt>
                <c:pt idx="616">
                  <c:v>4.0553023032504451E-2</c:v>
                </c:pt>
                <c:pt idx="617">
                  <c:v>4.1170795791690119E-2</c:v>
                </c:pt>
                <c:pt idx="618">
                  <c:v>4.1086423721554556E-2</c:v>
                </c:pt>
                <c:pt idx="619">
                  <c:v>3.5780262960341265E-2</c:v>
                </c:pt>
                <c:pt idx="620">
                  <c:v>3.5056300186496296E-2</c:v>
                </c:pt>
                <c:pt idx="621">
                  <c:v>3.4941100744960117E-2</c:v>
                </c:pt>
                <c:pt idx="622">
                  <c:v>3.4705987091194136E-2</c:v>
                </c:pt>
                <c:pt idx="623">
                  <c:v>3.4573437998733844E-2</c:v>
                </c:pt>
                <c:pt idx="624">
                  <c:v>3.4804935453961912E-2</c:v>
                </c:pt>
                <c:pt idx="625">
                  <c:v>3.6542445648104237E-2</c:v>
                </c:pt>
                <c:pt idx="626">
                  <c:v>3.8062553622962327E-2</c:v>
                </c:pt>
                <c:pt idx="627">
                  <c:v>3.8062553622962327E-2</c:v>
                </c:pt>
                <c:pt idx="628">
                  <c:v>3.8379583956167813E-2</c:v>
                </c:pt>
                <c:pt idx="629">
                  <c:v>3.8836310537495741E-2</c:v>
                </c:pt>
                <c:pt idx="630">
                  <c:v>3.5773784344029828E-2</c:v>
                </c:pt>
                <c:pt idx="631">
                  <c:v>3.2956926655430867E-2</c:v>
                </c:pt>
                <c:pt idx="632">
                  <c:v>3.2087430287179398E-2</c:v>
                </c:pt>
                <c:pt idx="633">
                  <c:v>3.2344298875461197E-2</c:v>
                </c:pt>
                <c:pt idx="634">
                  <c:v>3.2632681719902815E-2</c:v>
                </c:pt>
                <c:pt idx="635">
                  <c:v>3.3225154891859385E-2</c:v>
                </c:pt>
                <c:pt idx="636">
                  <c:v>3.4804935453961912E-2</c:v>
                </c:pt>
                <c:pt idx="637">
                  <c:v>3.6542445648104237E-2</c:v>
                </c:pt>
                <c:pt idx="638">
                  <c:v>3.8062553622962327E-2</c:v>
                </c:pt>
                <c:pt idx="639">
                  <c:v>3.8062553622962327E-2</c:v>
                </c:pt>
                <c:pt idx="640">
                  <c:v>3.6181202580134936E-2</c:v>
                </c:pt>
                <c:pt idx="641">
                  <c:v>3.4477074158679323E-2</c:v>
                </c:pt>
                <c:pt idx="642">
                  <c:v>3.4358577128752801E-2</c:v>
                </c:pt>
                <c:pt idx="643">
                  <c:v>3.2926253289251736E-2</c:v>
                </c:pt>
                <c:pt idx="644">
                  <c:v>3.2936697041085067E-2</c:v>
                </c:pt>
                <c:pt idx="645">
                  <c:v>3.2897634974972841E-2</c:v>
                </c:pt>
                <c:pt idx="646">
                  <c:v>3.2729878948475198E-2</c:v>
                </c:pt>
                <c:pt idx="647">
                  <c:v>3.3225154891859385E-2</c:v>
                </c:pt>
                <c:pt idx="648">
                  <c:v>3.4804935453961912E-2</c:v>
                </c:pt>
                <c:pt idx="649">
                  <c:v>3.6542445648104237E-2</c:v>
                </c:pt>
                <c:pt idx="650">
                  <c:v>3.8062553622962327E-2</c:v>
                </c:pt>
                <c:pt idx="651">
                  <c:v>3.8126508560960302E-2</c:v>
                </c:pt>
                <c:pt idx="652">
                  <c:v>3.8061931028448855E-2</c:v>
                </c:pt>
                <c:pt idx="653">
                  <c:v>3.4971628964674872E-2</c:v>
                </c:pt>
                <c:pt idx="654">
                  <c:v>3.3996702505631284E-2</c:v>
                </c:pt>
                <c:pt idx="655">
                  <c:v>3.4076520163399467E-2</c:v>
                </c:pt>
                <c:pt idx="656">
                  <c:v>3.4121220850382557E-2</c:v>
                </c:pt>
                <c:pt idx="657">
                  <c:v>3.4119436164905474E-2</c:v>
                </c:pt>
                <c:pt idx="658">
                  <c:v>3.3943476618693312E-2</c:v>
                </c:pt>
                <c:pt idx="659">
                  <c:v>3.3866413345511527E-2</c:v>
                </c:pt>
                <c:pt idx="660">
                  <c:v>3.4772711102781496E-2</c:v>
                </c:pt>
                <c:pt idx="661">
                  <c:v>3.5803222757223946E-2</c:v>
                </c:pt>
                <c:pt idx="662">
                  <c:v>3.8062553622962327E-2</c:v>
                </c:pt>
                <c:pt idx="663">
                  <c:v>3.8281234673183971E-2</c:v>
                </c:pt>
                <c:pt idx="664">
                  <c:v>3.8645546257231884E-2</c:v>
                </c:pt>
                <c:pt idx="665">
                  <c:v>3.8750962037225459E-2</c:v>
                </c:pt>
                <c:pt idx="666">
                  <c:v>3.8848941426286629E-2</c:v>
                </c:pt>
                <c:pt idx="667">
                  <c:v>3.8946260362101782E-2</c:v>
                </c:pt>
                <c:pt idx="668">
                  <c:v>3.9009203739845295E-2</c:v>
                </c:pt>
                <c:pt idx="669">
                  <c:v>3.8972020860288996E-2</c:v>
                </c:pt>
                <c:pt idx="670">
                  <c:v>3.8703387737762746E-2</c:v>
                </c:pt>
                <c:pt idx="671">
                  <c:v>3.8548719357029353E-2</c:v>
                </c:pt>
                <c:pt idx="672">
                  <c:v>3.8534678897655703E-2</c:v>
                </c:pt>
                <c:pt idx="673">
                  <c:v>3.8708973448092869E-2</c:v>
                </c:pt>
                <c:pt idx="674">
                  <c:v>3.8374737712708266E-2</c:v>
                </c:pt>
                <c:pt idx="675">
                  <c:v>3.8227275320014818E-2</c:v>
                </c:pt>
                <c:pt idx="676">
                  <c:v>3.6181202580134936E-2</c:v>
                </c:pt>
                <c:pt idx="677">
                  <c:v>3.4477074158679323E-2</c:v>
                </c:pt>
                <c:pt idx="678">
                  <c:v>3.4172833621897672E-2</c:v>
                </c:pt>
                <c:pt idx="679">
                  <c:v>3.4349691805333475E-2</c:v>
                </c:pt>
                <c:pt idx="680">
                  <c:v>3.4381058843703488E-2</c:v>
                </c:pt>
                <c:pt idx="681">
                  <c:v>3.4350609627584815E-2</c:v>
                </c:pt>
                <c:pt idx="682">
                  <c:v>3.4108816915955645E-2</c:v>
                </c:pt>
                <c:pt idx="683">
                  <c:v>3.3990540236939398E-2</c:v>
                </c:pt>
                <c:pt idx="684">
                  <c:v>3.4804935453961912E-2</c:v>
                </c:pt>
                <c:pt idx="685">
                  <c:v>3.6542445648104237E-2</c:v>
                </c:pt>
                <c:pt idx="686">
                  <c:v>3.8062553622962327E-2</c:v>
                </c:pt>
                <c:pt idx="687">
                  <c:v>3.8074550607943417E-2</c:v>
                </c:pt>
                <c:pt idx="688">
                  <c:v>3.8365534909011276E-2</c:v>
                </c:pt>
                <c:pt idx="689">
                  <c:v>3.8846341809881571E-2</c:v>
                </c:pt>
                <c:pt idx="690">
                  <c:v>3.8976638040322642E-2</c:v>
                </c:pt>
                <c:pt idx="691">
                  <c:v>3.6285648448940819E-2</c:v>
                </c:pt>
                <c:pt idx="692">
                  <c:v>3.5588218082434599E-2</c:v>
                </c:pt>
                <c:pt idx="693">
                  <c:v>3.5552803390022078E-2</c:v>
                </c:pt>
                <c:pt idx="694">
                  <c:v>3.535556739522891E-2</c:v>
                </c:pt>
                <c:pt idx="695">
                  <c:v>3.5260981061513604E-2</c:v>
                </c:pt>
                <c:pt idx="696">
                  <c:v>3.5255051401299267E-2</c:v>
                </c:pt>
                <c:pt idx="697">
                  <c:v>3.6542445648104237E-2</c:v>
                </c:pt>
                <c:pt idx="698">
                  <c:v>3.8062553622962327E-2</c:v>
                </c:pt>
                <c:pt idx="699">
                  <c:v>3.8152739607330621E-2</c:v>
                </c:pt>
                <c:pt idx="700">
                  <c:v>3.831275136707378E-2</c:v>
                </c:pt>
                <c:pt idx="701">
                  <c:v>3.4477074158679323E-2</c:v>
                </c:pt>
                <c:pt idx="702">
                  <c:v>3.3996702505631284E-2</c:v>
                </c:pt>
                <c:pt idx="703">
                  <c:v>3.2926253289251736E-2</c:v>
                </c:pt>
                <c:pt idx="704">
                  <c:v>3.2523141719999878E-2</c:v>
                </c:pt>
                <c:pt idx="705">
                  <c:v>3.251421965099692E-2</c:v>
                </c:pt>
                <c:pt idx="706">
                  <c:v>3.2632681719902815E-2</c:v>
                </c:pt>
                <c:pt idx="707">
                  <c:v>3.3225154891859385E-2</c:v>
                </c:pt>
                <c:pt idx="708">
                  <c:v>3.4578777535099067E-2</c:v>
                </c:pt>
                <c:pt idx="709">
                  <c:v>3.5664653810044321E-2</c:v>
                </c:pt>
                <c:pt idx="710">
                  <c:v>3.8062553622962327E-2</c:v>
                </c:pt>
                <c:pt idx="711">
                  <c:v>3.8106462180903827E-2</c:v>
                </c:pt>
                <c:pt idx="712">
                  <c:v>3.8449535620630242E-2</c:v>
                </c:pt>
                <c:pt idx="713">
                  <c:v>3.8900999552097144E-2</c:v>
                </c:pt>
                <c:pt idx="714">
                  <c:v>3.8999430778610719E-2</c:v>
                </c:pt>
                <c:pt idx="715">
                  <c:v>3.8965244279330451E-2</c:v>
                </c:pt>
                <c:pt idx="716">
                  <c:v>3.9003357984947404E-2</c:v>
                </c:pt>
                <c:pt idx="717">
                  <c:v>3.8966230601479662E-2</c:v>
                </c:pt>
                <c:pt idx="718">
                  <c:v>3.8688925485739344E-2</c:v>
                </c:pt>
                <c:pt idx="719">
                  <c:v>3.8538131518922727E-2</c:v>
                </c:pt>
                <c:pt idx="720">
                  <c:v>3.85302306040924E-2</c:v>
                </c:pt>
                <c:pt idx="721">
                  <c:v>3.8654951417671668E-2</c:v>
                </c:pt>
                <c:pt idx="722">
                  <c:v>3.8658406736246327E-2</c:v>
                </c:pt>
                <c:pt idx="723">
                  <c:v>3.880798119582736E-2</c:v>
                </c:pt>
                <c:pt idx="724">
                  <c:v>3.6622950394922409E-2</c:v>
                </c:pt>
                <c:pt idx="725">
                  <c:v>3.4690725472311029E-2</c:v>
                </c:pt>
                <c:pt idx="726">
                  <c:v>3.3996702505631284E-2</c:v>
                </c:pt>
                <c:pt idx="727">
                  <c:v>3.2926253289251736E-2</c:v>
                </c:pt>
                <c:pt idx="728">
                  <c:v>3.3000546695968615E-2</c:v>
                </c:pt>
                <c:pt idx="729">
                  <c:v>3.30189716673722E-2</c:v>
                </c:pt>
                <c:pt idx="730">
                  <c:v>3.286599106688453E-2</c:v>
                </c:pt>
                <c:pt idx="731">
                  <c:v>3.3225154891859385E-2</c:v>
                </c:pt>
                <c:pt idx="732">
                  <c:v>3.4220662197319944E-2</c:v>
                </c:pt>
                <c:pt idx="733">
                  <c:v>3.5203117349226654E-2</c:v>
                </c:pt>
                <c:pt idx="734">
                  <c:v>3.8062553622962327E-2</c:v>
                </c:pt>
                <c:pt idx="735">
                  <c:v>3.8330747656998891E-2</c:v>
                </c:pt>
                <c:pt idx="736">
                  <c:v>3.8702183145244727E-2</c:v>
                </c:pt>
                <c:pt idx="737">
                  <c:v>3.9058869238150794E-2</c:v>
                </c:pt>
                <c:pt idx="738">
                  <c:v>3.9223194384962017E-2</c:v>
                </c:pt>
                <c:pt idx="739">
                  <c:v>3.9378522748060009E-2</c:v>
                </c:pt>
                <c:pt idx="740">
                  <c:v>3.9319815545724453E-2</c:v>
                </c:pt>
                <c:pt idx="741">
                  <c:v>3.926257774113745E-2</c:v>
                </c:pt>
                <c:pt idx="742">
                  <c:v>3.9004766009805854E-2</c:v>
                </c:pt>
                <c:pt idx="743">
                  <c:v>3.8809369977373942E-2</c:v>
                </c:pt>
                <c:pt idx="744">
                  <c:v>3.8842995029538877E-2</c:v>
                </c:pt>
                <c:pt idx="745">
                  <c:v>3.9026279228728727E-2</c:v>
                </c:pt>
                <c:pt idx="746">
                  <c:v>3.9094716152704122E-2</c:v>
                </c:pt>
                <c:pt idx="747">
                  <c:v>3.864943651518938E-2</c:v>
                </c:pt>
                <c:pt idx="748">
                  <c:v>3.8462020865977144E-2</c:v>
                </c:pt>
                <c:pt idx="749">
                  <c:v>3.4477074158679323E-2</c:v>
                </c:pt>
                <c:pt idx="750">
                  <c:v>3.3996702505631284E-2</c:v>
                </c:pt>
                <c:pt idx="751">
                  <c:v>3.2926253289251736E-2</c:v>
                </c:pt>
                <c:pt idx="752">
                  <c:v>3.2060968398922543E-2</c:v>
                </c:pt>
                <c:pt idx="753">
                  <c:v>3.2344298875461197E-2</c:v>
                </c:pt>
                <c:pt idx="754">
                  <c:v>3.2632681719902815E-2</c:v>
                </c:pt>
                <c:pt idx="755">
                  <c:v>3.3225154891859385E-2</c:v>
                </c:pt>
                <c:pt idx="756">
                  <c:v>3.4476367580346494E-2</c:v>
                </c:pt>
                <c:pt idx="757">
                  <c:v>3.6542445648104237E-2</c:v>
                </c:pt>
                <c:pt idx="758">
                  <c:v>3.8062553622962327E-2</c:v>
                </c:pt>
                <c:pt idx="759">
                  <c:v>3.8062553622962327E-2</c:v>
                </c:pt>
                <c:pt idx="760">
                  <c:v>3.6181202580134936E-2</c:v>
                </c:pt>
                <c:pt idx="761">
                  <c:v>3.4477074158679323E-2</c:v>
                </c:pt>
                <c:pt idx="762">
                  <c:v>3.3996702505631284E-2</c:v>
                </c:pt>
                <c:pt idx="763">
                  <c:v>3.2926253289251736E-2</c:v>
                </c:pt>
                <c:pt idx="764">
                  <c:v>3.2584816312227607E-2</c:v>
                </c:pt>
                <c:pt idx="765">
                  <c:v>3.2582638279373105E-2</c:v>
                </c:pt>
                <c:pt idx="766">
                  <c:v>3.2632681719902815E-2</c:v>
                </c:pt>
                <c:pt idx="767">
                  <c:v>3.3225154891859385E-2</c:v>
                </c:pt>
                <c:pt idx="768">
                  <c:v>3.4804935453961912E-2</c:v>
                </c:pt>
                <c:pt idx="769">
                  <c:v>3.6542445648104237E-2</c:v>
                </c:pt>
                <c:pt idx="770">
                  <c:v>3.8062553622962327E-2</c:v>
                </c:pt>
                <c:pt idx="771">
                  <c:v>3.8062553622962327E-2</c:v>
                </c:pt>
                <c:pt idx="772">
                  <c:v>3.6961594710237064E-2</c:v>
                </c:pt>
                <c:pt idx="773">
                  <c:v>3.4477074158679323E-2</c:v>
                </c:pt>
                <c:pt idx="774">
                  <c:v>3.3996702505631284E-2</c:v>
                </c:pt>
                <c:pt idx="775">
                  <c:v>3.2926253289251736E-2</c:v>
                </c:pt>
                <c:pt idx="776">
                  <c:v>3.2060968398922543E-2</c:v>
                </c:pt>
                <c:pt idx="777">
                  <c:v>3.2344298875461197E-2</c:v>
                </c:pt>
                <c:pt idx="778">
                  <c:v>3.2632681719902815E-2</c:v>
                </c:pt>
                <c:pt idx="779">
                  <c:v>3.3225154891859385E-2</c:v>
                </c:pt>
                <c:pt idx="780">
                  <c:v>3.4804935453961912E-2</c:v>
                </c:pt>
                <c:pt idx="781">
                  <c:v>3.6542445648104237E-2</c:v>
                </c:pt>
                <c:pt idx="782">
                  <c:v>3.8062553622962327E-2</c:v>
                </c:pt>
                <c:pt idx="783">
                  <c:v>3.8062553622962327E-2</c:v>
                </c:pt>
                <c:pt idx="784">
                  <c:v>3.6181202580134936E-2</c:v>
                </c:pt>
                <c:pt idx="785">
                  <c:v>3.4477074158679323E-2</c:v>
                </c:pt>
                <c:pt idx="786">
                  <c:v>3.3996702505631284E-2</c:v>
                </c:pt>
                <c:pt idx="787">
                  <c:v>3.2926253289251736E-2</c:v>
                </c:pt>
                <c:pt idx="788">
                  <c:v>3.2991622584643367E-2</c:v>
                </c:pt>
                <c:pt idx="789">
                  <c:v>3.2979449189900853E-2</c:v>
                </c:pt>
                <c:pt idx="790">
                  <c:v>3.2829549440366583E-2</c:v>
                </c:pt>
                <c:pt idx="791">
                  <c:v>3.3152937771760718E-2</c:v>
                </c:pt>
                <c:pt idx="792">
                  <c:v>3.4558447459696946E-2</c:v>
                </c:pt>
                <c:pt idx="793">
                  <c:v>3.6542445648104237E-2</c:v>
                </c:pt>
                <c:pt idx="794">
                  <c:v>3.8062553622962327E-2</c:v>
                </c:pt>
                <c:pt idx="795">
                  <c:v>3.8239039353257384E-2</c:v>
                </c:pt>
                <c:pt idx="796">
                  <c:v>3.7257736460164899E-2</c:v>
                </c:pt>
                <c:pt idx="797">
                  <c:v>3.4477074158679323E-2</c:v>
                </c:pt>
                <c:pt idx="798">
                  <c:v>3.3996702505631284E-2</c:v>
                </c:pt>
                <c:pt idx="799">
                  <c:v>3.2926253289251736E-2</c:v>
                </c:pt>
                <c:pt idx="800">
                  <c:v>3.2799592095492436E-2</c:v>
                </c:pt>
                <c:pt idx="801">
                  <c:v>3.2743124978785676E-2</c:v>
                </c:pt>
                <c:pt idx="802">
                  <c:v>3.2632681719902815E-2</c:v>
                </c:pt>
                <c:pt idx="803">
                  <c:v>3.3225154891859385E-2</c:v>
                </c:pt>
                <c:pt idx="804">
                  <c:v>3.4804935453961912E-2</c:v>
                </c:pt>
                <c:pt idx="805">
                  <c:v>3.6542445648104237E-2</c:v>
                </c:pt>
                <c:pt idx="806">
                  <c:v>3.8062553622962327E-2</c:v>
                </c:pt>
                <c:pt idx="807">
                  <c:v>3.8240038166320441E-2</c:v>
                </c:pt>
                <c:pt idx="808">
                  <c:v>3.8537004958546457E-2</c:v>
                </c:pt>
                <c:pt idx="809">
                  <c:v>3.4477074158679323E-2</c:v>
                </c:pt>
                <c:pt idx="810">
                  <c:v>3.3996702505631284E-2</c:v>
                </c:pt>
                <c:pt idx="811">
                  <c:v>3.2926253289251736E-2</c:v>
                </c:pt>
                <c:pt idx="812">
                  <c:v>3.2060968398922543E-2</c:v>
                </c:pt>
                <c:pt idx="813">
                  <c:v>3.2344298875461197E-2</c:v>
                </c:pt>
                <c:pt idx="814">
                  <c:v>3.2632681719902815E-2</c:v>
                </c:pt>
                <c:pt idx="815">
                  <c:v>3.3225154891859385E-2</c:v>
                </c:pt>
                <c:pt idx="816">
                  <c:v>3.4804935453961912E-2</c:v>
                </c:pt>
                <c:pt idx="817">
                  <c:v>3.6542445648104237E-2</c:v>
                </c:pt>
                <c:pt idx="818">
                  <c:v>3.8062553622962327E-2</c:v>
                </c:pt>
                <c:pt idx="819">
                  <c:v>3.8062553622962327E-2</c:v>
                </c:pt>
                <c:pt idx="820">
                  <c:v>3.6181202580134936E-2</c:v>
                </c:pt>
                <c:pt idx="821">
                  <c:v>3.5781047050759206E-2</c:v>
                </c:pt>
                <c:pt idx="822">
                  <c:v>3.3996702505631284E-2</c:v>
                </c:pt>
                <c:pt idx="823">
                  <c:v>3.4015712969752976E-2</c:v>
                </c:pt>
                <c:pt idx="824">
                  <c:v>3.2060968398922543E-2</c:v>
                </c:pt>
                <c:pt idx="825">
                  <c:v>3.2344298875461197E-2</c:v>
                </c:pt>
                <c:pt idx="826">
                  <c:v>3.2632681719902815E-2</c:v>
                </c:pt>
                <c:pt idx="827">
                  <c:v>3.3225154891859385E-2</c:v>
                </c:pt>
                <c:pt idx="828">
                  <c:v>3.4804935453961912E-2</c:v>
                </c:pt>
                <c:pt idx="829">
                  <c:v>3.6542445648104237E-2</c:v>
                </c:pt>
                <c:pt idx="830">
                  <c:v>3.8062553622962327E-2</c:v>
                </c:pt>
                <c:pt idx="831">
                  <c:v>3.8064255180439113E-2</c:v>
                </c:pt>
                <c:pt idx="832">
                  <c:v>3.7893127919441605E-2</c:v>
                </c:pt>
                <c:pt idx="833">
                  <c:v>3.4477074158679323E-2</c:v>
                </c:pt>
                <c:pt idx="834">
                  <c:v>3.3996702505631284E-2</c:v>
                </c:pt>
                <c:pt idx="835">
                  <c:v>3.2926253289251736E-2</c:v>
                </c:pt>
                <c:pt idx="836">
                  <c:v>3.2966957673631732E-2</c:v>
                </c:pt>
                <c:pt idx="837">
                  <c:v>3.2899245573507173E-2</c:v>
                </c:pt>
                <c:pt idx="838">
                  <c:v>3.2719467490123E-2</c:v>
                </c:pt>
                <c:pt idx="839">
                  <c:v>3.3225154891859385E-2</c:v>
                </c:pt>
                <c:pt idx="840">
                  <c:v>3.4804935453961912E-2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FD-4A17-9B04-17BA2510EE96}"/>
            </c:ext>
          </c:extLst>
        </c:ser>
        <c:ser>
          <c:idx val="5"/>
          <c:order val="3"/>
          <c:tx>
            <c:strRef>
              <c:f>'APORTACIONES TOTALES'!$AC$5</c:f>
              <c:strCache>
                <c:ptCount val="1"/>
                <c:pt idx="0">
                  <c:v>Nocedal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TOTALES'!$AE$6:$AE$846</c:f>
              <c:numCache>
                <c:formatCode>0.00</c:formatCode>
                <c:ptCount val="841"/>
                <c:pt idx="0">
                  <c:v>2.3393481206761286E-2</c:v>
                </c:pt>
                <c:pt idx="1">
                  <c:v>3.0689579889592367E-2</c:v>
                </c:pt>
                <c:pt idx="2">
                  <c:v>3.0705220940296644E-2</c:v>
                </c:pt>
                <c:pt idx="3">
                  <c:v>2.9647390506817403E-2</c:v>
                </c:pt>
                <c:pt idx="4">
                  <c:v>2.447893480092226E-2</c:v>
                </c:pt>
                <c:pt idx="5">
                  <c:v>2.3173115418128724E-2</c:v>
                </c:pt>
                <c:pt idx="6">
                  <c:v>2.2850242667719387E-2</c:v>
                </c:pt>
                <c:pt idx="7">
                  <c:v>2.2130760407529856E-2</c:v>
                </c:pt>
                <c:pt idx="8">
                  <c:v>2.1549175481243018E-2</c:v>
                </c:pt>
                <c:pt idx="9">
                  <c:v>2.1739610719572276E-2</c:v>
                </c:pt>
                <c:pt idx="10">
                  <c:v>2.1933441811737956E-2</c:v>
                </c:pt>
                <c:pt idx="11">
                  <c:v>2.2331661484692372E-2</c:v>
                </c:pt>
                <c:pt idx="12">
                  <c:v>2.3393481206761286E-2</c:v>
                </c:pt>
                <c:pt idx="13">
                  <c:v>2.4561315927414323E-2</c:v>
                </c:pt>
                <c:pt idx="14">
                  <c:v>2.5583027844941892E-2</c:v>
                </c:pt>
                <c:pt idx="15">
                  <c:v>2.5745763306841925E-2</c:v>
                </c:pt>
                <c:pt idx="16">
                  <c:v>2.5703494274271432E-2</c:v>
                </c:pt>
                <c:pt idx="17">
                  <c:v>2.3426270851973689E-2</c:v>
                </c:pt>
                <c:pt idx="18">
                  <c:v>2.2850242667719387E-2</c:v>
                </c:pt>
                <c:pt idx="19">
                  <c:v>2.2130760407529856E-2</c:v>
                </c:pt>
                <c:pt idx="20">
                  <c:v>2.2176796138620291E-2</c:v>
                </c:pt>
                <c:pt idx="21">
                  <c:v>2.2176195117040744E-2</c:v>
                </c:pt>
                <c:pt idx="22">
                  <c:v>2.2076788654665412E-2</c:v>
                </c:pt>
                <c:pt idx="23">
                  <c:v>2.2331661484692372E-2</c:v>
                </c:pt>
                <c:pt idx="24">
                  <c:v>2.3393481206761286E-2</c:v>
                </c:pt>
                <c:pt idx="25">
                  <c:v>2.4561315927414323E-2</c:v>
                </c:pt>
                <c:pt idx="26">
                  <c:v>2.5583027844941892E-2</c:v>
                </c:pt>
                <c:pt idx="27">
                  <c:v>2.5757894221132779E-2</c:v>
                </c:pt>
                <c:pt idx="28">
                  <c:v>2.5907237275017665E-2</c:v>
                </c:pt>
                <c:pt idx="29">
                  <c:v>2.6127495370059907E-2</c:v>
                </c:pt>
                <c:pt idx="30">
                  <c:v>2.6180321557747077E-2</c:v>
                </c:pt>
                <c:pt idx="31">
                  <c:v>2.6252416202603868E-2</c:v>
                </c:pt>
                <c:pt idx="32">
                  <c:v>2.6248377533581432E-2</c:v>
                </c:pt>
                <c:pt idx="33">
                  <c:v>2.6222969371817409E-2</c:v>
                </c:pt>
                <c:pt idx="34">
                  <c:v>2.6033949162943371E-2</c:v>
                </c:pt>
                <c:pt idx="35">
                  <c:v>2.5929270383125418E-2</c:v>
                </c:pt>
                <c:pt idx="36">
                  <c:v>2.5891575467988894E-2</c:v>
                </c:pt>
                <c:pt idx="37">
                  <c:v>2.6039958200862422E-2</c:v>
                </c:pt>
                <c:pt idx="38">
                  <c:v>2.5817465465518542E-2</c:v>
                </c:pt>
                <c:pt idx="39">
                  <c:v>2.5724974943965254E-2</c:v>
                </c:pt>
                <c:pt idx="40">
                  <c:v>2.5946772491491105E-2</c:v>
                </c:pt>
                <c:pt idx="41">
                  <c:v>2.5960298897780936E-2</c:v>
                </c:pt>
                <c:pt idx="42">
                  <c:v>2.591108854910518E-2</c:v>
                </c:pt>
                <c:pt idx="43">
                  <c:v>2.5887603428588566E-2</c:v>
                </c:pt>
                <c:pt idx="44">
                  <c:v>2.5885154526918017E-2</c:v>
                </c:pt>
                <c:pt idx="45">
                  <c:v>2.5848728530016782E-2</c:v>
                </c:pt>
                <c:pt idx="46">
                  <c:v>2.5682377841448615E-2</c:v>
                </c:pt>
                <c:pt idx="47">
                  <c:v>2.5575865444828906E-2</c:v>
                </c:pt>
                <c:pt idx="48">
                  <c:v>2.5583484364710113E-2</c:v>
                </c:pt>
                <c:pt idx="49">
                  <c:v>2.5444235974939857E-2</c:v>
                </c:pt>
                <c:pt idx="50">
                  <c:v>2.5583027844941892E-2</c:v>
                </c:pt>
                <c:pt idx="51">
                  <c:v>2.5583027844941892E-2</c:v>
                </c:pt>
                <c:pt idx="52">
                  <c:v>2.431851320959889E-2</c:v>
                </c:pt>
                <c:pt idx="53">
                  <c:v>2.3173115418128724E-2</c:v>
                </c:pt>
                <c:pt idx="54">
                  <c:v>2.2850242667719387E-2</c:v>
                </c:pt>
                <c:pt idx="55">
                  <c:v>2.2286578870374427E-2</c:v>
                </c:pt>
                <c:pt idx="56">
                  <c:v>2.2321868689501829E-2</c:v>
                </c:pt>
                <c:pt idx="57">
                  <c:v>2.2329678746687336E-2</c:v>
                </c:pt>
                <c:pt idx="58">
                  <c:v>2.2231068839252521E-2</c:v>
                </c:pt>
                <c:pt idx="59">
                  <c:v>2.2331661484692372E-2</c:v>
                </c:pt>
                <c:pt idx="60">
                  <c:v>2.3393481206761286E-2</c:v>
                </c:pt>
                <c:pt idx="61">
                  <c:v>2.4561315927414323E-2</c:v>
                </c:pt>
                <c:pt idx="62">
                  <c:v>2.5583027844941892E-2</c:v>
                </c:pt>
                <c:pt idx="63">
                  <c:v>2.5583027844941892E-2</c:v>
                </c:pt>
                <c:pt idx="64">
                  <c:v>2.5759107941335669E-2</c:v>
                </c:pt>
                <c:pt idx="65">
                  <c:v>2.6027010264549098E-2</c:v>
                </c:pt>
                <c:pt idx="66">
                  <c:v>2.6095956263960423E-2</c:v>
                </c:pt>
                <c:pt idx="67">
                  <c:v>2.5967818831959488E-2</c:v>
                </c:pt>
                <c:pt idx="68">
                  <c:v>2.5750180276648514E-2</c:v>
                </c:pt>
                <c:pt idx="69">
                  <c:v>2.5659195667074856E-2</c:v>
                </c:pt>
                <c:pt idx="70">
                  <c:v>2.5466804346014001E-2</c:v>
                </c:pt>
                <c:pt idx="71">
                  <c:v>2.5347399734970435E-2</c:v>
                </c:pt>
                <c:pt idx="72">
                  <c:v>2.5373371893872593E-2</c:v>
                </c:pt>
                <c:pt idx="73">
                  <c:v>2.553234439790231E-2</c:v>
                </c:pt>
                <c:pt idx="74">
                  <c:v>2.5637453827501284E-2</c:v>
                </c:pt>
                <c:pt idx="75">
                  <c:v>2.5684247932210757E-2</c:v>
                </c:pt>
                <c:pt idx="76">
                  <c:v>2.5807397783049794E-2</c:v>
                </c:pt>
                <c:pt idx="77">
                  <c:v>2.5914564883153572E-2</c:v>
                </c:pt>
                <c:pt idx="78">
                  <c:v>2.594402055711675E-2</c:v>
                </c:pt>
                <c:pt idx="79">
                  <c:v>2.592241605361769E-2</c:v>
                </c:pt>
                <c:pt idx="80">
                  <c:v>2.5958677386144845E-2</c:v>
                </c:pt>
                <c:pt idx="81">
                  <c:v>2.5936665937407455E-2</c:v>
                </c:pt>
                <c:pt idx="82">
                  <c:v>2.5781096839337336E-2</c:v>
                </c:pt>
                <c:pt idx="83">
                  <c:v>2.5625042612918463E-2</c:v>
                </c:pt>
                <c:pt idx="84">
                  <c:v>2.5576063062689388E-2</c:v>
                </c:pt>
                <c:pt idx="85">
                  <c:v>2.5680454459979119E-2</c:v>
                </c:pt>
                <c:pt idx="86">
                  <c:v>2.5708001998344256E-2</c:v>
                </c:pt>
                <c:pt idx="87">
                  <c:v>2.5583027844941892E-2</c:v>
                </c:pt>
                <c:pt idx="88">
                  <c:v>2.431851320959889E-2</c:v>
                </c:pt>
                <c:pt idx="89">
                  <c:v>2.3173115418128724E-2</c:v>
                </c:pt>
                <c:pt idx="90">
                  <c:v>2.2850242667719387E-2</c:v>
                </c:pt>
                <c:pt idx="91">
                  <c:v>2.2366008557766846E-2</c:v>
                </c:pt>
                <c:pt idx="92">
                  <c:v>2.1853556748509768E-2</c:v>
                </c:pt>
                <c:pt idx="93">
                  <c:v>2.1845365300705508E-2</c:v>
                </c:pt>
                <c:pt idx="94">
                  <c:v>2.1933441811737956E-2</c:v>
                </c:pt>
                <c:pt idx="95">
                  <c:v>2.2331661484692372E-2</c:v>
                </c:pt>
                <c:pt idx="96">
                  <c:v>2.3393481206761286E-2</c:v>
                </c:pt>
                <c:pt idx="97">
                  <c:v>2.4561315927414323E-2</c:v>
                </c:pt>
                <c:pt idx="98">
                  <c:v>2.5583027844941892E-2</c:v>
                </c:pt>
                <c:pt idx="99">
                  <c:v>2.5763694138990548E-2</c:v>
                </c:pt>
                <c:pt idx="100">
                  <c:v>2.5879394546667239E-2</c:v>
                </c:pt>
                <c:pt idx="101">
                  <c:v>2.6195966653453834E-2</c:v>
                </c:pt>
                <c:pt idx="102">
                  <c:v>2.5939798905921928E-2</c:v>
                </c:pt>
                <c:pt idx="103">
                  <c:v>2.5897496006263811E-2</c:v>
                </c:pt>
                <c:pt idx="104">
                  <c:v>2.5776534383635193E-2</c:v>
                </c:pt>
                <c:pt idx="105">
                  <c:v>2.571524299781016E-2</c:v>
                </c:pt>
                <c:pt idx="106">
                  <c:v>2.5540820403758137E-2</c:v>
                </c:pt>
                <c:pt idx="107">
                  <c:v>2.5433859812849093E-2</c:v>
                </c:pt>
                <c:pt idx="108">
                  <c:v>2.5179996021128893E-2</c:v>
                </c:pt>
                <c:pt idx="109">
                  <c:v>2.5290861952716855E-2</c:v>
                </c:pt>
                <c:pt idx="110">
                  <c:v>2.5583027844941892E-2</c:v>
                </c:pt>
                <c:pt idx="111">
                  <c:v>2.5583027844941892E-2</c:v>
                </c:pt>
                <c:pt idx="112">
                  <c:v>2.431851320959889E-2</c:v>
                </c:pt>
                <c:pt idx="113">
                  <c:v>2.3173115418128724E-2</c:v>
                </c:pt>
                <c:pt idx="114">
                  <c:v>2.2850242667719387E-2</c:v>
                </c:pt>
                <c:pt idx="115">
                  <c:v>2.2130760407529856E-2</c:v>
                </c:pt>
                <c:pt idx="116">
                  <c:v>2.1549175481243018E-2</c:v>
                </c:pt>
                <c:pt idx="117">
                  <c:v>2.1739610719572276E-2</c:v>
                </c:pt>
                <c:pt idx="118">
                  <c:v>2.1933441811737956E-2</c:v>
                </c:pt>
                <c:pt idx="119">
                  <c:v>2.2331661484692372E-2</c:v>
                </c:pt>
                <c:pt idx="120">
                  <c:v>2.3393481206761286E-2</c:v>
                </c:pt>
                <c:pt idx="121">
                  <c:v>2.4561315927414323E-2</c:v>
                </c:pt>
                <c:pt idx="122">
                  <c:v>2.5583027844941892E-2</c:v>
                </c:pt>
                <c:pt idx="123">
                  <c:v>2.5583027844941892E-2</c:v>
                </c:pt>
                <c:pt idx="124">
                  <c:v>2.431851320959889E-2</c:v>
                </c:pt>
                <c:pt idx="125">
                  <c:v>2.3173115418128724E-2</c:v>
                </c:pt>
                <c:pt idx="126">
                  <c:v>2.2850242667719387E-2</c:v>
                </c:pt>
                <c:pt idx="127">
                  <c:v>2.2130760407529856E-2</c:v>
                </c:pt>
                <c:pt idx="128">
                  <c:v>2.1549175481243018E-2</c:v>
                </c:pt>
                <c:pt idx="129">
                  <c:v>2.1739610719572276E-2</c:v>
                </c:pt>
                <c:pt idx="130">
                  <c:v>2.1933441811737956E-2</c:v>
                </c:pt>
                <c:pt idx="131">
                  <c:v>2.2331661484692372E-2</c:v>
                </c:pt>
                <c:pt idx="132">
                  <c:v>2.3393481206761286E-2</c:v>
                </c:pt>
                <c:pt idx="133">
                  <c:v>2.4561315927414323E-2</c:v>
                </c:pt>
                <c:pt idx="134">
                  <c:v>2.5583027844941892E-2</c:v>
                </c:pt>
                <c:pt idx="135">
                  <c:v>2.5583027844941892E-2</c:v>
                </c:pt>
                <c:pt idx="136">
                  <c:v>2.431851320959889E-2</c:v>
                </c:pt>
                <c:pt idx="137">
                  <c:v>2.3173115418128724E-2</c:v>
                </c:pt>
                <c:pt idx="138">
                  <c:v>2.2850242667719387E-2</c:v>
                </c:pt>
                <c:pt idx="139">
                  <c:v>2.2130760407529856E-2</c:v>
                </c:pt>
                <c:pt idx="140">
                  <c:v>2.1549175481243018E-2</c:v>
                </c:pt>
                <c:pt idx="141">
                  <c:v>2.1739610719572276E-2</c:v>
                </c:pt>
                <c:pt idx="142">
                  <c:v>2.1933441811737956E-2</c:v>
                </c:pt>
                <c:pt idx="143">
                  <c:v>2.2331661484692372E-2</c:v>
                </c:pt>
                <c:pt idx="144">
                  <c:v>2.3393481206761286E-2</c:v>
                </c:pt>
                <c:pt idx="145">
                  <c:v>2.4561315927414323E-2</c:v>
                </c:pt>
                <c:pt idx="146">
                  <c:v>2.5583027844941892E-2</c:v>
                </c:pt>
                <c:pt idx="147">
                  <c:v>2.5583027844941892E-2</c:v>
                </c:pt>
                <c:pt idx="148">
                  <c:v>2.431851320959889E-2</c:v>
                </c:pt>
                <c:pt idx="149">
                  <c:v>2.3173115418128724E-2</c:v>
                </c:pt>
                <c:pt idx="150">
                  <c:v>2.2850242667719387E-2</c:v>
                </c:pt>
                <c:pt idx="151">
                  <c:v>2.2130760407529856E-2</c:v>
                </c:pt>
                <c:pt idx="152">
                  <c:v>2.1987008195927311E-2</c:v>
                </c:pt>
                <c:pt idx="153">
                  <c:v>2.1836077693359286E-2</c:v>
                </c:pt>
                <c:pt idx="154">
                  <c:v>2.1933441811737956E-2</c:v>
                </c:pt>
                <c:pt idx="155">
                  <c:v>2.2331661484692372E-2</c:v>
                </c:pt>
                <c:pt idx="156">
                  <c:v>2.3393481206761286E-2</c:v>
                </c:pt>
                <c:pt idx="157">
                  <c:v>2.4561315927414323E-2</c:v>
                </c:pt>
                <c:pt idx="158">
                  <c:v>2.5583027844941892E-2</c:v>
                </c:pt>
                <c:pt idx="159">
                  <c:v>2.5653806674388182E-2</c:v>
                </c:pt>
                <c:pt idx="160">
                  <c:v>2.431851320959889E-2</c:v>
                </c:pt>
                <c:pt idx="161">
                  <c:v>2.3173115418128724E-2</c:v>
                </c:pt>
                <c:pt idx="162">
                  <c:v>2.2850242667719387E-2</c:v>
                </c:pt>
                <c:pt idx="163">
                  <c:v>2.2130760407529856E-2</c:v>
                </c:pt>
                <c:pt idx="164">
                  <c:v>2.1549175481243018E-2</c:v>
                </c:pt>
                <c:pt idx="165">
                  <c:v>2.1739610719572276E-2</c:v>
                </c:pt>
                <c:pt idx="166">
                  <c:v>2.1933441811737956E-2</c:v>
                </c:pt>
                <c:pt idx="167">
                  <c:v>2.2331661484692372E-2</c:v>
                </c:pt>
                <c:pt idx="168">
                  <c:v>2.3393481206761286E-2</c:v>
                </c:pt>
                <c:pt idx="169">
                  <c:v>2.4561315927414323E-2</c:v>
                </c:pt>
                <c:pt idx="170">
                  <c:v>2.5583027844941892E-2</c:v>
                </c:pt>
                <c:pt idx="171">
                  <c:v>2.5583027844941892E-2</c:v>
                </c:pt>
                <c:pt idx="172">
                  <c:v>2.5547372832197754E-2</c:v>
                </c:pt>
                <c:pt idx="173">
                  <c:v>2.4525214577943894E-2</c:v>
                </c:pt>
                <c:pt idx="174">
                  <c:v>2.331657467509491E-2</c:v>
                </c:pt>
                <c:pt idx="175">
                  <c:v>2.3194774454824058E-2</c:v>
                </c:pt>
                <c:pt idx="176">
                  <c:v>2.3253158403141287E-2</c:v>
                </c:pt>
                <c:pt idx="177">
                  <c:v>2.3258149421379954E-2</c:v>
                </c:pt>
                <c:pt idx="178">
                  <c:v>2.3148695985082901E-2</c:v>
                </c:pt>
                <c:pt idx="179">
                  <c:v>2.31043105398091E-2</c:v>
                </c:pt>
                <c:pt idx="180">
                  <c:v>2.3393481206761286E-2</c:v>
                </c:pt>
                <c:pt idx="181">
                  <c:v>2.4561315927414323E-2</c:v>
                </c:pt>
                <c:pt idx="182">
                  <c:v>2.5583027844941892E-2</c:v>
                </c:pt>
                <c:pt idx="183">
                  <c:v>2.5636295580331848E-2</c:v>
                </c:pt>
                <c:pt idx="184">
                  <c:v>2.568322797492207E-2</c:v>
                </c:pt>
                <c:pt idx="185">
                  <c:v>2.5988354824635036E-2</c:v>
                </c:pt>
                <c:pt idx="186">
                  <c:v>2.5909870144551775E-2</c:v>
                </c:pt>
                <c:pt idx="187">
                  <c:v>2.2130760407529856E-2</c:v>
                </c:pt>
                <c:pt idx="188">
                  <c:v>2.1549175481243018E-2</c:v>
                </c:pt>
                <c:pt idx="189">
                  <c:v>2.1739610719572276E-2</c:v>
                </c:pt>
                <c:pt idx="190">
                  <c:v>2.1933441811737956E-2</c:v>
                </c:pt>
                <c:pt idx="191">
                  <c:v>2.2331661484692372E-2</c:v>
                </c:pt>
                <c:pt idx="192">
                  <c:v>2.3393481206761286E-2</c:v>
                </c:pt>
                <c:pt idx="193">
                  <c:v>2.4561315927414323E-2</c:v>
                </c:pt>
                <c:pt idx="194">
                  <c:v>2.5583027844941892E-2</c:v>
                </c:pt>
                <c:pt idx="195">
                  <c:v>2.5583027844941892E-2</c:v>
                </c:pt>
                <c:pt idx="196">
                  <c:v>2.431851320959889E-2</c:v>
                </c:pt>
                <c:pt idx="197">
                  <c:v>2.3173115418128724E-2</c:v>
                </c:pt>
                <c:pt idx="198">
                  <c:v>2.2850242667719387E-2</c:v>
                </c:pt>
                <c:pt idx="199">
                  <c:v>2.2423704753944024E-2</c:v>
                </c:pt>
                <c:pt idx="200">
                  <c:v>2.1975850760175573E-2</c:v>
                </c:pt>
                <c:pt idx="201">
                  <c:v>2.1912322862763907E-2</c:v>
                </c:pt>
                <c:pt idx="202">
                  <c:v>2.1933441811737956E-2</c:v>
                </c:pt>
                <c:pt idx="203">
                  <c:v>2.2331661484692372E-2</c:v>
                </c:pt>
                <c:pt idx="204">
                  <c:v>2.3393481206761286E-2</c:v>
                </c:pt>
                <c:pt idx="205">
                  <c:v>2.4561886698436008E-2</c:v>
                </c:pt>
                <c:pt idx="206">
                  <c:v>2.5583027844941892E-2</c:v>
                </c:pt>
                <c:pt idx="207">
                  <c:v>2.5613606869068117E-2</c:v>
                </c:pt>
                <c:pt idx="208">
                  <c:v>2.5631745621745937E-2</c:v>
                </c:pt>
                <c:pt idx="209">
                  <c:v>2.5865260635961885E-2</c:v>
                </c:pt>
                <c:pt idx="210">
                  <c:v>2.4207322222011735E-2</c:v>
                </c:pt>
                <c:pt idx="211">
                  <c:v>2.2130760407529856E-2</c:v>
                </c:pt>
                <c:pt idx="212">
                  <c:v>2.174119512608403E-2</c:v>
                </c:pt>
                <c:pt idx="213">
                  <c:v>2.1739610719572276E-2</c:v>
                </c:pt>
                <c:pt idx="214">
                  <c:v>2.1933441811737956E-2</c:v>
                </c:pt>
                <c:pt idx="215">
                  <c:v>2.2331661484692372E-2</c:v>
                </c:pt>
                <c:pt idx="216">
                  <c:v>2.3393481206761286E-2</c:v>
                </c:pt>
                <c:pt idx="217">
                  <c:v>2.4561315927414323E-2</c:v>
                </c:pt>
                <c:pt idx="218">
                  <c:v>2.5583027844941892E-2</c:v>
                </c:pt>
                <c:pt idx="219">
                  <c:v>2.5583027844941892E-2</c:v>
                </c:pt>
                <c:pt idx="220">
                  <c:v>2.431851320959889E-2</c:v>
                </c:pt>
                <c:pt idx="221">
                  <c:v>2.3256519743515058E-2</c:v>
                </c:pt>
                <c:pt idx="222">
                  <c:v>2.2850242667719387E-2</c:v>
                </c:pt>
                <c:pt idx="223">
                  <c:v>2.2130760407529856E-2</c:v>
                </c:pt>
                <c:pt idx="224">
                  <c:v>2.1549175481243018E-2</c:v>
                </c:pt>
                <c:pt idx="225">
                  <c:v>2.1739610719572276E-2</c:v>
                </c:pt>
                <c:pt idx="226">
                  <c:v>2.1933441811737956E-2</c:v>
                </c:pt>
                <c:pt idx="227">
                  <c:v>2.2331661484692372E-2</c:v>
                </c:pt>
                <c:pt idx="228">
                  <c:v>2.3393481206761286E-2</c:v>
                </c:pt>
                <c:pt idx="229">
                  <c:v>2.4561315927414323E-2</c:v>
                </c:pt>
                <c:pt idx="230">
                  <c:v>2.5583027844941892E-2</c:v>
                </c:pt>
                <c:pt idx="231">
                  <c:v>2.5583027844941892E-2</c:v>
                </c:pt>
                <c:pt idx="232">
                  <c:v>2.431851320959889E-2</c:v>
                </c:pt>
                <c:pt idx="233">
                  <c:v>2.3173115418128724E-2</c:v>
                </c:pt>
                <c:pt idx="234">
                  <c:v>2.2850242667719387E-2</c:v>
                </c:pt>
                <c:pt idx="235">
                  <c:v>2.2130760407529856E-2</c:v>
                </c:pt>
                <c:pt idx="236">
                  <c:v>2.2181495321850112E-2</c:v>
                </c:pt>
                <c:pt idx="237">
                  <c:v>2.217297142809603E-2</c:v>
                </c:pt>
                <c:pt idx="238">
                  <c:v>2.2075592021297226E-2</c:v>
                </c:pt>
                <c:pt idx="239">
                  <c:v>2.2331661484692372E-2</c:v>
                </c:pt>
                <c:pt idx="240">
                  <c:v>2.3393481206761286E-2</c:v>
                </c:pt>
                <c:pt idx="241">
                  <c:v>2.4561315927414323E-2</c:v>
                </c:pt>
                <c:pt idx="242">
                  <c:v>2.5583027844941892E-2</c:v>
                </c:pt>
                <c:pt idx="243">
                  <c:v>2.5583027844941892E-2</c:v>
                </c:pt>
                <c:pt idx="244">
                  <c:v>2.431851320959889E-2</c:v>
                </c:pt>
                <c:pt idx="245">
                  <c:v>2.3173115418128724E-2</c:v>
                </c:pt>
                <c:pt idx="246">
                  <c:v>2.2850242667719387E-2</c:v>
                </c:pt>
                <c:pt idx="247">
                  <c:v>2.2130760407529856E-2</c:v>
                </c:pt>
                <c:pt idx="248">
                  <c:v>2.198582916518085E-2</c:v>
                </c:pt>
                <c:pt idx="249">
                  <c:v>2.1964175296398117E-2</c:v>
                </c:pt>
                <c:pt idx="250">
                  <c:v>2.1933441811737956E-2</c:v>
                </c:pt>
                <c:pt idx="251">
                  <c:v>2.2331661484692372E-2</c:v>
                </c:pt>
                <c:pt idx="252">
                  <c:v>2.3393481206761286E-2</c:v>
                </c:pt>
                <c:pt idx="253">
                  <c:v>2.4561315927414323E-2</c:v>
                </c:pt>
                <c:pt idx="254">
                  <c:v>2.5583027844941892E-2</c:v>
                </c:pt>
                <c:pt idx="255">
                  <c:v>2.5583027844941892E-2</c:v>
                </c:pt>
                <c:pt idx="256">
                  <c:v>2.431851320959889E-2</c:v>
                </c:pt>
                <c:pt idx="257">
                  <c:v>2.3173115418128724E-2</c:v>
                </c:pt>
                <c:pt idx="258">
                  <c:v>2.2850242667719387E-2</c:v>
                </c:pt>
                <c:pt idx="259">
                  <c:v>2.2130760407529856E-2</c:v>
                </c:pt>
                <c:pt idx="260">
                  <c:v>2.1549175481243018E-2</c:v>
                </c:pt>
                <c:pt idx="261">
                  <c:v>2.1739610719572276E-2</c:v>
                </c:pt>
                <c:pt idx="262">
                  <c:v>2.1933441811737956E-2</c:v>
                </c:pt>
                <c:pt idx="263">
                  <c:v>2.2331661484692372E-2</c:v>
                </c:pt>
                <c:pt idx="264">
                  <c:v>2.3394173655490919E-2</c:v>
                </c:pt>
                <c:pt idx="265">
                  <c:v>2.4562606614707265E-2</c:v>
                </c:pt>
                <c:pt idx="266">
                  <c:v>2.5583027844941892E-2</c:v>
                </c:pt>
                <c:pt idx="267">
                  <c:v>2.5583027844941892E-2</c:v>
                </c:pt>
                <c:pt idx="268">
                  <c:v>2.5391005605504488E-2</c:v>
                </c:pt>
                <c:pt idx="269">
                  <c:v>2.3173115418128724E-2</c:v>
                </c:pt>
                <c:pt idx="270">
                  <c:v>2.2850242667719387E-2</c:v>
                </c:pt>
                <c:pt idx="271">
                  <c:v>2.2130760407529856E-2</c:v>
                </c:pt>
                <c:pt idx="272">
                  <c:v>2.2052643260488575E-2</c:v>
                </c:pt>
                <c:pt idx="273">
                  <c:v>2.2020638635463864E-2</c:v>
                </c:pt>
                <c:pt idx="274">
                  <c:v>2.1933441811737956E-2</c:v>
                </c:pt>
                <c:pt idx="275">
                  <c:v>2.2331661484692372E-2</c:v>
                </c:pt>
                <c:pt idx="276">
                  <c:v>2.3393481206761286E-2</c:v>
                </c:pt>
                <c:pt idx="277">
                  <c:v>2.4561315927414323E-2</c:v>
                </c:pt>
                <c:pt idx="278">
                  <c:v>2.5583027844941892E-2</c:v>
                </c:pt>
                <c:pt idx="279">
                  <c:v>2.5672949168104631E-2</c:v>
                </c:pt>
                <c:pt idx="280">
                  <c:v>2.5893823701881653E-2</c:v>
                </c:pt>
                <c:pt idx="281">
                  <c:v>2.611132076094308E-2</c:v>
                </c:pt>
                <c:pt idx="282">
                  <c:v>2.5402571980017972E-2</c:v>
                </c:pt>
                <c:pt idx="283">
                  <c:v>2.2505548488068204E-2</c:v>
                </c:pt>
                <c:pt idx="284">
                  <c:v>2.2541544218366249E-2</c:v>
                </c:pt>
                <c:pt idx="285">
                  <c:v>2.2540112401155697E-2</c:v>
                </c:pt>
                <c:pt idx="286">
                  <c:v>2.2438978891813149E-2</c:v>
                </c:pt>
                <c:pt idx="287">
                  <c:v>2.2385960070314626E-2</c:v>
                </c:pt>
                <c:pt idx="288">
                  <c:v>2.339497256173842E-2</c:v>
                </c:pt>
                <c:pt idx="289">
                  <c:v>2.4561315927414323E-2</c:v>
                </c:pt>
                <c:pt idx="290">
                  <c:v>2.5583027844941892E-2</c:v>
                </c:pt>
                <c:pt idx="291">
                  <c:v>2.5583027844941892E-2</c:v>
                </c:pt>
                <c:pt idx="292">
                  <c:v>2.431851320959889E-2</c:v>
                </c:pt>
                <c:pt idx="293">
                  <c:v>2.3550746018745603E-2</c:v>
                </c:pt>
                <c:pt idx="294">
                  <c:v>2.2850242667719387E-2</c:v>
                </c:pt>
                <c:pt idx="295">
                  <c:v>2.2130760407529856E-2</c:v>
                </c:pt>
                <c:pt idx="296">
                  <c:v>2.2137879588903234E-2</c:v>
                </c:pt>
                <c:pt idx="297">
                  <c:v>2.2121864325296305E-2</c:v>
                </c:pt>
                <c:pt idx="298">
                  <c:v>2.2018011170980331E-2</c:v>
                </c:pt>
                <c:pt idx="299">
                  <c:v>2.2331661484692372E-2</c:v>
                </c:pt>
                <c:pt idx="300">
                  <c:v>2.3393481206761286E-2</c:v>
                </c:pt>
                <c:pt idx="301">
                  <c:v>2.4561315927414323E-2</c:v>
                </c:pt>
                <c:pt idx="302">
                  <c:v>2.5583027844941892E-2</c:v>
                </c:pt>
                <c:pt idx="303">
                  <c:v>2.5583027844941892E-2</c:v>
                </c:pt>
                <c:pt idx="304">
                  <c:v>2.4878464266324566E-2</c:v>
                </c:pt>
                <c:pt idx="305">
                  <c:v>2.3232811864688081E-2</c:v>
                </c:pt>
                <c:pt idx="306">
                  <c:v>2.2850242667719387E-2</c:v>
                </c:pt>
                <c:pt idx="307">
                  <c:v>2.2723004159674438E-2</c:v>
                </c:pt>
                <c:pt idx="308">
                  <c:v>2.164422108724268E-2</c:v>
                </c:pt>
                <c:pt idx="309">
                  <c:v>2.1739610719572276E-2</c:v>
                </c:pt>
                <c:pt idx="310">
                  <c:v>2.1933441811737956E-2</c:v>
                </c:pt>
                <c:pt idx="311">
                  <c:v>2.2331661484692372E-2</c:v>
                </c:pt>
                <c:pt idx="312">
                  <c:v>2.3393481206761286E-2</c:v>
                </c:pt>
                <c:pt idx="313">
                  <c:v>2.4561315927414323E-2</c:v>
                </c:pt>
                <c:pt idx="314">
                  <c:v>2.5583027844941892E-2</c:v>
                </c:pt>
                <c:pt idx="315">
                  <c:v>2.5583027844941892E-2</c:v>
                </c:pt>
                <c:pt idx="316">
                  <c:v>2.431851320959889E-2</c:v>
                </c:pt>
                <c:pt idx="317">
                  <c:v>2.4586283365798826E-2</c:v>
                </c:pt>
                <c:pt idx="318">
                  <c:v>2.4618619922223604E-2</c:v>
                </c:pt>
                <c:pt idx="319">
                  <c:v>2.4664417732416934E-2</c:v>
                </c:pt>
                <c:pt idx="320">
                  <c:v>2.4267767888546888E-2</c:v>
                </c:pt>
                <c:pt idx="321">
                  <c:v>2.424279810955848E-2</c:v>
                </c:pt>
                <c:pt idx="322">
                  <c:v>2.4105319222441704E-2</c:v>
                </c:pt>
                <c:pt idx="323">
                  <c:v>2.40343408682165E-2</c:v>
                </c:pt>
                <c:pt idx="324">
                  <c:v>2.4060186212768585E-2</c:v>
                </c:pt>
                <c:pt idx="325">
                  <c:v>2.4562261704947644E-2</c:v>
                </c:pt>
                <c:pt idx="326">
                  <c:v>2.5583027844941892E-2</c:v>
                </c:pt>
                <c:pt idx="327">
                  <c:v>2.5583027844941892E-2</c:v>
                </c:pt>
                <c:pt idx="328">
                  <c:v>2.431851320959889E-2</c:v>
                </c:pt>
                <c:pt idx="329">
                  <c:v>2.3173115418128724E-2</c:v>
                </c:pt>
                <c:pt idx="330">
                  <c:v>2.2850242667719387E-2</c:v>
                </c:pt>
                <c:pt idx="331">
                  <c:v>2.2130760407529856E-2</c:v>
                </c:pt>
                <c:pt idx="332">
                  <c:v>2.1549175481243018E-2</c:v>
                </c:pt>
                <c:pt idx="333">
                  <c:v>2.1739610719572276E-2</c:v>
                </c:pt>
                <c:pt idx="334">
                  <c:v>2.1933441811737956E-2</c:v>
                </c:pt>
                <c:pt idx="335">
                  <c:v>2.2331661484692372E-2</c:v>
                </c:pt>
                <c:pt idx="336">
                  <c:v>2.3393481206761286E-2</c:v>
                </c:pt>
                <c:pt idx="337">
                  <c:v>2.4561334924601635E-2</c:v>
                </c:pt>
                <c:pt idx="338">
                  <c:v>2.5583418700335311E-2</c:v>
                </c:pt>
                <c:pt idx="339">
                  <c:v>2.5583027844941892E-2</c:v>
                </c:pt>
                <c:pt idx="340">
                  <c:v>2.5810458483350597E-2</c:v>
                </c:pt>
                <c:pt idx="341">
                  <c:v>2.6101877979169998E-2</c:v>
                </c:pt>
                <c:pt idx="342">
                  <c:v>2.6010301025418483E-2</c:v>
                </c:pt>
                <c:pt idx="343">
                  <c:v>2.5832808099328843E-2</c:v>
                </c:pt>
                <c:pt idx="344">
                  <c:v>2.5769755830507435E-2</c:v>
                </c:pt>
                <c:pt idx="345">
                  <c:v>2.5715264716071291E-2</c:v>
                </c:pt>
                <c:pt idx="346">
                  <c:v>2.5546676891120865E-2</c:v>
                </c:pt>
                <c:pt idx="347">
                  <c:v>2.5442782757901246E-2</c:v>
                </c:pt>
                <c:pt idx="348">
                  <c:v>2.5386231380870945E-2</c:v>
                </c:pt>
                <c:pt idx="349">
                  <c:v>2.5547753157506417E-2</c:v>
                </c:pt>
                <c:pt idx="350">
                  <c:v>2.568291774448006E-2</c:v>
                </c:pt>
                <c:pt idx="351">
                  <c:v>2.5583027844941892E-2</c:v>
                </c:pt>
                <c:pt idx="352">
                  <c:v>2.431851320959889E-2</c:v>
                </c:pt>
                <c:pt idx="353">
                  <c:v>2.3173115418128724E-2</c:v>
                </c:pt>
                <c:pt idx="354">
                  <c:v>2.2850242667719387E-2</c:v>
                </c:pt>
                <c:pt idx="355">
                  <c:v>2.2263282970550389E-2</c:v>
                </c:pt>
                <c:pt idx="356">
                  <c:v>2.1549175481243018E-2</c:v>
                </c:pt>
                <c:pt idx="357">
                  <c:v>2.1739610719572276E-2</c:v>
                </c:pt>
                <c:pt idx="358">
                  <c:v>2.1933441811737956E-2</c:v>
                </c:pt>
                <c:pt idx="359">
                  <c:v>2.2331661484692372E-2</c:v>
                </c:pt>
                <c:pt idx="360">
                  <c:v>2.3393481206761286E-2</c:v>
                </c:pt>
                <c:pt idx="361">
                  <c:v>2.4561315927414323E-2</c:v>
                </c:pt>
                <c:pt idx="362">
                  <c:v>2.5583027844941892E-2</c:v>
                </c:pt>
                <c:pt idx="363">
                  <c:v>2.5753444892106576E-2</c:v>
                </c:pt>
                <c:pt idx="364">
                  <c:v>2.5992951697544949E-2</c:v>
                </c:pt>
                <c:pt idx="365">
                  <c:v>2.629781376159496E-2</c:v>
                </c:pt>
                <c:pt idx="366">
                  <c:v>2.622208479184928E-2</c:v>
                </c:pt>
                <c:pt idx="367">
                  <c:v>2.622834944650811E-2</c:v>
                </c:pt>
                <c:pt idx="368">
                  <c:v>2.6117864115447899E-2</c:v>
                </c:pt>
                <c:pt idx="369">
                  <c:v>2.6008445029892718E-2</c:v>
                </c:pt>
                <c:pt idx="370">
                  <c:v>2.5792938553935885E-2</c:v>
                </c:pt>
                <c:pt idx="371">
                  <c:v>2.5679071776597041E-2</c:v>
                </c:pt>
                <c:pt idx="372">
                  <c:v>2.5703671860776888E-2</c:v>
                </c:pt>
                <c:pt idx="373">
                  <c:v>2.5881139955250036E-2</c:v>
                </c:pt>
                <c:pt idx="374">
                  <c:v>2.5692220609081794E-2</c:v>
                </c:pt>
                <c:pt idx="375">
                  <c:v>2.5744335565595751E-2</c:v>
                </c:pt>
                <c:pt idx="376">
                  <c:v>2.431851320959889E-2</c:v>
                </c:pt>
                <c:pt idx="377">
                  <c:v>2.3173115418128724E-2</c:v>
                </c:pt>
                <c:pt idx="378">
                  <c:v>2.2850242667719387E-2</c:v>
                </c:pt>
                <c:pt idx="379">
                  <c:v>2.2130760407529856E-2</c:v>
                </c:pt>
                <c:pt idx="380">
                  <c:v>2.1549175481243018E-2</c:v>
                </c:pt>
                <c:pt idx="381">
                  <c:v>2.1739610719572276E-2</c:v>
                </c:pt>
                <c:pt idx="382">
                  <c:v>2.1933441811737956E-2</c:v>
                </c:pt>
                <c:pt idx="383">
                  <c:v>2.2331661484692372E-2</c:v>
                </c:pt>
                <c:pt idx="384">
                  <c:v>2.3393481206761286E-2</c:v>
                </c:pt>
                <c:pt idx="385">
                  <c:v>2.4561315927414323E-2</c:v>
                </c:pt>
                <c:pt idx="386">
                  <c:v>2.5583027844941892E-2</c:v>
                </c:pt>
                <c:pt idx="387">
                  <c:v>2.5738220947474164E-2</c:v>
                </c:pt>
                <c:pt idx="388">
                  <c:v>2.5898927991215764E-2</c:v>
                </c:pt>
                <c:pt idx="389">
                  <c:v>2.5964999582573586E-2</c:v>
                </c:pt>
                <c:pt idx="390">
                  <c:v>2.6010408967029181E-2</c:v>
                </c:pt>
                <c:pt idx="391">
                  <c:v>2.4328769970199143E-2</c:v>
                </c:pt>
                <c:pt idx="392">
                  <c:v>2.4351391304135307E-2</c:v>
                </c:pt>
                <c:pt idx="393">
                  <c:v>2.430899544857824E-2</c:v>
                </c:pt>
                <c:pt idx="394">
                  <c:v>2.4161792734367797E-2</c:v>
                </c:pt>
                <c:pt idx="395">
                  <c:v>2.4080307920356196E-2</c:v>
                </c:pt>
                <c:pt idx="396">
                  <c:v>2.4083300139419464E-2</c:v>
                </c:pt>
                <c:pt idx="397">
                  <c:v>2.4561315927414323E-2</c:v>
                </c:pt>
                <c:pt idx="398">
                  <c:v>2.5583027844941892E-2</c:v>
                </c:pt>
                <c:pt idx="399">
                  <c:v>2.5595218485077741E-2</c:v>
                </c:pt>
                <c:pt idx="400">
                  <c:v>2.5793129603483581E-2</c:v>
                </c:pt>
                <c:pt idx="401">
                  <c:v>2.590423852545682E-2</c:v>
                </c:pt>
                <c:pt idx="402">
                  <c:v>2.5833525865627063E-2</c:v>
                </c:pt>
                <c:pt idx="403">
                  <c:v>2.5507131755955918E-2</c:v>
                </c:pt>
                <c:pt idx="404">
                  <c:v>2.5516488116042114E-2</c:v>
                </c:pt>
                <c:pt idx="405">
                  <c:v>2.5491133808262921E-2</c:v>
                </c:pt>
                <c:pt idx="406">
                  <c:v>2.5331877739097793E-2</c:v>
                </c:pt>
                <c:pt idx="407">
                  <c:v>2.524482611627285E-2</c:v>
                </c:pt>
                <c:pt idx="408">
                  <c:v>2.5259991093887203E-2</c:v>
                </c:pt>
                <c:pt idx="409">
                  <c:v>2.4862518774832369E-2</c:v>
                </c:pt>
                <c:pt idx="410">
                  <c:v>2.5583027844941892E-2</c:v>
                </c:pt>
                <c:pt idx="411">
                  <c:v>2.5583027844941892E-2</c:v>
                </c:pt>
                <c:pt idx="412">
                  <c:v>2.431851320959889E-2</c:v>
                </c:pt>
                <c:pt idx="413">
                  <c:v>2.3444918167052284E-2</c:v>
                </c:pt>
                <c:pt idx="414">
                  <c:v>2.2850242667719387E-2</c:v>
                </c:pt>
                <c:pt idx="415">
                  <c:v>2.2130760407529856E-2</c:v>
                </c:pt>
                <c:pt idx="416">
                  <c:v>2.1753884174490042E-2</c:v>
                </c:pt>
                <c:pt idx="417">
                  <c:v>2.1739610719572276E-2</c:v>
                </c:pt>
                <c:pt idx="418">
                  <c:v>2.1933441811737956E-2</c:v>
                </c:pt>
                <c:pt idx="419">
                  <c:v>2.2331661484692372E-2</c:v>
                </c:pt>
                <c:pt idx="420">
                  <c:v>2.3393481206761286E-2</c:v>
                </c:pt>
                <c:pt idx="421">
                  <c:v>2.4561315927414323E-2</c:v>
                </c:pt>
                <c:pt idx="422">
                  <c:v>2.5583027844941892E-2</c:v>
                </c:pt>
                <c:pt idx="423">
                  <c:v>2.5695743179576708E-2</c:v>
                </c:pt>
                <c:pt idx="424">
                  <c:v>2.5812823119962171E-2</c:v>
                </c:pt>
                <c:pt idx="425">
                  <c:v>2.3173115418128724E-2</c:v>
                </c:pt>
                <c:pt idx="426">
                  <c:v>2.2850242667719387E-2</c:v>
                </c:pt>
                <c:pt idx="427">
                  <c:v>2.2130760407529856E-2</c:v>
                </c:pt>
                <c:pt idx="428">
                  <c:v>2.2166005555991498E-2</c:v>
                </c:pt>
                <c:pt idx="429">
                  <c:v>2.2171956522261085E-2</c:v>
                </c:pt>
                <c:pt idx="430">
                  <c:v>2.206983847948334E-2</c:v>
                </c:pt>
                <c:pt idx="431">
                  <c:v>2.2331661484692372E-2</c:v>
                </c:pt>
                <c:pt idx="432">
                  <c:v>2.3393481206761286E-2</c:v>
                </c:pt>
                <c:pt idx="433">
                  <c:v>2.4561315927414323E-2</c:v>
                </c:pt>
                <c:pt idx="434">
                  <c:v>2.5583027844941892E-2</c:v>
                </c:pt>
                <c:pt idx="435">
                  <c:v>2.565447551072465E-2</c:v>
                </c:pt>
                <c:pt idx="436">
                  <c:v>2.5881156747530637E-2</c:v>
                </c:pt>
                <c:pt idx="437">
                  <c:v>2.62291832041948E-2</c:v>
                </c:pt>
                <c:pt idx="438">
                  <c:v>2.63363706905279E-2</c:v>
                </c:pt>
                <c:pt idx="439">
                  <c:v>2.6390984500929082E-2</c:v>
                </c:pt>
                <c:pt idx="440">
                  <c:v>2.4316749001999399E-2</c:v>
                </c:pt>
                <c:pt idx="441">
                  <c:v>2.1739610719572276E-2</c:v>
                </c:pt>
                <c:pt idx="442">
                  <c:v>2.1933441811737956E-2</c:v>
                </c:pt>
                <c:pt idx="443">
                  <c:v>2.2331661484692372E-2</c:v>
                </c:pt>
                <c:pt idx="444">
                  <c:v>2.3393481206761286E-2</c:v>
                </c:pt>
                <c:pt idx="445">
                  <c:v>2.4561315927414323E-2</c:v>
                </c:pt>
                <c:pt idx="446">
                  <c:v>2.5583027844941892E-2</c:v>
                </c:pt>
                <c:pt idx="447">
                  <c:v>2.5700306839833324E-2</c:v>
                </c:pt>
                <c:pt idx="448">
                  <c:v>2.431851320959889E-2</c:v>
                </c:pt>
                <c:pt idx="449">
                  <c:v>2.3173115418128724E-2</c:v>
                </c:pt>
                <c:pt idx="450">
                  <c:v>2.2850242667719387E-2</c:v>
                </c:pt>
                <c:pt idx="451">
                  <c:v>2.2130760407529856E-2</c:v>
                </c:pt>
                <c:pt idx="452">
                  <c:v>2.1549175481243018E-2</c:v>
                </c:pt>
                <c:pt idx="453">
                  <c:v>2.1739610719572276E-2</c:v>
                </c:pt>
                <c:pt idx="454">
                  <c:v>2.1933441811737956E-2</c:v>
                </c:pt>
                <c:pt idx="455">
                  <c:v>2.2331661484692372E-2</c:v>
                </c:pt>
                <c:pt idx="456">
                  <c:v>2.3393481206761286E-2</c:v>
                </c:pt>
                <c:pt idx="457">
                  <c:v>2.4561315927414323E-2</c:v>
                </c:pt>
                <c:pt idx="458">
                  <c:v>2.5583027844941892E-2</c:v>
                </c:pt>
                <c:pt idx="459">
                  <c:v>2.57438773026137E-2</c:v>
                </c:pt>
                <c:pt idx="460">
                  <c:v>2.5683113300408199E-2</c:v>
                </c:pt>
                <c:pt idx="461">
                  <c:v>2.3173115418128724E-2</c:v>
                </c:pt>
                <c:pt idx="462">
                  <c:v>2.2850242667719387E-2</c:v>
                </c:pt>
                <c:pt idx="463">
                  <c:v>2.2130760407529856E-2</c:v>
                </c:pt>
                <c:pt idx="464">
                  <c:v>2.1858942482109511E-2</c:v>
                </c:pt>
                <c:pt idx="465">
                  <c:v>2.1838013247399007E-2</c:v>
                </c:pt>
                <c:pt idx="466">
                  <c:v>2.1933441811737956E-2</c:v>
                </c:pt>
                <c:pt idx="467">
                  <c:v>2.2331661484692372E-2</c:v>
                </c:pt>
                <c:pt idx="468">
                  <c:v>2.3393481206761286E-2</c:v>
                </c:pt>
                <c:pt idx="469">
                  <c:v>2.4561315927414323E-2</c:v>
                </c:pt>
                <c:pt idx="470">
                  <c:v>2.5583027844941892E-2</c:v>
                </c:pt>
                <c:pt idx="471">
                  <c:v>2.5583027844941892E-2</c:v>
                </c:pt>
                <c:pt idx="472">
                  <c:v>2.431851320959889E-2</c:v>
                </c:pt>
                <c:pt idx="473">
                  <c:v>2.4611619198767261E-2</c:v>
                </c:pt>
                <c:pt idx="474">
                  <c:v>2.2850242667719387E-2</c:v>
                </c:pt>
                <c:pt idx="475">
                  <c:v>2.2130760407529856E-2</c:v>
                </c:pt>
                <c:pt idx="476">
                  <c:v>2.1549175481243018E-2</c:v>
                </c:pt>
                <c:pt idx="477">
                  <c:v>2.1739610719572276E-2</c:v>
                </c:pt>
                <c:pt idx="478">
                  <c:v>2.1933441811737956E-2</c:v>
                </c:pt>
                <c:pt idx="479">
                  <c:v>2.2331661484692372E-2</c:v>
                </c:pt>
                <c:pt idx="480">
                  <c:v>2.3393723153228997E-2</c:v>
                </c:pt>
                <c:pt idx="481">
                  <c:v>2.4561315927414323E-2</c:v>
                </c:pt>
                <c:pt idx="482">
                  <c:v>2.5583027844941892E-2</c:v>
                </c:pt>
                <c:pt idx="483">
                  <c:v>2.5583027844941892E-2</c:v>
                </c:pt>
                <c:pt idx="484">
                  <c:v>2.431851320959889E-2</c:v>
                </c:pt>
                <c:pt idx="485">
                  <c:v>2.3173115418128724E-2</c:v>
                </c:pt>
                <c:pt idx="486">
                  <c:v>2.2850242667719387E-2</c:v>
                </c:pt>
                <c:pt idx="487">
                  <c:v>2.2130760407529856E-2</c:v>
                </c:pt>
                <c:pt idx="488">
                  <c:v>2.1549175481243018E-2</c:v>
                </c:pt>
                <c:pt idx="489">
                  <c:v>2.1739610719572276E-2</c:v>
                </c:pt>
                <c:pt idx="490">
                  <c:v>2.1933441811737956E-2</c:v>
                </c:pt>
                <c:pt idx="491">
                  <c:v>2.2331661484692372E-2</c:v>
                </c:pt>
                <c:pt idx="492">
                  <c:v>2.3393923374314438E-2</c:v>
                </c:pt>
                <c:pt idx="493">
                  <c:v>2.4561315927414323E-2</c:v>
                </c:pt>
                <c:pt idx="494">
                  <c:v>2.5583027844941892E-2</c:v>
                </c:pt>
                <c:pt idx="495">
                  <c:v>2.5583027844941892E-2</c:v>
                </c:pt>
                <c:pt idx="496">
                  <c:v>2.5686486614116887E-2</c:v>
                </c:pt>
                <c:pt idx="497">
                  <c:v>2.5868128461731206E-2</c:v>
                </c:pt>
                <c:pt idx="498">
                  <c:v>2.2850242667719387E-2</c:v>
                </c:pt>
                <c:pt idx="499">
                  <c:v>2.2936563972546498E-2</c:v>
                </c:pt>
                <c:pt idx="500">
                  <c:v>2.2999786334423997E-2</c:v>
                </c:pt>
                <c:pt idx="501">
                  <c:v>2.3011425118826895E-2</c:v>
                </c:pt>
                <c:pt idx="502">
                  <c:v>2.2908518062971187E-2</c:v>
                </c:pt>
                <c:pt idx="503">
                  <c:v>2.2860995011332333E-2</c:v>
                </c:pt>
                <c:pt idx="504">
                  <c:v>2.3394971981187833E-2</c:v>
                </c:pt>
                <c:pt idx="505">
                  <c:v>2.4561315927414323E-2</c:v>
                </c:pt>
                <c:pt idx="506">
                  <c:v>2.5583027844941892E-2</c:v>
                </c:pt>
                <c:pt idx="507">
                  <c:v>2.5583027844941892E-2</c:v>
                </c:pt>
                <c:pt idx="508">
                  <c:v>2.4999821763379143E-2</c:v>
                </c:pt>
                <c:pt idx="509">
                  <c:v>2.3173115418128724E-2</c:v>
                </c:pt>
                <c:pt idx="510">
                  <c:v>2.2850242667719387E-2</c:v>
                </c:pt>
                <c:pt idx="511">
                  <c:v>2.2130760407529856E-2</c:v>
                </c:pt>
                <c:pt idx="512">
                  <c:v>2.2145552287864283E-2</c:v>
                </c:pt>
                <c:pt idx="513">
                  <c:v>2.2139542001449724E-2</c:v>
                </c:pt>
                <c:pt idx="514">
                  <c:v>2.2030396141511678E-2</c:v>
                </c:pt>
                <c:pt idx="515">
                  <c:v>2.2331661484692372E-2</c:v>
                </c:pt>
                <c:pt idx="516">
                  <c:v>2.3393481206761286E-2</c:v>
                </c:pt>
                <c:pt idx="517">
                  <c:v>2.4561315927414323E-2</c:v>
                </c:pt>
                <c:pt idx="518">
                  <c:v>2.5583638777373401E-2</c:v>
                </c:pt>
                <c:pt idx="519">
                  <c:v>2.5752939830445933E-2</c:v>
                </c:pt>
                <c:pt idx="520">
                  <c:v>2.5792679196911472E-2</c:v>
                </c:pt>
                <c:pt idx="521">
                  <c:v>2.3173115418128724E-2</c:v>
                </c:pt>
                <c:pt idx="522">
                  <c:v>2.2850242667719387E-2</c:v>
                </c:pt>
                <c:pt idx="523">
                  <c:v>2.2198493070221391E-2</c:v>
                </c:pt>
                <c:pt idx="524">
                  <c:v>2.1549175481243018E-2</c:v>
                </c:pt>
                <c:pt idx="525">
                  <c:v>2.1739610719572276E-2</c:v>
                </c:pt>
                <c:pt idx="526">
                  <c:v>2.1933441811737956E-2</c:v>
                </c:pt>
                <c:pt idx="527">
                  <c:v>2.2331661484692372E-2</c:v>
                </c:pt>
                <c:pt idx="528">
                  <c:v>2.3393481206761286E-2</c:v>
                </c:pt>
                <c:pt idx="529">
                  <c:v>2.4561315927414323E-2</c:v>
                </c:pt>
                <c:pt idx="530">
                  <c:v>2.5583027844941892E-2</c:v>
                </c:pt>
                <c:pt idx="531">
                  <c:v>2.5605475413085086E-2</c:v>
                </c:pt>
                <c:pt idx="532">
                  <c:v>2.431851320959889E-2</c:v>
                </c:pt>
                <c:pt idx="533">
                  <c:v>2.4205620301453994E-2</c:v>
                </c:pt>
                <c:pt idx="534">
                  <c:v>2.2850242667719387E-2</c:v>
                </c:pt>
                <c:pt idx="535">
                  <c:v>2.2908903008415832E-2</c:v>
                </c:pt>
                <c:pt idx="536">
                  <c:v>2.1549175481243018E-2</c:v>
                </c:pt>
                <c:pt idx="537">
                  <c:v>2.1739610719572276E-2</c:v>
                </c:pt>
                <c:pt idx="538">
                  <c:v>2.1933441811737956E-2</c:v>
                </c:pt>
                <c:pt idx="539">
                  <c:v>2.2331661484692372E-2</c:v>
                </c:pt>
                <c:pt idx="540">
                  <c:v>2.3393923374314438E-2</c:v>
                </c:pt>
                <c:pt idx="541">
                  <c:v>2.4564688514618255E-2</c:v>
                </c:pt>
                <c:pt idx="542">
                  <c:v>2.5583027844941892E-2</c:v>
                </c:pt>
                <c:pt idx="543">
                  <c:v>2.5735662936620718E-2</c:v>
                </c:pt>
                <c:pt idx="544">
                  <c:v>2.5574501864487596E-2</c:v>
                </c:pt>
                <c:pt idx="545">
                  <c:v>2.3173115418128724E-2</c:v>
                </c:pt>
                <c:pt idx="546">
                  <c:v>2.2850242667719387E-2</c:v>
                </c:pt>
                <c:pt idx="547">
                  <c:v>2.2130760407529856E-2</c:v>
                </c:pt>
                <c:pt idx="548">
                  <c:v>2.2152731572869639E-2</c:v>
                </c:pt>
                <c:pt idx="549">
                  <c:v>2.2144884159203616E-2</c:v>
                </c:pt>
                <c:pt idx="550">
                  <c:v>2.2043950397138058E-2</c:v>
                </c:pt>
                <c:pt idx="551">
                  <c:v>2.2331661484692372E-2</c:v>
                </c:pt>
                <c:pt idx="552">
                  <c:v>2.3393481206761286E-2</c:v>
                </c:pt>
                <c:pt idx="553">
                  <c:v>2.4561315927414323E-2</c:v>
                </c:pt>
                <c:pt idx="554">
                  <c:v>2.5583027844941892E-2</c:v>
                </c:pt>
                <c:pt idx="555">
                  <c:v>2.5612940161974549E-2</c:v>
                </c:pt>
                <c:pt idx="556">
                  <c:v>2.5725028260665656E-2</c:v>
                </c:pt>
                <c:pt idx="557">
                  <c:v>2.4436086891695394E-2</c:v>
                </c:pt>
                <c:pt idx="558">
                  <c:v>2.3202343643653964E-2</c:v>
                </c:pt>
                <c:pt idx="559">
                  <c:v>2.2130760407529856E-2</c:v>
                </c:pt>
                <c:pt idx="560">
                  <c:v>2.2190499318011307E-2</c:v>
                </c:pt>
                <c:pt idx="561">
                  <c:v>2.2182919615753176E-2</c:v>
                </c:pt>
                <c:pt idx="562">
                  <c:v>2.2079650744572899E-2</c:v>
                </c:pt>
                <c:pt idx="563">
                  <c:v>2.2331661484692372E-2</c:v>
                </c:pt>
                <c:pt idx="564">
                  <c:v>2.3394991536853191E-2</c:v>
                </c:pt>
                <c:pt idx="565">
                  <c:v>2.4561315927414323E-2</c:v>
                </c:pt>
                <c:pt idx="566">
                  <c:v>2.5583027844941892E-2</c:v>
                </c:pt>
                <c:pt idx="567">
                  <c:v>2.5718443263460837E-2</c:v>
                </c:pt>
                <c:pt idx="568">
                  <c:v>2.5801691000044976E-2</c:v>
                </c:pt>
                <c:pt idx="569">
                  <c:v>2.4178985751119705E-2</c:v>
                </c:pt>
                <c:pt idx="570">
                  <c:v>2.2850242667719387E-2</c:v>
                </c:pt>
                <c:pt idx="571">
                  <c:v>2.2130760407529856E-2</c:v>
                </c:pt>
                <c:pt idx="572">
                  <c:v>2.1590925870317454E-2</c:v>
                </c:pt>
                <c:pt idx="573">
                  <c:v>2.1739610719572276E-2</c:v>
                </c:pt>
                <c:pt idx="574">
                  <c:v>2.1933441811737956E-2</c:v>
                </c:pt>
                <c:pt idx="575">
                  <c:v>2.2331661484692372E-2</c:v>
                </c:pt>
                <c:pt idx="576">
                  <c:v>2.3393481206761286E-2</c:v>
                </c:pt>
                <c:pt idx="577">
                  <c:v>2.4561315927414323E-2</c:v>
                </c:pt>
                <c:pt idx="578">
                  <c:v>2.5583578912643994E-2</c:v>
                </c:pt>
                <c:pt idx="579">
                  <c:v>2.5732463243256003E-2</c:v>
                </c:pt>
                <c:pt idx="580">
                  <c:v>2.6004955289154797E-2</c:v>
                </c:pt>
                <c:pt idx="581">
                  <c:v>2.6328311723106283E-2</c:v>
                </c:pt>
                <c:pt idx="582">
                  <c:v>2.6454166616445198E-2</c:v>
                </c:pt>
                <c:pt idx="583">
                  <c:v>2.6286704649518731E-2</c:v>
                </c:pt>
                <c:pt idx="584">
                  <c:v>2.6296159738499018E-2</c:v>
                </c:pt>
                <c:pt idx="585">
                  <c:v>2.6270574779115159E-2</c:v>
                </c:pt>
                <c:pt idx="586">
                  <c:v>2.6106528964376555E-2</c:v>
                </c:pt>
                <c:pt idx="587">
                  <c:v>2.6020785908241265E-2</c:v>
                </c:pt>
                <c:pt idx="588">
                  <c:v>2.606511271182951E-2</c:v>
                </c:pt>
                <c:pt idx="589">
                  <c:v>2.5845347621135963E-2</c:v>
                </c:pt>
                <c:pt idx="590">
                  <c:v>2.6370251814658546E-2</c:v>
                </c:pt>
                <c:pt idx="591">
                  <c:v>2.6578199193317147E-2</c:v>
                </c:pt>
                <c:pt idx="592">
                  <c:v>2.6841582302466759E-2</c:v>
                </c:pt>
                <c:pt idx="593">
                  <c:v>2.7246509149299176E-2</c:v>
                </c:pt>
                <c:pt idx="594">
                  <c:v>2.7416109860591668E-2</c:v>
                </c:pt>
                <c:pt idx="595">
                  <c:v>2.717410754724112E-2</c:v>
                </c:pt>
                <c:pt idx="596">
                  <c:v>2.7208370642521143E-2</c:v>
                </c:pt>
                <c:pt idx="597">
                  <c:v>2.717532843816586E-2</c:v>
                </c:pt>
                <c:pt idx="598">
                  <c:v>2.6993124458293761E-2</c:v>
                </c:pt>
                <c:pt idx="599">
                  <c:v>2.6897360509751948E-2</c:v>
                </c:pt>
                <c:pt idx="600">
                  <c:v>2.6928882880763016E-2</c:v>
                </c:pt>
                <c:pt idx="601">
                  <c:v>2.7245027206832011E-2</c:v>
                </c:pt>
                <c:pt idx="602">
                  <c:v>2.7448269387990609E-2</c:v>
                </c:pt>
                <c:pt idx="603">
                  <c:v>2.752706334480455E-2</c:v>
                </c:pt>
                <c:pt idx="604">
                  <c:v>2.7683622438970348E-2</c:v>
                </c:pt>
                <c:pt idx="605">
                  <c:v>2.8014372331418916E-2</c:v>
                </c:pt>
                <c:pt idx="606">
                  <c:v>2.7935677486198119E-2</c:v>
                </c:pt>
                <c:pt idx="607">
                  <c:v>2.7739513461398389E-2</c:v>
                </c:pt>
                <c:pt idx="608">
                  <c:v>2.737544652694502E-2</c:v>
                </c:pt>
                <c:pt idx="609">
                  <c:v>2.7263046986765415E-2</c:v>
                </c:pt>
                <c:pt idx="610">
                  <c:v>2.7035210687427844E-2</c:v>
                </c:pt>
                <c:pt idx="611">
                  <c:v>2.6913139002350345E-2</c:v>
                </c:pt>
                <c:pt idx="612">
                  <c:v>2.6877295300685871E-2</c:v>
                </c:pt>
                <c:pt idx="613">
                  <c:v>2.6989371873967171E-2</c:v>
                </c:pt>
                <c:pt idx="614">
                  <c:v>2.6837594459225057E-2</c:v>
                </c:pt>
                <c:pt idx="615">
                  <c:v>2.6986909794986923E-2</c:v>
                </c:pt>
                <c:pt idx="616">
                  <c:v>2.7256949907093153E-2</c:v>
                </c:pt>
                <c:pt idx="617">
                  <c:v>2.7672174220644177E-2</c:v>
                </c:pt>
                <c:pt idx="618">
                  <c:v>2.7615465124323554E-2</c:v>
                </c:pt>
                <c:pt idx="619">
                  <c:v>2.4049029202852325E-2</c:v>
                </c:pt>
                <c:pt idx="620">
                  <c:v>2.3562431272890951E-2</c:v>
                </c:pt>
                <c:pt idx="621">
                  <c:v>2.348500214005516E-2</c:v>
                </c:pt>
                <c:pt idx="622">
                  <c:v>2.3326974930146877E-2</c:v>
                </c:pt>
                <c:pt idx="623">
                  <c:v>2.3237884556526023E-2</c:v>
                </c:pt>
                <c:pt idx="624">
                  <c:v>2.3393481206761286E-2</c:v>
                </c:pt>
                <c:pt idx="625">
                  <c:v>2.4561315927414323E-2</c:v>
                </c:pt>
                <c:pt idx="626">
                  <c:v>2.5583027844941892E-2</c:v>
                </c:pt>
                <c:pt idx="627">
                  <c:v>2.5583027844941892E-2</c:v>
                </c:pt>
                <c:pt idx="628">
                  <c:v>2.5796113806604591E-2</c:v>
                </c:pt>
                <c:pt idx="629">
                  <c:v>2.6103093967825005E-2</c:v>
                </c:pt>
                <c:pt idx="630">
                  <c:v>2.4044674723036442E-2</c:v>
                </c:pt>
                <c:pt idx="631">
                  <c:v>2.2151376932338776E-2</c:v>
                </c:pt>
                <c:pt idx="632">
                  <c:v>2.1566961340563202E-2</c:v>
                </c:pt>
                <c:pt idx="633">
                  <c:v>2.1739610719572276E-2</c:v>
                </c:pt>
                <c:pt idx="634">
                  <c:v>2.1933441811737956E-2</c:v>
                </c:pt>
                <c:pt idx="635">
                  <c:v>2.2331661484692372E-2</c:v>
                </c:pt>
                <c:pt idx="636">
                  <c:v>2.3393481206761286E-2</c:v>
                </c:pt>
                <c:pt idx="637">
                  <c:v>2.4561315927414323E-2</c:v>
                </c:pt>
                <c:pt idx="638">
                  <c:v>2.5583027844941892E-2</c:v>
                </c:pt>
                <c:pt idx="639">
                  <c:v>2.5583027844941892E-2</c:v>
                </c:pt>
                <c:pt idx="640">
                  <c:v>2.431851320959889E-2</c:v>
                </c:pt>
                <c:pt idx="641">
                  <c:v>2.3173115418128724E-2</c:v>
                </c:pt>
                <c:pt idx="642">
                  <c:v>2.3093469873424012E-2</c:v>
                </c:pt>
                <c:pt idx="643">
                  <c:v>2.2130760407529856E-2</c:v>
                </c:pt>
                <c:pt idx="644">
                  <c:v>2.2137779978434226E-2</c:v>
                </c:pt>
                <c:pt idx="645">
                  <c:v>2.2111525147112891E-2</c:v>
                </c:pt>
                <c:pt idx="646">
                  <c:v>2.1998771096516118E-2</c:v>
                </c:pt>
                <c:pt idx="647">
                  <c:v>2.2331661484692372E-2</c:v>
                </c:pt>
                <c:pt idx="648">
                  <c:v>2.3393481206761286E-2</c:v>
                </c:pt>
                <c:pt idx="649">
                  <c:v>2.4561315927414323E-2</c:v>
                </c:pt>
                <c:pt idx="650">
                  <c:v>2.5583027844941892E-2</c:v>
                </c:pt>
                <c:pt idx="651">
                  <c:v>2.5626013950809382E-2</c:v>
                </c:pt>
                <c:pt idx="652">
                  <c:v>2.5582609379777101E-2</c:v>
                </c:pt>
                <c:pt idx="653">
                  <c:v>2.350552110740442E-2</c:v>
                </c:pt>
                <c:pt idx="654">
                  <c:v>2.2850242667719387E-2</c:v>
                </c:pt>
                <c:pt idx="655">
                  <c:v>2.2903890601629149E-2</c:v>
                </c:pt>
                <c:pt idx="656">
                  <c:v>2.2933935325666965E-2</c:v>
                </c:pt>
                <c:pt idx="657">
                  <c:v>2.2932735782969255E-2</c:v>
                </c:pt>
                <c:pt idx="658">
                  <c:v>2.2814467891252882E-2</c:v>
                </c:pt>
                <c:pt idx="659">
                  <c:v>2.2762671265015945E-2</c:v>
                </c:pt>
                <c:pt idx="660">
                  <c:v>2.3393544209474548E-2</c:v>
                </c:pt>
                <c:pt idx="661">
                  <c:v>2.4563343692348381E-2</c:v>
                </c:pt>
                <c:pt idx="662">
                  <c:v>2.5583027844941892E-2</c:v>
                </c:pt>
                <c:pt idx="663">
                  <c:v>2.5730010190172833E-2</c:v>
                </c:pt>
                <c:pt idx="664">
                  <c:v>2.5974875353221426E-2</c:v>
                </c:pt>
                <c:pt idx="665">
                  <c:v>2.6045728582397436E-2</c:v>
                </c:pt>
                <c:pt idx="666">
                  <c:v>2.6111583581602489E-2</c:v>
                </c:pt>
                <c:pt idx="667">
                  <c:v>2.6176994669609394E-2</c:v>
                </c:pt>
                <c:pt idx="668">
                  <c:v>2.6219300874322247E-2</c:v>
                </c:pt>
                <c:pt idx="669">
                  <c:v>2.6194309102817191E-2</c:v>
                </c:pt>
                <c:pt idx="670">
                  <c:v>2.6013752413906105E-2</c:v>
                </c:pt>
                <c:pt idx="671">
                  <c:v>2.5909794977675465E-2</c:v>
                </c:pt>
                <c:pt idx="672">
                  <c:v>2.5900357947604653E-2</c:v>
                </c:pt>
                <c:pt idx="673">
                  <c:v>2.6017506743800125E-2</c:v>
                </c:pt>
                <c:pt idx="674">
                  <c:v>2.5792856495426866E-2</c:v>
                </c:pt>
                <c:pt idx="675">
                  <c:v>2.5693742428206684E-2</c:v>
                </c:pt>
                <c:pt idx="676">
                  <c:v>2.431851320959889E-2</c:v>
                </c:pt>
                <c:pt idx="677">
                  <c:v>2.3173115418128724E-2</c:v>
                </c:pt>
                <c:pt idx="678">
                  <c:v>2.2968625877013187E-2</c:v>
                </c:pt>
                <c:pt idx="679">
                  <c:v>2.3087497770797907E-2</c:v>
                </c:pt>
                <c:pt idx="680">
                  <c:v>2.3108580534292506E-2</c:v>
                </c:pt>
                <c:pt idx="681">
                  <c:v>2.3088114667720941E-2</c:v>
                </c:pt>
                <c:pt idx="682">
                  <c:v>2.2925598254986582E-2</c:v>
                </c:pt>
                <c:pt idx="683">
                  <c:v>2.2846100814992054E-2</c:v>
                </c:pt>
                <c:pt idx="684">
                  <c:v>2.3393481206761286E-2</c:v>
                </c:pt>
                <c:pt idx="685">
                  <c:v>2.4561315927414323E-2</c:v>
                </c:pt>
                <c:pt idx="686">
                  <c:v>2.5583027844941892E-2</c:v>
                </c:pt>
                <c:pt idx="687">
                  <c:v>2.5591091392224263E-2</c:v>
                </c:pt>
                <c:pt idx="688">
                  <c:v>2.5786671004417415E-2</c:v>
                </c:pt>
                <c:pt idx="689">
                  <c:v>2.6109836298444988E-2</c:v>
                </c:pt>
                <c:pt idx="690">
                  <c:v>2.6197412453331612E-2</c:v>
                </c:pt>
                <c:pt idx="691">
                  <c:v>2.4388714531255302E-2</c:v>
                </c:pt>
                <c:pt idx="692">
                  <c:v>2.3919949858685546E-2</c:v>
                </c:pt>
                <c:pt idx="693">
                  <c:v>2.3896146540834509E-2</c:v>
                </c:pt>
                <c:pt idx="694">
                  <c:v>2.3763578085317788E-2</c:v>
                </c:pt>
                <c:pt idx="695">
                  <c:v>2.3700003664296029E-2</c:v>
                </c:pt>
                <c:pt idx="696">
                  <c:v>2.3696018154971635E-2</c:v>
                </c:pt>
                <c:pt idx="697">
                  <c:v>2.4561315927414323E-2</c:v>
                </c:pt>
                <c:pt idx="698">
                  <c:v>2.5583027844941892E-2</c:v>
                </c:pt>
                <c:pt idx="699">
                  <c:v>2.5643644654107466E-2</c:v>
                </c:pt>
                <c:pt idx="700">
                  <c:v>2.5751193541803687E-2</c:v>
                </c:pt>
                <c:pt idx="701">
                  <c:v>2.3173115418128724E-2</c:v>
                </c:pt>
                <c:pt idx="702">
                  <c:v>2.2850242667719387E-2</c:v>
                </c:pt>
                <c:pt idx="703">
                  <c:v>2.2130760407529856E-2</c:v>
                </c:pt>
                <c:pt idx="704">
                  <c:v>2.1859816565901555E-2</c:v>
                </c:pt>
                <c:pt idx="705">
                  <c:v>2.1853819765424162E-2</c:v>
                </c:pt>
                <c:pt idx="706">
                  <c:v>2.1933441811737956E-2</c:v>
                </c:pt>
                <c:pt idx="707">
                  <c:v>2.2331661484692372E-2</c:v>
                </c:pt>
                <c:pt idx="708">
                  <c:v>2.3393923374314438E-2</c:v>
                </c:pt>
                <c:pt idx="709">
                  <c:v>2.4563421226235498E-2</c:v>
                </c:pt>
                <c:pt idx="710">
                  <c:v>2.5583027844941892E-2</c:v>
                </c:pt>
                <c:pt idx="711">
                  <c:v>2.5612540154377982E-2</c:v>
                </c:pt>
                <c:pt idx="712">
                  <c:v>2.5843130499112132E-2</c:v>
                </c:pt>
                <c:pt idx="713">
                  <c:v>2.6146573469442342E-2</c:v>
                </c:pt>
                <c:pt idx="714">
                  <c:v>2.6212732162672777E-2</c:v>
                </c:pt>
                <c:pt idx="715">
                  <c:v>2.6189754351681121E-2</c:v>
                </c:pt>
                <c:pt idx="716">
                  <c:v>2.6215371760374483E-2</c:v>
                </c:pt>
                <c:pt idx="717">
                  <c:v>2.6190417289519118E-2</c:v>
                </c:pt>
                <c:pt idx="718">
                  <c:v>2.6004031883857592E-2</c:v>
                </c:pt>
                <c:pt idx="719">
                  <c:v>2.5902678561898883E-2</c:v>
                </c:pt>
                <c:pt idx="720">
                  <c:v>2.5928743230003281E-2</c:v>
                </c:pt>
                <c:pt idx="721">
                  <c:v>2.5981196854500628E-2</c:v>
                </c:pt>
                <c:pt idx="722">
                  <c:v>2.598351928173933E-2</c:v>
                </c:pt>
                <c:pt idx="723">
                  <c:v>2.6084052934900355E-2</c:v>
                </c:pt>
                <c:pt idx="724">
                  <c:v>2.4615425675275717E-2</c:v>
                </c:pt>
                <c:pt idx="725">
                  <c:v>2.3316717120733639E-2</c:v>
                </c:pt>
                <c:pt idx="726">
                  <c:v>2.2850242667719387E-2</c:v>
                </c:pt>
                <c:pt idx="727">
                  <c:v>2.2130760407529856E-2</c:v>
                </c:pt>
                <c:pt idx="728">
                  <c:v>2.2180695320241202E-2</c:v>
                </c:pt>
                <c:pt idx="729">
                  <c:v>2.2193079317414103E-2</c:v>
                </c:pt>
                <c:pt idx="730">
                  <c:v>2.2090256290856813E-2</c:v>
                </c:pt>
                <c:pt idx="731">
                  <c:v>2.2331661484692372E-2</c:v>
                </c:pt>
                <c:pt idx="732">
                  <c:v>2.339484784621728E-2</c:v>
                </c:pt>
                <c:pt idx="733">
                  <c:v>2.4565016355901966E-2</c:v>
                </c:pt>
                <c:pt idx="734">
                  <c:v>2.5583027844941892E-2</c:v>
                </c:pt>
                <c:pt idx="735">
                  <c:v>2.5763289408802535E-2</c:v>
                </c:pt>
                <c:pt idx="736">
                  <c:v>2.601294276975465E-2</c:v>
                </c:pt>
                <c:pt idx="737">
                  <c:v>2.6252682602691518E-2</c:v>
                </c:pt>
                <c:pt idx="738">
                  <c:v>2.6363130652187584E-2</c:v>
                </c:pt>
                <c:pt idx="739">
                  <c:v>2.6467531683122297E-2</c:v>
                </c:pt>
                <c:pt idx="740">
                  <c:v>2.6428072743847585E-2</c:v>
                </c:pt>
                <c:pt idx="741">
                  <c:v>2.6389601432567793E-2</c:v>
                </c:pt>
                <c:pt idx="742">
                  <c:v>2.6216318137738361E-2</c:v>
                </c:pt>
                <c:pt idx="743">
                  <c:v>2.6084986378234941E-2</c:v>
                </c:pt>
                <c:pt idx="744">
                  <c:v>2.6107586823132689E-2</c:v>
                </c:pt>
                <c:pt idx="745">
                  <c:v>2.6230777842260293E-2</c:v>
                </c:pt>
                <c:pt idx="746">
                  <c:v>2.6276776430506049E-2</c:v>
                </c:pt>
                <c:pt idx="747">
                  <c:v>2.5977490116766633E-2</c:v>
                </c:pt>
                <c:pt idx="748">
                  <c:v>2.5851522221394474E-2</c:v>
                </c:pt>
                <c:pt idx="749">
                  <c:v>2.3173115418128724E-2</c:v>
                </c:pt>
                <c:pt idx="750">
                  <c:v>2.2850242667719387E-2</c:v>
                </c:pt>
                <c:pt idx="751">
                  <c:v>2.2130760407529856E-2</c:v>
                </c:pt>
                <c:pt idx="752">
                  <c:v>2.1549175481243018E-2</c:v>
                </c:pt>
                <c:pt idx="753">
                  <c:v>2.1739610719572276E-2</c:v>
                </c:pt>
                <c:pt idx="754">
                  <c:v>2.1933441811737956E-2</c:v>
                </c:pt>
                <c:pt idx="755">
                  <c:v>2.2331661484692372E-2</c:v>
                </c:pt>
                <c:pt idx="756">
                  <c:v>2.3394123598827199E-2</c:v>
                </c:pt>
                <c:pt idx="757">
                  <c:v>2.4561315927414323E-2</c:v>
                </c:pt>
                <c:pt idx="758">
                  <c:v>2.5583027844941892E-2</c:v>
                </c:pt>
                <c:pt idx="759">
                  <c:v>2.5583027844941892E-2</c:v>
                </c:pt>
                <c:pt idx="760">
                  <c:v>2.431851320959889E-2</c:v>
                </c:pt>
                <c:pt idx="761">
                  <c:v>2.3173115418128724E-2</c:v>
                </c:pt>
                <c:pt idx="762">
                  <c:v>2.2850242667719387E-2</c:v>
                </c:pt>
                <c:pt idx="763">
                  <c:v>2.2130760407529856E-2</c:v>
                </c:pt>
                <c:pt idx="764">
                  <c:v>2.1901269980349705E-2</c:v>
                </c:pt>
                <c:pt idx="765">
                  <c:v>2.1899806056627825E-2</c:v>
                </c:pt>
                <c:pt idx="766">
                  <c:v>2.1933441811737956E-2</c:v>
                </c:pt>
                <c:pt idx="767">
                  <c:v>2.2331661484692372E-2</c:v>
                </c:pt>
                <c:pt idx="768">
                  <c:v>2.3393481206761286E-2</c:v>
                </c:pt>
                <c:pt idx="769">
                  <c:v>2.4561315927414323E-2</c:v>
                </c:pt>
                <c:pt idx="770">
                  <c:v>2.5583027844941892E-2</c:v>
                </c:pt>
                <c:pt idx="771">
                  <c:v>2.5583027844941892E-2</c:v>
                </c:pt>
                <c:pt idx="772">
                  <c:v>2.4843039067536387E-2</c:v>
                </c:pt>
                <c:pt idx="773">
                  <c:v>2.3173115418128724E-2</c:v>
                </c:pt>
                <c:pt idx="774">
                  <c:v>2.2850242667719387E-2</c:v>
                </c:pt>
                <c:pt idx="775">
                  <c:v>2.2130760407529856E-2</c:v>
                </c:pt>
                <c:pt idx="776">
                  <c:v>2.1549175481243018E-2</c:v>
                </c:pt>
                <c:pt idx="777">
                  <c:v>2.1739610719572276E-2</c:v>
                </c:pt>
                <c:pt idx="778">
                  <c:v>2.1933441811737956E-2</c:v>
                </c:pt>
                <c:pt idx="779">
                  <c:v>2.2331661484692372E-2</c:v>
                </c:pt>
                <c:pt idx="780">
                  <c:v>2.3393481206761286E-2</c:v>
                </c:pt>
                <c:pt idx="781">
                  <c:v>2.4561315927414323E-2</c:v>
                </c:pt>
                <c:pt idx="782">
                  <c:v>2.5583027844941892E-2</c:v>
                </c:pt>
                <c:pt idx="783">
                  <c:v>2.5583027844941892E-2</c:v>
                </c:pt>
                <c:pt idx="784">
                  <c:v>2.431851320959889E-2</c:v>
                </c:pt>
                <c:pt idx="785">
                  <c:v>2.3173115418128724E-2</c:v>
                </c:pt>
                <c:pt idx="786">
                  <c:v>2.2850242667719387E-2</c:v>
                </c:pt>
                <c:pt idx="787">
                  <c:v>2.2130760407529856E-2</c:v>
                </c:pt>
                <c:pt idx="788">
                  <c:v>2.2174697147055378E-2</c:v>
                </c:pt>
                <c:pt idx="789">
                  <c:v>2.216651502927762E-2</c:v>
                </c:pt>
                <c:pt idx="790">
                  <c:v>2.206576273860705E-2</c:v>
                </c:pt>
                <c:pt idx="791">
                  <c:v>2.2331796251853976E-2</c:v>
                </c:pt>
                <c:pt idx="792">
                  <c:v>2.3393963122202734E-2</c:v>
                </c:pt>
                <c:pt idx="793">
                  <c:v>2.4561315927414323E-2</c:v>
                </c:pt>
                <c:pt idx="794">
                  <c:v>2.5583027844941892E-2</c:v>
                </c:pt>
                <c:pt idx="795">
                  <c:v>2.5701649401369715E-2</c:v>
                </c:pt>
                <c:pt idx="796">
                  <c:v>2.5042085161750174E-2</c:v>
                </c:pt>
                <c:pt idx="797">
                  <c:v>2.3173115418128724E-2</c:v>
                </c:pt>
                <c:pt idx="798">
                  <c:v>2.2850242667719387E-2</c:v>
                </c:pt>
                <c:pt idx="799">
                  <c:v>2.2130760407529856E-2</c:v>
                </c:pt>
                <c:pt idx="800">
                  <c:v>2.2045627474019506E-2</c:v>
                </c:pt>
                <c:pt idx="801">
                  <c:v>2.2007674166069059E-2</c:v>
                </c:pt>
                <c:pt idx="802">
                  <c:v>2.1933441811737956E-2</c:v>
                </c:pt>
                <c:pt idx="803">
                  <c:v>2.2331661484692372E-2</c:v>
                </c:pt>
                <c:pt idx="804">
                  <c:v>2.3393481206761286E-2</c:v>
                </c:pt>
                <c:pt idx="805">
                  <c:v>2.4561315927414323E-2</c:v>
                </c:pt>
                <c:pt idx="806">
                  <c:v>2.5583027844941892E-2</c:v>
                </c:pt>
                <c:pt idx="807">
                  <c:v>2.5702320734739968E-2</c:v>
                </c:pt>
                <c:pt idx="808">
                  <c:v>2.5901921365580404E-2</c:v>
                </c:pt>
                <c:pt idx="809">
                  <c:v>2.3173115418128724E-2</c:v>
                </c:pt>
                <c:pt idx="810">
                  <c:v>2.2850242667719387E-2</c:v>
                </c:pt>
                <c:pt idx="811">
                  <c:v>2.2130760407529856E-2</c:v>
                </c:pt>
                <c:pt idx="812">
                  <c:v>2.1549175481243018E-2</c:v>
                </c:pt>
                <c:pt idx="813">
                  <c:v>2.1739610719572276E-2</c:v>
                </c:pt>
                <c:pt idx="814">
                  <c:v>2.1933441811737956E-2</c:v>
                </c:pt>
                <c:pt idx="815">
                  <c:v>2.2331661484692372E-2</c:v>
                </c:pt>
                <c:pt idx="816">
                  <c:v>2.3393481206761286E-2</c:v>
                </c:pt>
                <c:pt idx="817">
                  <c:v>2.4561315927414323E-2</c:v>
                </c:pt>
                <c:pt idx="818">
                  <c:v>2.5583027844941892E-2</c:v>
                </c:pt>
                <c:pt idx="819">
                  <c:v>2.5583027844941892E-2</c:v>
                </c:pt>
                <c:pt idx="820">
                  <c:v>2.431851320959889E-2</c:v>
                </c:pt>
                <c:pt idx="821">
                  <c:v>2.4049556214444712E-2</c:v>
                </c:pt>
                <c:pt idx="822">
                  <c:v>2.2850242667719387E-2</c:v>
                </c:pt>
                <c:pt idx="823">
                  <c:v>2.2863020192784789E-2</c:v>
                </c:pt>
                <c:pt idx="824">
                  <c:v>2.1549175481243018E-2</c:v>
                </c:pt>
                <c:pt idx="825">
                  <c:v>2.1739610719572276E-2</c:v>
                </c:pt>
                <c:pt idx="826">
                  <c:v>2.1933441811737956E-2</c:v>
                </c:pt>
                <c:pt idx="827">
                  <c:v>2.2331661484692372E-2</c:v>
                </c:pt>
                <c:pt idx="828">
                  <c:v>2.3393481206761286E-2</c:v>
                </c:pt>
                <c:pt idx="829">
                  <c:v>2.4561315927414323E-2</c:v>
                </c:pt>
                <c:pt idx="830">
                  <c:v>2.5583027844941892E-2</c:v>
                </c:pt>
                <c:pt idx="831">
                  <c:v>2.5584171514721369E-2</c:v>
                </c:pt>
                <c:pt idx="832">
                  <c:v>2.546915155241157E-2</c:v>
                </c:pt>
                <c:pt idx="833">
                  <c:v>2.3173115418128724E-2</c:v>
                </c:pt>
                <c:pt idx="834">
                  <c:v>2.2850242667719387E-2</c:v>
                </c:pt>
                <c:pt idx="835">
                  <c:v>2.2130760407529856E-2</c:v>
                </c:pt>
                <c:pt idx="836">
                  <c:v>2.2158119092113127E-2</c:v>
                </c:pt>
                <c:pt idx="837">
                  <c:v>2.2112607680554001E-2</c:v>
                </c:pt>
                <c:pt idx="838">
                  <c:v>2.1991773231066276E-2</c:v>
                </c:pt>
                <c:pt idx="839">
                  <c:v>2.2331661484692372E-2</c:v>
                </c:pt>
                <c:pt idx="840">
                  <c:v>2.3393481206761286E-2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D-4A17-9B04-17BA2510EE96}"/>
            </c:ext>
          </c:extLst>
        </c:ser>
        <c:ser>
          <c:idx val="6"/>
          <c:order val="4"/>
          <c:tx>
            <c:strRef>
              <c:f>'APORTACIONES TOTALES'!$AH$5</c:f>
              <c:strCache>
                <c:ptCount val="1"/>
                <c:pt idx="0">
                  <c:v>Zollo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TOTALES'!$AJ$6:$AJ$846</c:f>
              <c:numCache>
                <c:formatCode>0.00</c:formatCode>
                <c:ptCount val="841"/>
                <c:pt idx="0">
                  <c:v>1.8258326795521005E-2</c:v>
                </c:pt>
                <c:pt idx="1">
                  <c:v>2.3952842840657459E-2</c:v>
                </c:pt>
                <c:pt idx="2">
                  <c:v>2.3965050489987628E-2</c:v>
                </c:pt>
                <c:pt idx="3">
                  <c:v>2.3139426737028221E-2</c:v>
                </c:pt>
                <c:pt idx="4">
                  <c:v>1.9105510088524694E-2</c:v>
                </c:pt>
                <c:pt idx="5">
                  <c:v>1.8086333984880958E-2</c:v>
                </c:pt>
                <c:pt idx="6">
                  <c:v>1.7834335740659037E-2</c:v>
                </c:pt>
                <c:pt idx="7">
                  <c:v>1.727278861075501E-2</c:v>
                </c:pt>
                <c:pt idx="8">
                  <c:v>1.6818868668287235E-2</c:v>
                </c:pt>
                <c:pt idx="9">
                  <c:v>1.6967501049422268E-2</c:v>
                </c:pt>
                <c:pt idx="10">
                  <c:v>1.7118783853063774E-2</c:v>
                </c:pt>
                <c:pt idx="11">
                  <c:v>1.7429589451467217E-2</c:v>
                </c:pt>
                <c:pt idx="12">
                  <c:v>1.8258326795521005E-2</c:v>
                </c:pt>
                <c:pt idx="13">
                  <c:v>1.9169807553103862E-2</c:v>
                </c:pt>
                <c:pt idx="14">
                  <c:v>1.9967241244832696E-2</c:v>
                </c:pt>
                <c:pt idx="15">
                  <c:v>2.0094254288266868E-2</c:v>
                </c:pt>
                <c:pt idx="16">
                  <c:v>2.0061263823821607E-2</c:v>
                </c:pt>
                <c:pt idx="17">
                  <c:v>1.8283918713735563E-2</c:v>
                </c:pt>
                <c:pt idx="18">
                  <c:v>1.7834335740659037E-2</c:v>
                </c:pt>
                <c:pt idx="19">
                  <c:v>1.727278861075501E-2</c:v>
                </c:pt>
                <c:pt idx="20">
                  <c:v>1.7308718937459742E-2</c:v>
                </c:pt>
                <c:pt idx="21">
                  <c:v>1.7308249847446437E-2</c:v>
                </c:pt>
                <c:pt idx="22">
                  <c:v>1.7230664315836419E-2</c:v>
                </c:pt>
                <c:pt idx="23">
                  <c:v>1.7429589451467217E-2</c:v>
                </c:pt>
                <c:pt idx="24">
                  <c:v>1.8258326795521005E-2</c:v>
                </c:pt>
                <c:pt idx="25">
                  <c:v>1.9169807553103862E-2</c:v>
                </c:pt>
                <c:pt idx="26">
                  <c:v>1.9967241244832696E-2</c:v>
                </c:pt>
                <c:pt idx="27">
                  <c:v>2.0103722318932902E-2</c:v>
                </c:pt>
                <c:pt idx="28">
                  <c:v>2.02202827512333E-2</c:v>
                </c:pt>
                <c:pt idx="29">
                  <c:v>2.039219150833944E-2</c:v>
                </c:pt>
                <c:pt idx="30">
                  <c:v>2.0433421703607478E-2</c:v>
                </c:pt>
                <c:pt idx="31">
                  <c:v>2.0489690694715214E-2</c:v>
                </c:pt>
                <c:pt idx="32">
                  <c:v>2.0486538562795267E-2</c:v>
                </c:pt>
                <c:pt idx="33">
                  <c:v>2.0466707802394075E-2</c:v>
                </c:pt>
                <c:pt idx="34">
                  <c:v>2.0319179834492388E-2</c:v>
                </c:pt>
                <c:pt idx="35">
                  <c:v>2.0237479323414961E-2</c:v>
                </c:pt>
                <c:pt idx="36">
                  <c:v>2.0208058901844992E-2</c:v>
                </c:pt>
                <c:pt idx="37">
                  <c:v>2.0323869815307257E-2</c:v>
                </c:pt>
                <c:pt idx="38">
                  <c:v>2.01502169486974E-2</c:v>
                </c:pt>
                <c:pt idx="39">
                  <c:v>2.0078029224558251E-2</c:v>
                </c:pt>
                <c:pt idx="40">
                  <c:v>2.0251139505554034E-2</c:v>
                </c:pt>
                <c:pt idx="41">
                  <c:v>2.0261696700707071E-2</c:v>
                </c:pt>
                <c:pt idx="42">
                  <c:v>2.0223288623691851E-2</c:v>
                </c:pt>
                <c:pt idx="43">
                  <c:v>2.0204958773532539E-2</c:v>
                </c:pt>
                <c:pt idx="44">
                  <c:v>2.0203047435643332E-2</c:v>
                </c:pt>
                <c:pt idx="45">
                  <c:v>2.0174617389281391E-2</c:v>
                </c:pt>
                <c:pt idx="46">
                  <c:v>2.0044782705520871E-2</c:v>
                </c:pt>
                <c:pt idx="47">
                  <c:v>1.9961651078890856E-2</c:v>
                </c:pt>
                <c:pt idx="48">
                  <c:v>1.9967597552944482E-2</c:v>
                </c:pt>
                <c:pt idx="49">
                  <c:v>1.9858915882879889E-2</c:v>
                </c:pt>
                <c:pt idx="50">
                  <c:v>1.9967241244832696E-2</c:v>
                </c:pt>
                <c:pt idx="51">
                  <c:v>1.9967241244832696E-2</c:v>
                </c:pt>
                <c:pt idx="52">
                  <c:v>1.8980302992857672E-2</c:v>
                </c:pt>
                <c:pt idx="53">
                  <c:v>1.8086333984880958E-2</c:v>
                </c:pt>
                <c:pt idx="54">
                  <c:v>1.7834335740659037E-2</c:v>
                </c:pt>
                <c:pt idx="55">
                  <c:v>1.739440302078004E-2</c:v>
                </c:pt>
                <c:pt idx="56">
                  <c:v>1.7421946294245334E-2</c:v>
                </c:pt>
                <c:pt idx="57">
                  <c:v>1.742804194863402E-2</c:v>
                </c:pt>
                <c:pt idx="58">
                  <c:v>1.7351078118440992E-2</c:v>
                </c:pt>
                <c:pt idx="59">
                  <c:v>1.7429589451467217E-2</c:v>
                </c:pt>
                <c:pt idx="60">
                  <c:v>1.8258326795521005E-2</c:v>
                </c:pt>
                <c:pt idx="61">
                  <c:v>1.9169807553103862E-2</c:v>
                </c:pt>
                <c:pt idx="62">
                  <c:v>1.9967241244832696E-2</c:v>
                </c:pt>
                <c:pt idx="63">
                  <c:v>1.9967241244832696E-2</c:v>
                </c:pt>
                <c:pt idx="64">
                  <c:v>2.0104669612749794E-2</c:v>
                </c:pt>
                <c:pt idx="65">
                  <c:v>2.031376410891637E-2</c:v>
                </c:pt>
                <c:pt idx="66">
                  <c:v>2.0367575620652039E-2</c:v>
                </c:pt>
                <c:pt idx="67">
                  <c:v>2.026756591762692E-2</c:v>
                </c:pt>
                <c:pt idx="68">
                  <c:v>2.0097701679335427E-2</c:v>
                </c:pt>
                <c:pt idx="69">
                  <c:v>2.0026689301131599E-2</c:v>
                </c:pt>
                <c:pt idx="70">
                  <c:v>1.9876530221279221E-2</c:v>
                </c:pt>
                <c:pt idx="71">
                  <c:v>1.9783336378513511E-2</c:v>
                </c:pt>
                <c:pt idx="72">
                  <c:v>1.9803607331803003E-2</c:v>
                </c:pt>
                <c:pt idx="73">
                  <c:v>1.9927683432509124E-2</c:v>
                </c:pt>
                <c:pt idx="74">
                  <c:v>2.000972006048881E-2</c:v>
                </c:pt>
                <c:pt idx="75">
                  <c:v>2.0046242288554738E-2</c:v>
                </c:pt>
                <c:pt idx="76">
                  <c:v>2.0142359245307159E-2</c:v>
                </c:pt>
                <c:pt idx="77">
                  <c:v>2.0226001860022304E-2</c:v>
                </c:pt>
                <c:pt idx="78">
                  <c:v>2.0248991654335025E-2</c:v>
                </c:pt>
                <c:pt idx="79">
                  <c:v>2.0232129602823563E-2</c:v>
                </c:pt>
                <c:pt idx="80">
                  <c:v>2.0260431130649636E-2</c:v>
                </c:pt>
                <c:pt idx="81">
                  <c:v>2.0243251463342406E-2</c:v>
                </c:pt>
                <c:pt idx="82">
                  <c:v>2.01218316794828E-2</c:v>
                </c:pt>
                <c:pt idx="83">
                  <c:v>2.0000033258863192E-2</c:v>
                </c:pt>
                <c:pt idx="84">
                  <c:v>1.9961805317220988E-2</c:v>
                </c:pt>
                <c:pt idx="85">
                  <c:v>2.0043281529739804E-2</c:v>
                </c:pt>
                <c:pt idx="86">
                  <c:v>2.0064782047488201E-2</c:v>
                </c:pt>
                <c:pt idx="87">
                  <c:v>1.9967241244832696E-2</c:v>
                </c:pt>
                <c:pt idx="88">
                  <c:v>1.8980302992857672E-2</c:v>
                </c:pt>
                <c:pt idx="89">
                  <c:v>1.8086333984880958E-2</c:v>
                </c:pt>
                <c:pt idx="90">
                  <c:v>1.7834335740659037E-2</c:v>
                </c:pt>
                <c:pt idx="91">
                  <c:v>1.7456396923135102E-2</c:v>
                </c:pt>
                <c:pt idx="92">
                  <c:v>1.7056434535422257E-2</c:v>
                </c:pt>
                <c:pt idx="93">
                  <c:v>1.7050041210306739E-2</c:v>
                </c:pt>
                <c:pt idx="94">
                  <c:v>1.7118783853063774E-2</c:v>
                </c:pt>
                <c:pt idx="95">
                  <c:v>1.7429589451467217E-2</c:v>
                </c:pt>
                <c:pt idx="96">
                  <c:v>1.8258326795521005E-2</c:v>
                </c:pt>
                <c:pt idx="97">
                  <c:v>1.9169807553103862E-2</c:v>
                </c:pt>
                <c:pt idx="98">
                  <c:v>1.9967241244832696E-2</c:v>
                </c:pt>
                <c:pt idx="99">
                  <c:v>2.0108249084090188E-2</c:v>
                </c:pt>
                <c:pt idx="100">
                  <c:v>2.019855184130126E-2</c:v>
                </c:pt>
                <c:pt idx="101">
                  <c:v>2.0445632510012749E-2</c:v>
                </c:pt>
                <c:pt idx="102">
                  <c:v>2.0245696707061018E-2</c:v>
                </c:pt>
                <c:pt idx="103">
                  <c:v>2.0212679809766879E-2</c:v>
                </c:pt>
                <c:pt idx="104">
                  <c:v>2.0118270738446981E-2</c:v>
                </c:pt>
                <c:pt idx="105">
                  <c:v>2.0070433559266469E-2</c:v>
                </c:pt>
                <c:pt idx="106">
                  <c:v>1.9934298851713668E-2</c:v>
                </c:pt>
                <c:pt idx="107">
                  <c:v>1.9850817414906609E-2</c:v>
                </c:pt>
                <c:pt idx="108">
                  <c:v>1.9652679821368896E-2</c:v>
                </c:pt>
                <c:pt idx="109">
                  <c:v>1.973920932894974E-2</c:v>
                </c:pt>
                <c:pt idx="110">
                  <c:v>1.9967241244832696E-2</c:v>
                </c:pt>
                <c:pt idx="111">
                  <c:v>1.9967241244832696E-2</c:v>
                </c:pt>
                <c:pt idx="112">
                  <c:v>1.8980302992857672E-2</c:v>
                </c:pt>
                <c:pt idx="113">
                  <c:v>1.8086333984880958E-2</c:v>
                </c:pt>
                <c:pt idx="114">
                  <c:v>1.7834335740659037E-2</c:v>
                </c:pt>
                <c:pt idx="115">
                  <c:v>1.727278861075501E-2</c:v>
                </c:pt>
                <c:pt idx="116">
                  <c:v>1.6818868668287235E-2</c:v>
                </c:pt>
                <c:pt idx="117">
                  <c:v>1.6967501049422268E-2</c:v>
                </c:pt>
                <c:pt idx="118">
                  <c:v>1.7118783853063774E-2</c:v>
                </c:pt>
                <c:pt idx="119">
                  <c:v>1.7429589451467217E-2</c:v>
                </c:pt>
                <c:pt idx="120">
                  <c:v>1.8258326795521005E-2</c:v>
                </c:pt>
                <c:pt idx="121">
                  <c:v>1.9169807553103862E-2</c:v>
                </c:pt>
                <c:pt idx="122">
                  <c:v>1.9967241244832696E-2</c:v>
                </c:pt>
                <c:pt idx="123">
                  <c:v>1.9967241244832696E-2</c:v>
                </c:pt>
                <c:pt idx="124">
                  <c:v>1.8980302992857672E-2</c:v>
                </c:pt>
                <c:pt idx="125">
                  <c:v>1.8086333984880958E-2</c:v>
                </c:pt>
                <c:pt idx="126">
                  <c:v>1.7834335740659037E-2</c:v>
                </c:pt>
                <c:pt idx="127">
                  <c:v>1.727278861075501E-2</c:v>
                </c:pt>
                <c:pt idx="128">
                  <c:v>1.6818868668287235E-2</c:v>
                </c:pt>
                <c:pt idx="129">
                  <c:v>1.6967501049422268E-2</c:v>
                </c:pt>
                <c:pt idx="130">
                  <c:v>1.7118783853063774E-2</c:v>
                </c:pt>
                <c:pt idx="131">
                  <c:v>1.7429589451467217E-2</c:v>
                </c:pt>
                <c:pt idx="132">
                  <c:v>1.8258326795521005E-2</c:v>
                </c:pt>
                <c:pt idx="133">
                  <c:v>1.9169807553103862E-2</c:v>
                </c:pt>
                <c:pt idx="134">
                  <c:v>1.9967241244832696E-2</c:v>
                </c:pt>
                <c:pt idx="135">
                  <c:v>1.9967241244832696E-2</c:v>
                </c:pt>
                <c:pt idx="136">
                  <c:v>1.8980302992857672E-2</c:v>
                </c:pt>
                <c:pt idx="137">
                  <c:v>1.8086333984880958E-2</c:v>
                </c:pt>
                <c:pt idx="138">
                  <c:v>1.7834335740659037E-2</c:v>
                </c:pt>
                <c:pt idx="139">
                  <c:v>1.727278861075501E-2</c:v>
                </c:pt>
                <c:pt idx="140">
                  <c:v>1.6818868668287235E-2</c:v>
                </c:pt>
                <c:pt idx="141">
                  <c:v>1.6967501049422268E-2</c:v>
                </c:pt>
                <c:pt idx="142">
                  <c:v>1.7118783853063774E-2</c:v>
                </c:pt>
                <c:pt idx="143">
                  <c:v>1.7429589451467217E-2</c:v>
                </c:pt>
                <c:pt idx="144">
                  <c:v>1.8258326795521005E-2</c:v>
                </c:pt>
                <c:pt idx="145">
                  <c:v>1.9169807553103862E-2</c:v>
                </c:pt>
                <c:pt idx="146">
                  <c:v>1.9967241244832696E-2</c:v>
                </c:pt>
                <c:pt idx="147">
                  <c:v>1.9967241244832696E-2</c:v>
                </c:pt>
                <c:pt idx="148">
                  <c:v>1.8980302992857672E-2</c:v>
                </c:pt>
                <c:pt idx="149">
                  <c:v>1.8086333984880958E-2</c:v>
                </c:pt>
                <c:pt idx="150">
                  <c:v>1.7834335740659037E-2</c:v>
                </c:pt>
                <c:pt idx="151">
                  <c:v>1.727278861075501E-2</c:v>
                </c:pt>
                <c:pt idx="152">
                  <c:v>1.7160591762674975E-2</c:v>
                </c:pt>
                <c:pt idx="153">
                  <c:v>1.7042792346036516E-2</c:v>
                </c:pt>
                <c:pt idx="154">
                  <c:v>1.7118783853063774E-2</c:v>
                </c:pt>
                <c:pt idx="155">
                  <c:v>1.7429589451467217E-2</c:v>
                </c:pt>
                <c:pt idx="156">
                  <c:v>1.8258326795521005E-2</c:v>
                </c:pt>
                <c:pt idx="157">
                  <c:v>1.9169807553103862E-2</c:v>
                </c:pt>
                <c:pt idx="158">
                  <c:v>1.9967241244832696E-2</c:v>
                </c:pt>
                <c:pt idx="159">
                  <c:v>2.0022483258059071E-2</c:v>
                </c:pt>
                <c:pt idx="160">
                  <c:v>1.8980302992857672E-2</c:v>
                </c:pt>
                <c:pt idx="161">
                  <c:v>1.8086333984880958E-2</c:v>
                </c:pt>
                <c:pt idx="162">
                  <c:v>1.7834335740659037E-2</c:v>
                </c:pt>
                <c:pt idx="163">
                  <c:v>1.727278861075501E-2</c:v>
                </c:pt>
                <c:pt idx="164">
                  <c:v>1.6818868668287235E-2</c:v>
                </c:pt>
                <c:pt idx="165">
                  <c:v>1.6967501049422268E-2</c:v>
                </c:pt>
                <c:pt idx="166">
                  <c:v>1.7118783853063774E-2</c:v>
                </c:pt>
                <c:pt idx="167">
                  <c:v>1.7429589451467217E-2</c:v>
                </c:pt>
                <c:pt idx="168">
                  <c:v>1.8258326795521005E-2</c:v>
                </c:pt>
                <c:pt idx="169">
                  <c:v>1.9169807553103862E-2</c:v>
                </c:pt>
                <c:pt idx="170">
                  <c:v>1.9967241244832696E-2</c:v>
                </c:pt>
                <c:pt idx="171">
                  <c:v>1.9967241244832696E-2</c:v>
                </c:pt>
                <c:pt idx="172">
                  <c:v>1.9939412942203125E-2</c:v>
                </c:pt>
                <c:pt idx="173">
                  <c:v>1.9141630890102554E-2</c:v>
                </c:pt>
                <c:pt idx="174">
                  <c:v>1.8198302185439934E-2</c:v>
                </c:pt>
                <c:pt idx="175">
                  <c:v>1.8103238598887069E-2</c:v>
                </c:pt>
                <c:pt idx="176">
                  <c:v>1.8148806558549301E-2</c:v>
                </c:pt>
                <c:pt idx="177">
                  <c:v>1.8152701987418501E-2</c:v>
                </c:pt>
                <c:pt idx="178">
                  <c:v>1.8067274915186657E-2</c:v>
                </c:pt>
                <c:pt idx="179">
                  <c:v>1.8032632616436374E-2</c:v>
                </c:pt>
                <c:pt idx="180">
                  <c:v>1.8258326795521005E-2</c:v>
                </c:pt>
                <c:pt idx="181">
                  <c:v>1.9169807553103862E-2</c:v>
                </c:pt>
                <c:pt idx="182">
                  <c:v>1.9967241244832696E-2</c:v>
                </c:pt>
                <c:pt idx="183">
                  <c:v>2.000881606269803E-2</c:v>
                </c:pt>
                <c:pt idx="184">
                  <c:v>2.0045446224329421E-2</c:v>
                </c:pt>
                <c:pt idx="185">
                  <c:v>2.0283594009471249E-2</c:v>
                </c:pt>
                <c:pt idx="186">
                  <c:v>2.0222337673796508E-2</c:v>
                </c:pt>
                <c:pt idx="187">
                  <c:v>1.727278861075501E-2</c:v>
                </c:pt>
                <c:pt idx="188">
                  <c:v>1.6818868668287235E-2</c:v>
                </c:pt>
                <c:pt idx="189">
                  <c:v>1.6967501049422268E-2</c:v>
                </c:pt>
                <c:pt idx="190">
                  <c:v>1.7118783853063774E-2</c:v>
                </c:pt>
                <c:pt idx="191">
                  <c:v>1.7429589451467217E-2</c:v>
                </c:pt>
                <c:pt idx="192">
                  <c:v>1.8258326795521005E-2</c:v>
                </c:pt>
                <c:pt idx="193">
                  <c:v>1.9169807553103862E-2</c:v>
                </c:pt>
                <c:pt idx="194">
                  <c:v>1.9967241244832696E-2</c:v>
                </c:pt>
                <c:pt idx="195">
                  <c:v>1.9967241244832696E-2</c:v>
                </c:pt>
                <c:pt idx="196">
                  <c:v>1.8980302992857672E-2</c:v>
                </c:pt>
                <c:pt idx="197">
                  <c:v>1.8086333984880958E-2</c:v>
                </c:pt>
                <c:pt idx="198">
                  <c:v>1.7834335740659037E-2</c:v>
                </c:pt>
                <c:pt idx="199">
                  <c:v>1.7501428100639239E-2</c:v>
                </c:pt>
                <c:pt idx="200">
                  <c:v>1.7151883520137034E-2</c:v>
                </c:pt>
                <c:pt idx="201">
                  <c:v>1.7102300770937686E-2</c:v>
                </c:pt>
                <c:pt idx="202">
                  <c:v>1.7118783853063774E-2</c:v>
                </c:pt>
                <c:pt idx="203">
                  <c:v>1.7429589451467217E-2</c:v>
                </c:pt>
                <c:pt idx="204">
                  <c:v>1.8258326795521005E-2</c:v>
                </c:pt>
                <c:pt idx="205">
                  <c:v>1.9170253032925667E-2</c:v>
                </c:pt>
                <c:pt idx="206">
                  <c:v>1.9967241244832696E-2</c:v>
                </c:pt>
                <c:pt idx="207">
                  <c:v>1.9991107800248289E-2</c:v>
                </c:pt>
                <c:pt idx="208">
                  <c:v>2.0005264875509025E-2</c:v>
                </c:pt>
                <c:pt idx="209">
                  <c:v>2.0187520496360495E-2</c:v>
                </c:pt>
                <c:pt idx="210">
                  <c:v>1.8893519783033549E-2</c:v>
                </c:pt>
                <c:pt idx="211">
                  <c:v>1.727278861075501E-2</c:v>
                </c:pt>
                <c:pt idx="212">
                  <c:v>1.6968737659382657E-2</c:v>
                </c:pt>
                <c:pt idx="213">
                  <c:v>1.6967501049422268E-2</c:v>
                </c:pt>
                <c:pt idx="214">
                  <c:v>1.7118783853063774E-2</c:v>
                </c:pt>
                <c:pt idx="215">
                  <c:v>1.7429589451467217E-2</c:v>
                </c:pt>
                <c:pt idx="216">
                  <c:v>1.8258326795521005E-2</c:v>
                </c:pt>
                <c:pt idx="217">
                  <c:v>1.9169807553103862E-2</c:v>
                </c:pt>
                <c:pt idx="218">
                  <c:v>1.9967241244832696E-2</c:v>
                </c:pt>
                <c:pt idx="219">
                  <c:v>1.9967241244832696E-2</c:v>
                </c:pt>
                <c:pt idx="220">
                  <c:v>1.8980302992857672E-2</c:v>
                </c:pt>
                <c:pt idx="221">
                  <c:v>1.8151430043719073E-2</c:v>
                </c:pt>
                <c:pt idx="222">
                  <c:v>1.7834335740659037E-2</c:v>
                </c:pt>
                <c:pt idx="223">
                  <c:v>1.727278861075501E-2</c:v>
                </c:pt>
                <c:pt idx="224">
                  <c:v>1.6818868668287235E-2</c:v>
                </c:pt>
                <c:pt idx="225">
                  <c:v>1.6967501049422268E-2</c:v>
                </c:pt>
                <c:pt idx="226">
                  <c:v>1.7118783853063774E-2</c:v>
                </c:pt>
                <c:pt idx="227">
                  <c:v>1.7429589451467217E-2</c:v>
                </c:pt>
                <c:pt idx="228">
                  <c:v>1.8258326795521005E-2</c:v>
                </c:pt>
                <c:pt idx="229">
                  <c:v>1.9169807553103862E-2</c:v>
                </c:pt>
                <c:pt idx="230">
                  <c:v>1.9967241244832696E-2</c:v>
                </c:pt>
                <c:pt idx="231">
                  <c:v>1.9967241244832696E-2</c:v>
                </c:pt>
                <c:pt idx="232">
                  <c:v>1.8980302992857672E-2</c:v>
                </c:pt>
                <c:pt idx="233">
                  <c:v>1.8086333984880958E-2</c:v>
                </c:pt>
                <c:pt idx="234">
                  <c:v>1.7834335740659037E-2</c:v>
                </c:pt>
                <c:pt idx="235">
                  <c:v>1.727278861075501E-2</c:v>
                </c:pt>
                <c:pt idx="236">
                  <c:v>1.7312386592663504E-2</c:v>
                </c:pt>
                <c:pt idx="237">
                  <c:v>1.7305733797538369E-2</c:v>
                </c:pt>
                <c:pt idx="238">
                  <c:v>1.7229730358085643E-2</c:v>
                </c:pt>
                <c:pt idx="239">
                  <c:v>1.7429589451467217E-2</c:v>
                </c:pt>
                <c:pt idx="240">
                  <c:v>1.8258326795521005E-2</c:v>
                </c:pt>
                <c:pt idx="241">
                  <c:v>1.9169807553103862E-2</c:v>
                </c:pt>
                <c:pt idx="242">
                  <c:v>1.9967241244832696E-2</c:v>
                </c:pt>
                <c:pt idx="243">
                  <c:v>1.9967241244832696E-2</c:v>
                </c:pt>
                <c:pt idx="244">
                  <c:v>1.8980302992857672E-2</c:v>
                </c:pt>
                <c:pt idx="245">
                  <c:v>1.8086333984880958E-2</c:v>
                </c:pt>
                <c:pt idx="246">
                  <c:v>1.7834335740659037E-2</c:v>
                </c:pt>
                <c:pt idx="247">
                  <c:v>1.727278861075501E-2</c:v>
                </c:pt>
                <c:pt idx="248">
                  <c:v>1.7159671543555785E-2</c:v>
                </c:pt>
                <c:pt idx="249">
                  <c:v>1.7142770963042432E-2</c:v>
                </c:pt>
                <c:pt idx="250">
                  <c:v>1.7118783853063774E-2</c:v>
                </c:pt>
                <c:pt idx="251">
                  <c:v>1.7429589451467217E-2</c:v>
                </c:pt>
                <c:pt idx="252">
                  <c:v>1.8258326795521005E-2</c:v>
                </c:pt>
                <c:pt idx="253">
                  <c:v>1.9169807553103862E-2</c:v>
                </c:pt>
                <c:pt idx="254">
                  <c:v>1.9967241244832696E-2</c:v>
                </c:pt>
                <c:pt idx="255">
                  <c:v>1.9967241244832696E-2</c:v>
                </c:pt>
                <c:pt idx="256">
                  <c:v>1.8980302992857672E-2</c:v>
                </c:pt>
                <c:pt idx="257">
                  <c:v>1.8086333984880958E-2</c:v>
                </c:pt>
                <c:pt idx="258">
                  <c:v>1.7834335740659037E-2</c:v>
                </c:pt>
                <c:pt idx="259">
                  <c:v>1.727278861075501E-2</c:v>
                </c:pt>
                <c:pt idx="260">
                  <c:v>1.6818868668287235E-2</c:v>
                </c:pt>
                <c:pt idx="261">
                  <c:v>1.6967501049422268E-2</c:v>
                </c:pt>
                <c:pt idx="262">
                  <c:v>1.7118783853063774E-2</c:v>
                </c:pt>
                <c:pt idx="263">
                  <c:v>1.7429589451467217E-2</c:v>
                </c:pt>
                <c:pt idx="264">
                  <c:v>1.8258867243309988E-2</c:v>
                </c:pt>
                <c:pt idx="265">
                  <c:v>1.9170814918795916E-2</c:v>
                </c:pt>
                <c:pt idx="266">
                  <c:v>1.9967241244832696E-2</c:v>
                </c:pt>
                <c:pt idx="267">
                  <c:v>1.9967241244832696E-2</c:v>
                </c:pt>
                <c:pt idx="268">
                  <c:v>1.9817370228686432E-2</c:v>
                </c:pt>
                <c:pt idx="269">
                  <c:v>1.8086333984880958E-2</c:v>
                </c:pt>
                <c:pt idx="270">
                  <c:v>1.7834335740659037E-2</c:v>
                </c:pt>
                <c:pt idx="271">
                  <c:v>1.727278861075501E-2</c:v>
                </c:pt>
                <c:pt idx="272">
                  <c:v>1.7211819130137425E-2</c:v>
                </c:pt>
                <c:pt idx="273">
                  <c:v>1.7186839910605944E-2</c:v>
                </c:pt>
                <c:pt idx="274">
                  <c:v>1.7118783853063774E-2</c:v>
                </c:pt>
                <c:pt idx="275">
                  <c:v>1.7429589451467217E-2</c:v>
                </c:pt>
                <c:pt idx="276">
                  <c:v>1.8258326795521005E-2</c:v>
                </c:pt>
                <c:pt idx="277">
                  <c:v>1.9169807553103862E-2</c:v>
                </c:pt>
                <c:pt idx="278">
                  <c:v>1.9967241244832696E-2</c:v>
                </c:pt>
                <c:pt idx="279">
                  <c:v>2.0037423740959716E-2</c:v>
                </c:pt>
                <c:pt idx="280">
                  <c:v>2.0209813620980805E-2</c:v>
                </c:pt>
                <c:pt idx="281">
                  <c:v>2.0379567423175086E-2</c:v>
                </c:pt>
                <c:pt idx="282">
                  <c:v>1.9826397642940856E-2</c:v>
                </c:pt>
                <c:pt idx="283">
                  <c:v>1.7565306137028842E-2</c:v>
                </c:pt>
                <c:pt idx="284">
                  <c:v>1.7593400365554148E-2</c:v>
                </c:pt>
                <c:pt idx="285">
                  <c:v>1.7592282849682495E-2</c:v>
                </c:pt>
                <c:pt idx="286">
                  <c:v>1.7513349378976119E-2</c:v>
                </c:pt>
                <c:pt idx="287">
                  <c:v>1.7471968835367512E-2</c:v>
                </c:pt>
                <c:pt idx="288">
                  <c:v>1.8259490779893403E-2</c:v>
                </c:pt>
                <c:pt idx="289">
                  <c:v>1.9169807553103862E-2</c:v>
                </c:pt>
                <c:pt idx="290">
                  <c:v>1.9967241244832696E-2</c:v>
                </c:pt>
                <c:pt idx="291">
                  <c:v>1.9967241244832696E-2</c:v>
                </c:pt>
                <c:pt idx="292">
                  <c:v>1.8980302992857672E-2</c:v>
                </c:pt>
                <c:pt idx="293">
                  <c:v>1.8381070063411203E-2</c:v>
                </c:pt>
                <c:pt idx="294">
                  <c:v>1.7834335740659037E-2</c:v>
                </c:pt>
                <c:pt idx="295">
                  <c:v>1.727278861075501E-2</c:v>
                </c:pt>
                <c:pt idx="296">
                  <c:v>1.7278345044997648E-2</c:v>
                </c:pt>
                <c:pt idx="297">
                  <c:v>1.7265845327060533E-2</c:v>
                </c:pt>
                <c:pt idx="298">
                  <c:v>1.7184789206618797E-2</c:v>
                </c:pt>
                <c:pt idx="299">
                  <c:v>1.7429589451467217E-2</c:v>
                </c:pt>
                <c:pt idx="300">
                  <c:v>1.8258326795521005E-2</c:v>
                </c:pt>
                <c:pt idx="301">
                  <c:v>1.9169807553103862E-2</c:v>
                </c:pt>
                <c:pt idx="302">
                  <c:v>1.9967241244832696E-2</c:v>
                </c:pt>
                <c:pt idx="303">
                  <c:v>1.9967241244832696E-2</c:v>
                </c:pt>
                <c:pt idx="304">
                  <c:v>1.9417337963960637E-2</c:v>
                </c:pt>
                <c:pt idx="305">
                  <c:v>1.8132926333415091E-2</c:v>
                </c:pt>
                <c:pt idx="306">
                  <c:v>1.7834335740659037E-2</c:v>
                </c:pt>
                <c:pt idx="307">
                  <c:v>1.7735027636819077E-2</c:v>
                </c:pt>
                <c:pt idx="308">
                  <c:v>1.6893050604677214E-2</c:v>
                </c:pt>
                <c:pt idx="309">
                  <c:v>1.6967501049422268E-2</c:v>
                </c:pt>
                <c:pt idx="310">
                  <c:v>1.7118783853063774E-2</c:v>
                </c:pt>
                <c:pt idx="311">
                  <c:v>1.7429589451467217E-2</c:v>
                </c:pt>
                <c:pt idx="312">
                  <c:v>1.8258326795521005E-2</c:v>
                </c:pt>
                <c:pt idx="313">
                  <c:v>1.9169807553103862E-2</c:v>
                </c:pt>
                <c:pt idx="314">
                  <c:v>1.9967241244832696E-2</c:v>
                </c:pt>
                <c:pt idx="315">
                  <c:v>1.9967241244832696E-2</c:v>
                </c:pt>
                <c:pt idx="316">
                  <c:v>1.8980302992857672E-2</c:v>
                </c:pt>
                <c:pt idx="317">
                  <c:v>1.9189294334282011E-2</c:v>
                </c:pt>
                <c:pt idx="318">
                  <c:v>1.9214532622223304E-2</c:v>
                </c:pt>
                <c:pt idx="319">
                  <c:v>1.9250277254569317E-2</c:v>
                </c:pt>
                <c:pt idx="320">
                  <c:v>1.8940696888621961E-2</c:v>
                </c:pt>
                <c:pt idx="321">
                  <c:v>1.892120828063101E-2</c:v>
                </c:pt>
                <c:pt idx="322">
                  <c:v>1.8813907685808162E-2</c:v>
                </c:pt>
                <c:pt idx="323">
                  <c:v>1.8758509945925074E-2</c:v>
                </c:pt>
                <c:pt idx="324">
                  <c:v>1.8778681922160846E-2</c:v>
                </c:pt>
                <c:pt idx="325">
                  <c:v>1.917054572093475E-2</c:v>
                </c:pt>
                <c:pt idx="326">
                  <c:v>1.9967241244832696E-2</c:v>
                </c:pt>
                <c:pt idx="327">
                  <c:v>1.9967241244832696E-2</c:v>
                </c:pt>
                <c:pt idx="328">
                  <c:v>1.8980302992857672E-2</c:v>
                </c:pt>
                <c:pt idx="329">
                  <c:v>1.8086333984880958E-2</c:v>
                </c:pt>
                <c:pt idx="330">
                  <c:v>1.7834335740659037E-2</c:v>
                </c:pt>
                <c:pt idx="331">
                  <c:v>1.727278861075501E-2</c:v>
                </c:pt>
                <c:pt idx="332">
                  <c:v>1.6818868668287235E-2</c:v>
                </c:pt>
                <c:pt idx="333">
                  <c:v>1.6967501049422268E-2</c:v>
                </c:pt>
                <c:pt idx="334">
                  <c:v>1.7118783853063774E-2</c:v>
                </c:pt>
                <c:pt idx="335">
                  <c:v>1.7429589451467217E-2</c:v>
                </c:pt>
                <c:pt idx="336">
                  <c:v>1.8258326795521005E-2</c:v>
                </c:pt>
                <c:pt idx="337">
                  <c:v>1.9169822380176886E-2</c:v>
                </c:pt>
                <c:pt idx="338">
                  <c:v>1.9967546302700732E-2</c:v>
                </c:pt>
                <c:pt idx="339">
                  <c:v>1.9967241244832696E-2</c:v>
                </c:pt>
                <c:pt idx="340">
                  <c:v>2.0144748084566323E-2</c:v>
                </c:pt>
                <c:pt idx="341">
                  <c:v>2.0372197447157073E-2</c:v>
                </c:pt>
                <c:pt idx="342">
                  <c:v>2.0300722751546135E-2</c:v>
                </c:pt>
                <c:pt idx="343">
                  <c:v>2.0162191687281047E-2</c:v>
                </c:pt>
                <c:pt idx="344">
                  <c:v>2.011298016039605E-2</c:v>
                </c:pt>
                <c:pt idx="345">
                  <c:v>2.0070450510104424E-2</c:v>
                </c:pt>
                <c:pt idx="346">
                  <c:v>1.9938869768679701E-2</c:v>
                </c:pt>
                <c:pt idx="347">
                  <c:v>1.9857781664703415E-2</c:v>
                </c:pt>
                <c:pt idx="348">
                  <c:v>1.9813644004582204E-2</c:v>
                </c:pt>
                <c:pt idx="349">
                  <c:v>1.9939709781468425E-2</c:v>
                </c:pt>
                <c:pt idx="350">
                  <c:v>2.0045204093252732E-2</c:v>
                </c:pt>
                <c:pt idx="351">
                  <c:v>1.9967241244832696E-2</c:v>
                </c:pt>
                <c:pt idx="352">
                  <c:v>1.8980302992857672E-2</c:v>
                </c:pt>
                <c:pt idx="353">
                  <c:v>1.8086333984880958E-2</c:v>
                </c:pt>
                <c:pt idx="354">
                  <c:v>1.7834335740659037E-2</c:v>
                </c:pt>
                <c:pt idx="355">
                  <c:v>1.7376220855063719E-2</c:v>
                </c:pt>
                <c:pt idx="356">
                  <c:v>1.6818868668287235E-2</c:v>
                </c:pt>
                <c:pt idx="357">
                  <c:v>1.6967501049422268E-2</c:v>
                </c:pt>
                <c:pt idx="358">
                  <c:v>1.7118783853063774E-2</c:v>
                </c:pt>
                <c:pt idx="359">
                  <c:v>1.7429589451467217E-2</c:v>
                </c:pt>
                <c:pt idx="360">
                  <c:v>1.8258326795521005E-2</c:v>
                </c:pt>
                <c:pt idx="361">
                  <c:v>1.9169807553103862E-2</c:v>
                </c:pt>
                <c:pt idx="362">
                  <c:v>1.9967241244832696E-2</c:v>
                </c:pt>
                <c:pt idx="363">
                  <c:v>2.010024967188806E-2</c:v>
                </c:pt>
                <c:pt idx="364">
                  <c:v>2.0287181812718012E-2</c:v>
                </c:pt>
                <c:pt idx="365">
                  <c:v>2.0525122935878996E-2</c:v>
                </c:pt>
                <c:pt idx="366">
                  <c:v>2.0466017398516514E-2</c:v>
                </c:pt>
                <c:pt idx="367">
                  <c:v>2.04709068850795E-2</c:v>
                </c:pt>
                <c:pt idx="368">
                  <c:v>2.0384674431569091E-2</c:v>
                </c:pt>
                <c:pt idx="369">
                  <c:v>2.0299274169672366E-2</c:v>
                </c:pt>
                <c:pt idx="370">
                  <c:v>2.0131073993315814E-2</c:v>
                </c:pt>
                <c:pt idx="371">
                  <c:v>2.0042202362222081E-2</c:v>
                </c:pt>
                <c:pt idx="372">
                  <c:v>2.0061402427923425E-2</c:v>
                </c:pt>
                <c:pt idx="373">
                  <c:v>2.0199914111414665E-2</c:v>
                </c:pt>
                <c:pt idx="374">
                  <c:v>2.0052464865624814E-2</c:v>
                </c:pt>
                <c:pt idx="375">
                  <c:v>2.0093139953635708E-2</c:v>
                </c:pt>
                <c:pt idx="376">
                  <c:v>1.8980302992857672E-2</c:v>
                </c:pt>
                <c:pt idx="377">
                  <c:v>1.8086333984880958E-2</c:v>
                </c:pt>
                <c:pt idx="378">
                  <c:v>1.7834335740659037E-2</c:v>
                </c:pt>
                <c:pt idx="379">
                  <c:v>1.727278861075501E-2</c:v>
                </c:pt>
                <c:pt idx="380">
                  <c:v>1.6818868668287235E-2</c:v>
                </c:pt>
                <c:pt idx="381">
                  <c:v>1.6967501049422268E-2</c:v>
                </c:pt>
                <c:pt idx="382">
                  <c:v>1.7118783853063774E-2</c:v>
                </c:pt>
                <c:pt idx="383">
                  <c:v>1.7429589451467217E-2</c:v>
                </c:pt>
                <c:pt idx="384">
                  <c:v>1.8258326795521005E-2</c:v>
                </c:pt>
                <c:pt idx="385">
                  <c:v>1.9169807553103862E-2</c:v>
                </c:pt>
                <c:pt idx="386">
                  <c:v>1.9967241244832696E-2</c:v>
                </c:pt>
                <c:pt idx="387">
                  <c:v>2.0088367568760326E-2</c:v>
                </c:pt>
                <c:pt idx="388">
                  <c:v>2.0213797456558647E-2</c:v>
                </c:pt>
                <c:pt idx="389">
                  <c:v>2.0265365527862313E-2</c:v>
                </c:pt>
                <c:pt idx="390">
                  <c:v>2.0300806998656926E-2</c:v>
                </c:pt>
                <c:pt idx="391">
                  <c:v>1.8988308269423725E-2</c:v>
                </c:pt>
                <c:pt idx="392">
                  <c:v>1.9005963944690975E-2</c:v>
                </c:pt>
                <c:pt idx="393">
                  <c:v>1.8972874496451311E-2</c:v>
                </c:pt>
                <c:pt idx="394">
                  <c:v>1.8857984573165114E-2</c:v>
                </c:pt>
                <c:pt idx="395">
                  <c:v>1.87943866695463E-2</c:v>
                </c:pt>
                <c:pt idx="396">
                  <c:v>1.8796722060034705E-2</c:v>
                </c:pt>
                <c:pt idx="397">
                  <c:v>1.9169807553103862E-2</c:v>
                </c:pt>
                <c:pt idx="398">
                  <c:v>1.9967241244832696E-2</c:v>
                </c:pt>
                <c:pt idx="399">
                  <c:v>1.9976755890792387E-2</c:v>
                </c:pt>
                <c:pt idx="400">
                  <c:v>2.0131223105157917E-2</c:v>
                </c:pt>
                <c:pt idx="401">
                  <c:v>2.0217942263771178E-2</c:v>
                </c:pt>
                <c:pt idx="402">
                  <c:v>2.0162751895123562E-2</c:v>
                </c:pt>
                <c:pt idx="403">
                  <c:v>1.9908005272941204E-2</c:v>
                </c:pt>
                <c:pt idx="404">
                  <c:v>1.9915307797886531E-2</c:v>
                </c:pt>
                <c:pt idx="405">
                  <c:v>1.9895519069863747E-2</c:v>
                </c:pt>
                <c:pt idx="406">
                  <c:v>1.9771221650027548E-2</c:v>
                </c:pt>
                <c:pt idx="407">
                  <c:v>1.9703278920017834E-2</c:v>
                </c:pt>
                <c:pt idx="408">
                  <c:v>1.9715115000107086E-2</c:v>
                </c:pt>
                <c:pt idx="409">
                  <c:v>1.9404892702308191E-2</c:v>
                </c:pt>
                <c:pt idx="410">
                  <c:v>1.9967241244832696E-2</c:v>
                </c:pt>
                <c:pt idx="411">
                  <c:v>1.9967241244832696E-2</c:v>
                </c:pt>
                <c:pt idx="412">
                  <c:v>1.8980302992857672E-2</c:v>
                </c:pt>
                <c:pt idx="413">
                  <c:v>1.8298472715748127E-2</c:v>
                </c:pt>
                <c:pt idx="414">
                  <c:v>1.7834335740659037E-2</c:v>
                </c:pt>
                <c:pt idx="415">
                  <c:v>1.727278861075501E-2</c:v>
                </c:pt>
                <c:pt idx="416">
                  <c:v>1.6978641306919059E-2</c:v>
                </c:pt>
                <c:pt idx="417">
                  <c:v>1.6967501049422268E-2</c:v>
                </c:pt>
                <c:pt idx="418">
                  <c:v>1.7118783853063774E-2</c:v>
                </c:pt>
                <c:pt idx="419">
                  <c:v>1.7429589451467217E-2</c:v>
                </c:pt>
                <c:pt idx="420">
                  <c:v>1.8258326795521005E-2</c:v>
                </c:pt>
                <c:pt idx="421">
                  <c:v>1.9169807553103862E-2</c:v>
                </c:pt>
                <c:pt idx="422">
                  <c:v>1.9967241244832696E-2</c:v>
                </c:pt>
                <c:pt idx="423">
                  <c:v>2.0055214188937919E-2</c:v>
                </c:pt>
                <c:pt idx="424">
                  <c:v>2.0146593654604625E-2</c:v>
                </c:pt>
                <c:pt idx="425">
                  <c:v>1.8086333984880958E-2</c:v>
                </c:pt>
                <c:pt idx="426">
                  <c:v>1.7834335740659037E-2</c:v>
                </c:pt>
                <c:pt idx="427">
                  <c:v>1.727278861075501E-2</c:v>
                </c:pt>
                <c:pt idx="428">
                  <c:v>1.7300297019310441E-2</c:v>
                </c:pt>
                <c:pt idx="429">
                  <c:v>1.7304941675911092E-2</c:v>
                </c:pt>
                <c:pt idx="430">
                  <c:v>1.722523978886505E-2</c:v>
                </c:pt>
                <c:pt idx="431">
                  <c:v>1.7429589451467217E-2</c:v>
                </c:pt>
                <c:pt idx="432">
                  <c:v>1.8258326795521005E-2</c:v>
                </c:pt>
                <c:pt idx="433">
                  <c:v>1.9169807553103862E-2</c:v>
                </c:pt>
                <c:pt idx="434">
                  <c:v>1.9967241244832696E-2</c:v>
                </c:pt>
                <c:pt idx="435">
                  <c:v>2.0023005276663144E-2</c:v>
                </c:pt>
                <c:pt idx="436">
                  <c:v>2.0199927217584887E-2</c:v>
                </c:pt>
                <c:pt idx="437">
                  <c:v>2.0471557622786185E-2</c:v>
                </c:pt>
                <c:pt idx="438">
                  <c:v>2.0555216148704702E-2</c:v>
                </c:pt>
                <c:pt idx="439">
                  <c:v>2.0597841561700747E-2</c:v>
                </c:pt>
                <c:pt idx="440">
                  <c:v>1.8978926050340995E-2</c:v>
                </c:pt>
                <c:pt idx="441">
                  <c:v>1.6967501049422268E-2</c:v>
                </c:pt>
                <c:pt idx="442">
                  <c:v>1.7118783853063774E-2</c:v>
                </c:pt>
                <c:pt idx="443">
                  <c:v>1.7429589451467217E-2</c:v>
                </c:pt>
                <c:pt idx="444">
                  <c:v>1.8258326795521005E-2</c:v>
                </c:pt>
                <c:pt idx="445">
                  <c:v>1.9169807553103862E-2</c:v>
                </c:pt>
                <c:pt idx="446">
                  <c:v>1.9967241244832696E-2</c:v>
                </c:pt>
                <c:pt idx="447">
                  <c:v>2.0058776070113814E-2</c:v>
                </c:pt>
                <c:pt idx="448">
                  <c:v>1.8980302992857672E-2</c:v>
                </c:pt>
                <c:pt idx="449">
                  <c:v>1.8086333984880958E-2</c:v>
                </c:pt>
                <c:pt idx="450">
                  <c:v>1.7834335740659037E-2</c:v>
                </c:pt>
                <c:pt idx="451">
                  <c:v>1.727278861075501E-2</c:v>
                </c:pt>
                <c:pt idx="452">
                  <c:v>1.6818868668287235E-2</c:v>
                </c:pt>
                <c:pt idx="453">
                  <c:v>1.6967501049422268E-2</c:v>
                </c:pt>
                <c:pt idx="454">
                  <c:v>1.7118783853063774E-2</c:v>
                </c:pt>
                <c:pt idx="455">
                  <c:v>1.7429589451467217E-2</c:v>
                </c:pt>
                <c:pt idx="456">
                  <c:v>1.8258326795521005E-2</c:v>
                </c:pt>
                <c:pt idx="457">
                  <c:v>1.9169807553103862E-2</c:v>
                </c:pt>
                <c:pt idx="458">
                  <c:v>1.9967241244832696E-2</c:v>
                </c:pt>
                <c:pt idx="459">
                  <c:v>2.009278228496679E-2</c:v>
                </c:pt>
                <c:pt idx="460">
                  <c:v>2.0045356722269814E-2</c:v>
                </c:pt>
                <c:pt idx="461">
                  <c:v>1.8086333984880958E-2</c:v>
                </c:pt>
                <c:pt idx="462">
                  <c:v>1.7834335740659037E-2</c:v>
                </c:pt>
                <c:pt idx="463">
                  <c:v>1.727278861075501E-2</c:v>
                </c:pt>
                <c:pt idx="464">
                  <c:v>1.7060638034817183E-2</c:v>
                </c:pt>
                <c:pt idx="465">
                  <c:v>1.7044303022360201E-2</c:v>
                </c:pt>
                <c:pt idx="466">
                  <c:v>1.7118783853063774E-2</c:v>
                </c:pt>
                <c:pt idx="467">
                  <c:v>1.7429589451467217E-2</c:v>
                </c:pt>
                <c:pt idx="468">
                  <c:v>1.8258326795521005E-2</c:v>
                </c:pt>
                <c:pt idx="469">
                  <c:v>1.9169807553103862E-2</c:v>
                </c:pt>
                <c:pt idx="470">
                  <c:v>1.9967241244832696E-2</c:v>
                </c:pt>
                <c:pt idx="471">
                  <c:v>1.9967241244832696E-2</c:v>
                </c:pt>
                <c:pt idx="472">
                  <c:v>1.8980302992857672E-2</c:v>
                </c:pt>
                <c:pt idx="473">
                  <c:v>1.9209068642940301E-2</c:v>
                </c:pt>
                <c:pt idx="474">
                  <c:v>1.7834335740659037E-2</c:v>
                </c:pt>
                <c:pt idx="475">
                  <c:v>1.727278861075501E-2</c:v>
                </c:pt>
                <c:pt idx="476">
                  <c:v>1.6818868668287235E-2</c:v>
                </c:pt>
                <c:pt idx="477">
                  <c:v>1.6967501049422268E-2</c:v>
                </c:pt>
                <c:pt idx="478">
                  <c:v>1.7118783853063774E-2</c:v>
                </c:pt>
                <c:pt idx="479">
                  <c:v>1.7429589451467217E-2</c:v>
                </c:pt>
                <c:pt idx="480">
                  <c:v>1.8258515631788486E-2</c:v>
                </c:pt>
                <c:pt idx="481">
                  <c:v>1.9169807553103862E-2</c:v>
                </c:pt>
                <c:pt idx="482">
                  <c:v>1.9967241244832696E-2</c:v>
                </c:pt>
                <c:pt idx="483">
                  <c:v>1.9967241244832696E-2</c:v>
                </c:pt>
                <c:pt idx="484">
                  <c:v>1.8980302992857672E-2</c:v>
                </c:pt>
                <c:pt idx="485">
                  <c:v>1.8086333984880958E-2</c:v>
                </c:pt>
                <c:pt idx="486">
                  <c:v>1.7834335740659037E-2</c:v>
                </c:pt>
                <c:pt idx="487">
                  <c:v>1.727278861075501E-2</c:v>
                </c:pt>
                <c:pt idx="488">
                  <c:v>1.6818868668287235E-2</c:v>
                </c:pt>
                <c:pt idx="489">
                  <c:v>1.6967501049422268E-2</c:v>
                </c:pt>
                <c:pt idx="490">
                  <c:v>1.7118783853063774E-2</c:v>
                </c:pt>
                <c:pt idx="491">
                  <c:v>1.7429589451467217E-2</c:v>
                </c:pt>
                <c:pt idx="492">
                  <c:v>1.8258671901903955E-2</c:v>
                </c:pt>
                <c:pt idx="493">
                  <c:v>1.9169807553103862E-2</c:v>
                </c:pt>
                <c:pt idx="494">
                  <c:v>1.9967241244832696E-2</c:v>
                </c:pt>
                <c:pt idx="495">
                  <c:v>1.9967241244832696E-2</c:v>
                </c:pt>
                <c:pt idx="496">
                  <c:v>2.0047989552481472E-2</c:v>
                </c:pt>
                <c:pt idx="497">
                  <c:v>2.0189758799399965E-2</c:v>
                </c:pt>
                <c:pt idx="498">
                  <c:v>1.7834335740659037E-2</c:v>
                </c:pt>
                <c:pt idx="499">
                  <c:v>1.7901708466377758E-2</c:v>
                </c:pt>
                <c:pt idx="500">
                  <c:v>1.7951052748818731E-2</c:v>
                </c:pt>
                <c:pt idx="501">
                  <c:v>1.79601366781088E-2</c:v>
                </c:pt>
                <c:pt idx="502">
                  <c:v>1.7879818975977513E-2</c:v>
                </c:pt>
                <c:pt idx="503">
                  <c:v>1.7842727813722797E-2</c:v>
                </c:pt>
                <c:pt idx="504">
                  <c:v>1.8259490326780752E-2</c:v>
                </c:pt>
                <c:pt idx="505">
                  <c:v>1.9169807553103862E-2</c:v>
                </c:pt>
                <c:pt idx="506">
                  <c:v>1.9967241244832696E-2</c:v>
                </c:pt>
                <c:pt idx="507">
                  <c:v>1.9967241244832696E-2</c:v>
                </c:pt>
                <c:pt idx="508">
                  <c:v>1.9512056010442261E-2</c:v>
                </c:pt>
                <c:pt idx="509">
                  <c:v>1.8086333984880958E-2</c:v>
                </c:pt>
                <c:pt idx="510">
                  <c:v>1.7834335740659037E-2</c:v>
                </c:pt>
                <c:pt idx="511">
                  <c:v>1.727278861075501E-2</c:v>
                </c:pt>
                <c:pt idx="512">
                  <c:v>1.7284333492967246E-2</c:v>
                </c:pt>
                <c:pt idx="513">
                  <c:v>1.7279642537716858E-2</c:v>
                </c:pt>
                <c:pt idx="514">
                  <c:v>1.7194455525082288E-2</c:v>
                </c:pt>
                <c:pt idx="515">
                  <c:v>1.7429589451467217E-2</c:v>
                </c:pt>
                <c:pt idx="516">
                  <c:v>1.8258326795521005E-2</c:v>
                </c:pt>
                <c:pt idx="517">
                  <c:v>1.9169807553103862E-2</c:v>
                </c:pt>
                <c:pt idx="518">
                  <c:v>1.9967718070145097E-2</c:v>
                </c:pt>
                <c:pt idx="519">
                  <c:v>2.0099855477421217E-2</c:v>
                </c:pt>
                <c:pt idx="520">
                  <c:v>2.0130871568321149E-2</c:v>
                </c:pt>
                <c:pt idx="521">
                  <c:v>1.8086333984880958E-2</c:v>
                </c:pt>
                <c:pt idx="522">
                  <c:v>1.7834335740659037E-2</c:v>
                </c:pt>
                <c:pt idx="523">
                  <c:v>1.7325653127977673E-2</c:v>
                </c:pt>
                <c:pt idx="524">
                  <c:v>1.6818868668287235E-2</c:v>
                </c:pt>
                <c:pt idx="525">
                  <c:v>1.6967501049422268E-2</c:v>
                </c:pt>
                <c:pt idx="526">
                  <c:v>1.7118783853063774E-2</c:v>
                </c:pt>
                <c:pt idx="527">
                  <c:v>1.7429589451467217E-2</c:v>
                </c:pt>
                <c:pt idx="528">
                  <c:v>1.8258326795521005E-2</c:v>
                </c:pt>
                <c:pt idx="529">
                  <c:v>1.9169807553103862E-2</c:v>
                </c:pt>
                <c:pt idx="530">
                  <c:v>1.9967241244832696E-2</c:v>
                </c:pt>
                <c:pt idx="531">
                  <c:v>1.9984761298017632E-2</c:v>
                </c:pt>
                <c:pt idx="532">
                  <c:v>1.8980302992857672E-2</c:v>
                </c:pt>
                <c:pt idx="533">
                  <c:v>1.8892191454793365E-2</c:v>
                </c:pt>
                <c:pt idx="534">
                  <c:v>1.7834335740659037E-2</c:v>
                </c:pt>
                <c:pt idx="535">
                  <c:v>1.78801194212026E-2</c:v>
                </c:pt>
                <c:pt idx="536">
                  <c:v>1.6818868668287235E-2</c:v>
                </c:pt>
                <c:pt idx="537">
                  <c:v>1.6967501049422268E-2</c:v>
                </c:pt>
                <c:pt idx="538">
                  <c:v>1.7118783853063774E-2</c:v>
                </c:pt>
                <c:pt idx="539">
                  <c:v>1.7429589451467217E-2</c:v>
                </c:pt>
                <c:pt idx="540">
                  <c:v>1.8258671901903955E-2</c:v>
                </c:pt>
                <c:pt idx="541">
                  <c:v>1.9172439816287423E-2</c:v>
                </c:pt>
                <c:pt idx="542">
                  <c:v>1.9967241244832696E-2</c:v>
                </c:pt>
                <c:pt idx="543">
                  <c:v>2.0086371072484465E-2</c:v>
                </c:pt>
                <c:pt idx="544">
                  <c:v>1.996058682106349E-2</c:v>
                </c:pt>
                <c:pt idx="545">
                  <c:v>1.8086333984880958E-2</c:v>
                </c:pt>
                <c:pt idx="546">
                  <c:v>1.7834335740659037E-2</c:v>
                </c:pt>
                <c:pt idx="547">
                  <c:v>1.727278861075501E-2</c:v>
                </c:pt>
                <c:pt idx="548">
                  <c:v>1.7289936837361672E-2</c:v>
                </c:pt>
                <c:pt idx="549">
                  <c:v>1.7283812026695506E-2</c:v>
                </c:pt>
                <c:pt idx="550">
                  <c:v>1.7205034456302878E-2</c:v>
                </c:pt>
                <c:pt idx="551">
                  <c:v>1.7429589451467217E-2</c:v>
                </c:pt>
                <c:pt idx="552">
                  <c:v>1.8258326795521005E-2</c:v>
                </c:pt>
                <c:pt idx="553">
                  <c:v>1.9169807553103862E-2</c:v>
                </c:pt>
                <c:pt idx="554">
                  <c:v>1.9967241244832696E-2</c:v>
                </c:pt>
                <c:pt idx="555">
                  <c:v>1.999058744349233E-2</c:v>
                </c:pt>
                <c:pt idx="556">
                  <c:v>2.0078070837592707E-2</c:v>
                </c:pt>
                <c:pt idx="557">
                  <c:v>1.9072067817908604E-2</c:v>
                </c:pt>
                <c:pt idx="558">
                  <c:v>1.810914625846163E-2</c:v>
                </c:pt>
                <c:pt idx="559">
                  <c:v>1.727278861075501E-2</c:v>
                </c:pt>
                <c:pt idx="560">
                  <c:v>1.7319414101862485E-2</c:v>
                </c:pt>
                <c:pt idx="561">
                  <c:v>1.7313498236685407E-2</c:v>
                </c:pt>
                <c:pt idx="562">
                  <c:v>1.7232898142105678E-2</c:v>
                </c:pt>
                <c:pt idx="563">
                  <c:v>1.7429589451467217E-2</c:v>
                </c:pt>
                <c:pt idx="564">
                  <c:v>1.8259505589739076E-2</c:v>
                </c:pt>
                <c:pt idx="565">
                  <c:v>1.9169807553103862E-2</c:v>
                </c:pt>
                <c:pt idx="566">
                  <c:v>1.9967241244832696E-2</c:v>
                </c:pt>
                <c:pt idx="567">
                  <c:v>2.0072931327579192E-2</c:v>
                </c:pt>
                <c:pt idx="568">
                  <c:v>2.0137905170766811E-2</c:v>
                </c:pt>
                <c:pt idx="569">
                  <c:v>1.8871403513069037E-2</c:v>
                </c:pt>
                <c:pt idx="570">
                  <c:v>1.7834335740659037E-2</c:v>
                </c:pt>
                <c:pt idx="571">
                  <c:v>1.727278861075501E-2</c:v>
                </c:pt>
                <c:pt idx="572">
                  <c:v>1.6851454337808748E-2</c:v>
                </c:pt>
                <c:pt idx="573">
                  <c:v>1.6967501049422268E-2</c:v>
                </c:pt>
                <c:pt idx="574">
                  <c:v>1.7118783853063774E-2</c:v>
                </c:pt>
                <c:pt idx="575">
                  <c:v>1.7429589451467217E-2</c:v>
                </c:pt>
                <c:pt idx="576">
                  <c:v>1.8258326795521005E-2</c:v>
                </c:pt>
                <c:pt idx="577">
                  <c:v>1.9169807553103862E-2</c:v>
                </c:pt>
                <c:pt idx="578">
                  <c:v>1.9967671346453851E-2</c:v>
                </c:pt>
                <c:pt idx="579">
                  <c:v>2.0083873750833953E-2</c:v>
                </c:pt>
                <c:pt idx="580">
                  <c:v>2.0296550469584233E-2</c:v>
                </c:pt>
                <c:pt idx="581">
                  <c:v>2.0548926222912222E-2</c:v>
                </c:pt>
                <c:pt idx="582">
                  <c:v>2.0647154432347471E-2</c:v>
                </c:pt>
                <c:pt idx="583">
                  <c:v>2.0516452409380475E-2</c:v>
                </c:pt>
                <c:pt idx="584">
                  <c:v>2.0523831991023624E-2</c:v>
                </c:pt>
                <c:pt idx="585">
                  <c:v>2.0503863242236221E-2</c:v>
                </c:pt>
                <c:pt idx="586">
                  <c:v>2.0375827484391457E-2</c:v>
                </c:pt>
                <c:pt idx="587">
                  <c:v>2.0308906074724891E-2</c:v>
                </c:pt>
                <c:pt idx="588">
                  <c:v>2.0343502604354739E-2</c:v>
                </c:pt>
                <c:pt idx="589">
                  <c:v>2.0155300774959199E-2</c:v>
                </c:pt>
                <c:pt idx="590">
                  <c:v>2.0581659952904233E-2</c:v>
                </c:pt>
                <c:pt idx="591">
                  <c:v>2.0743960346003627E-2</c:v>
                </c:pt>
                <c:pt idx="592">
                  <c:v>2.0949527650705763E-2</c:v>
                </c:pt>
                <c:pt idx="593">
                  <c:v>2.1265568116526187E-2</c:v>
                </c:pt>
                <c:pt idx="594">
                  <c:v>2.1397939403388619E-2</c:v>
                </c:pt>
                <c:pt idx="595">
                  <c:v>2.1209059549066239E-2</c:v>
                </c:pt>
                <c:pt idx="596">
                  <c:v>2.1235801477089672E-2</c:v>
                </c:pt>
                <c:pt idx="597">
                  <c:v>2.1210012439544089E-2</c:v>
                </c:pt>
                <c:pt idx="598">
                  <c:v>2.1067804455253671E-2</c:v>
                </c:pt>
                <c:pt idx="599">
                  <c:v>2.0993061861269813E-2</c:v>
                </c:pt>
                <c:pt idx="600">
                  <c:v>2.1017664687424796E-2</c:v>
                </c:pt>
                <c:pt idx="601">
                  <c:v>2.1264411478503033E-2</c:v>
                </c:pt>
                <c:pt idx="602">
                  <c:v>2.1423039522334136E-2</c:v>
                </c:pt>
                <c:pt idx="603">
                  <c:v>2.1484537244725505E-2</c:v>
                </c:pt>
                <c:pt idx="604">
                  <c:v>2.1606729708464664E-2</c:v>
                </c:pt>
                <c:pt idx="605">
                  <c:v>2.1864875965985499E-2</c:v>
                </c:pt>
                <c:pt idx="606">
                  <c:v>2.18034555989839E-2</c:v>
                </c:pt>
                <c:pt idx="607">
                  <c:v>2.1650351969871914E-2</c:v>
                </c:pt>
                <c:pt idx="608">
                  <c:v>2.1366202167371725E-2</c:v>
                </c:pt>
                <c:pt idx="609">
                  <c:v>2.1278475696987643E-2</c:v>
                </c:pt>
                <c:pt idx="610">
                  <c:v>2.1100652243846125E-2</c:v>
                </c:pt>
                <c:pt idx="611">
                  <c:v>2.100537678232222E-2</c:v>
                </c:pt>
                <c:pt idx="612">
                  <c:v>2.0977401210291412E-2</c:v>
                </c:pt>
                <c:pt idx="613">
                  <c:v>2.1064875608949988E-2</c:v>
                </c:pt>
                <c:pt idx="614">
                  <c:v>2.0946415187687851E-2</c:v>
                </c:pt>
                <c:pt idx="615">
                  <c:v>2.1062953986331259E-2</c:v>
                </c:pt>
                <c:pt idx="616">
                  <c:v>2.1273717000658072E-2</c:v>
                </c:pt>
                <c:pt idx="617">
                  <c:v>2.1597794513673507E-2</c:v>
                </c:pt>
                <c:pt idx="618">
                  <c:v>2.1553533755569607E-2</c:v>
                </c:pt>
                <c:pt idx="619">
                  <c:v>1.8769974011982306E-2</c:v>
                </c:pt>
                <c:pt idx="620">
                  <c:v>1.8390190261768549E-2</c:v>
                </c:pt>
                <c:pt idx="621">
                  <c:v>1.832975776784793E-2</c:v>
                </c:pt>
                <c:pt idx="622">
                  <c:v>1.8206419457675611E-2</c:v>
                </c:pt>
                <c:pt idx="623">
                  <c:v>1.8136885507532507E-2</c:v>
                </c:pt>
                <c:pt idx="624">
                  <c:v>1.8258326795521005E-2</c:v>
                </c:pt>
                <c:pt idx="625">
                  <c:v>1.9169807553103862E-2</c:v>
                </c:pt>
                <c:pt idx="626">
                  <c:v>1.9967241244832696E-2</c:v>
                </c:pt>
                <c:pt idx="627">
                  <c:v>1.9967241244832696E-2</c:v>
                </c:pt>
                <c:pt idx="628">
                  <c:v>2.0133552239301147E-2</c:v>
                </c:pt>
                <c:pt idx="629">
                  <c:v>2.0373146511473178E-2</c:v>
                </c:pt>
                <c:pt idx="630">
                  <c:v>1.8766575393589419E-2</c:v>
                </c:pt>
                <c:pt idx="631">
                  <c:v>1.7288879556947339E-2</c:v>
                </c:pt>
                <c:pt idx="632">
                  <c:v>1.6832750314585913E-2</c:v>
                </c:pt>
                <c:pt idx="633">
                  <c:v>1.6967501049422268E-2</c:v>
                </c:pt>
                <c:pt idx="634">
                  <c:v>1.7118783853063774E-2</c:v>
                </c:pt>
                <c:pt idx="635">
                  <c:v>1.7429589451467217E-2</c:v>
                </c:pt>
                <c:pt idx="636">
                  <c:v>1.8258326795521005E-2</c:v>
                </c:pt>
                <c:pt idx="637">
                  <c:v>1.9169807553103862E-2</c:v>
                </c:pt>
                <c:pt idx="638">
                  <c:v>1.9967241244832696E-2</c:v>
                </c:pt>
                <c:pt idx="639">
                  <c:v>1.9967241244832696E-2</c:v>
                </c:pt>
                <c:pt idx="640">
                  <c:v>1.8980302992857672E-2</c:v>
                </c:pt>
                <c:pt idx="641">
                  <c:v>1.8086333984880958E-2</c:v>
                </c:pt>
                <c:pt idx="642">
                  <c:v>1.8024171608526061E-2</c:v>
                </c:pt>
                <c:pt idx="643">
                  <c:v>1.727278861075501E-2</c:v>
                </c:pt>
                <c:pt idx="644">
                  <c:v>1.7278267300241349E-2</c:v>
                </c:pt>
                <c:pt idx="645">
                  <c:v>1.7257775724575916E-2</c:v>
                </c:pt>
                <c:pt idx="646">
                  <c:v>1.7169772563134532E-2</c:v>
                </c:pt>
                <c:pt idx="647">
                  <c:v>1.7429589451467217E-2</c:v>
                </c:pt>
                <c:pt idx="648">
                  <c:v>1.8258326795521005E-2</c:v>
                </c:pt>
                <c:pt idx="649">
                  <c:v>1.9169807553103862E-2</c:v>
                </c:pt>
                <c:pt idx="650">
                  <c:v>1.9967241244832696E-2</c:v>
                </c:pt>
                <c:pt idx="651">
                  <c:v>2.0000791376241472E-2</c:v>
                </c:pt>
                <c:pt idx="652">
                  <c:v>1.9966914637874811E-2</c:v>
                </c:pt>
                <c:pt idx="653">
                  <c:v>1.834577257163272E-2</c:v>
                </c:pt>
                <c:pt idx="654">
                  <c:v>1.7834335740659037E-2</c:v>
                </c:pt>
                <c:pt idx="655">
                  <c:v>1.7876207298832509E-2</c:v>
                </c:pt>
                <c:pt idx="656">
                  <c:v>1.7899656839544947E-2</c:v>
                </c:pt>
                <c:pt idx="657">
                  <c:v>1.7898720611097957E-2</c:v>
                </c:pt>
                <c:pt idx="658">
                  <c:v>1.7806413963904689E-2</c:v>
                </c:pt>
                <c:pt idx="659">
                  <c:v>1.7765987328792934E-2</c:v>
                </c:pt>
                <c:pt idx="660">
                  <c:v>1.8258375968370381E-2</c:v>
                </c:pt>
                <c:pt idx="661">
                  <c:v>1.9171390198906055E-2</c:v>
                </c:pt>
                <c:pt idx="662">
                  <c:v>1.9967241244832696E-2</c:v>
                </c:pt>
                <c:pt idx="663">
                  <c:v>2.0081959172817822E-2</c:v>
                </c:pt>
                <c:pt idx="664">
                  <c:v>2.0273073446416726E-2</c:v>
                </c:pt>
                <c:pt idx="665">
                  <c:v>2.0328373527724829E-2</c:v>
                </c:pt>
                <c:pt idx="666">
                  <c:v>2.0379772551494625E-2</c:v>
                </c:pt>
                <c:pt idx="667">
                  <c:v>2.043082510798782E-2</c:v>
                </c:pt>
                <c:pt idx="668">
                  <c:v>2.0463844584836879E-2</c:v>
                </c:pt>
                <c:pt idx="669">
                  <c:v>2.0444338811954885E-2</c:v>
                </c:pt>
                <c:pt idx="670">
                  <c:v>2.0303416518170622E-2</c:v>
                </c:pt>
                <c:pt idx="671">
                  <c:v>2.0222279006966219E-2</c:v>
                </c:pt>
                <c:pt idx="672">
                  <c:v>2.021491352008168E-2</c:v>
                </c:pt>
                <c:pt idx="673">
                  <c:v>2.0306346726868391E-2</c:v>
                </c:pt>
                <c:pt idx="674">
                  <c:v>2.0131009947650238E-2</c:v>
                </c:pt>
                <c:pt idx="675">
                  <c:v>2.0053652626893022E-2</c:v>
                </c:pt>
                <c:pt idx="676">
                  <c:v>1.8980302992857672E-2</c:v>
                </c:pt>
                <c:pt idx="677">
                  <c:v>1.8086333984880958E-2</c:v>
                </c:pt>
                <c:pt idx="678">
                  <c:v>1.7926732391815171E-2</c:v>
                </c:pt>
                <c:pt idx="679">
                  <c:v>1.8019510455256904E-2</c:v>
                </c:pt>
                <c:pt idx="680">
                  <c:v>1.803596529505757E-2</c:v>
                </c:pt>
                <c:pt idx="681">
                  <c:v>1.8019991935782197E-2</c:v>
                </c:pt>
                <c:pt idx="682">
                  <c:v>1.7893149857550503E-2</c:v>
                </c:pt>
                <c:pt idx="683">
                  <c:v>1.7831103075115751E-2</c:v>
                </c:pt>
                <c:pt idx="684">
                  <c:v>1.8258326795521005E-2</c:v>
                </c:pt>
                <c:pt idx="685">
                  <c:v>1.9169807553103862E-2</c:v>
                </c:pt>
                <c:pt idx="686">
                  <c:v>1.9967241244832696E-2</c:v>
                </c:pt>
                <c:pt idx="687">
                  <c:v>1.9973534745150647E-2</c:v>
                </c:pt>
                <c:pt idx="688">
                  <c:v>2.0126182247350181E-2</c:v>
                </c:pt>
                <c:pt idx="689">
                  <c:v>2.0378408818298527E-2</c:v>
                </c:pt>
                <c:pt idx="690">
                  <c:v>2.0446760939185651E-2</c:v>
                </c:pt>
                <c:pt idx="691">
                  <c:v>1.9035094268296821E-2</c:v>
                </c:pt>
                <c:pt idx="692">
                  <c:v>1.8669229157998478E-2</c:v>
                </c:pt>
                <c:pt idx="693">
                  <c:v>1.8650650958700107E-2</c:v>
                </c:pt>
                <c:pt idx="694">
                  <c:v>1.854718289585779E-2</c:v>
                </c:pt>
                <c:pt idx="695">
                  <c:v>1.8497563835548122E-2</c:v>
                </c:pt>
                <c:pt idx="696">
                  <c:v>1.8494453194124207E-2</c:v>
                </c:pt>
                <c:pt idx="697">
                  <c:v>1.9169807553103862E-2</c:v>
                </c:pt>
                <c:pt idx="698">
                  <c:v>1.9967241244832696E-2</c:v>
                </c:pt>
                <c:pt idx="699">
                  <c:v>2.0014551925157047E-2</c:v>
                </c:pt>
                <c:pt idx="700">
                  <c:v>2.0098492520432148E-2</c:v>
                </c:pt>
                <c:pt idx="701">
                  <c:v>1.8086333984880958E-2</c:v>
                </c:pt>
                <c:pt idx="702">
                  <c:v>1.7834335740659037E-2</c:v>
                </c:pt>
                <c:pt idx="703">
                  <c:v>1.727278861075501E-2</c:v>
                </c:pt>
                <c:pt idx="704">
                  <c:v>1.7061320246557314E-2</c:v>
                </c:pt>
                <c:pt idx="705">
                  <c:v>1.7056639816916418E-2</c:v>
                </c:pt>
                <c:pt idx="706">
                  <c:v>1.7118783853063774E-2</c:v>
                </c:pt>
                <c:pt idx="707">
                  <c:v>1.7429589451467217E-2</c:v>
                </c:pt>
                <c:pt idx="708">
                  <c:v>1.8258671901903955E-2</c:v>
                </c:pt>
                <c:pt idx="709">
                  <c:v>1.9171450713159417E-2</c:v>
                </c:pt>
                <c:pt idx="710">
                  <c:v>1.9967241244832696E-2</c:v>
                </c:pt>
                <c:pt idx="711">
                  <c:v>1.9990275242441354E-2</c:v>
                </c:pt>
                <c:pt idx="712">
                  <c:v>2.0170248194428982E-2</c:v>
                </c:pt>
                <c:pt idx="713">
                  <c:v>2.0407081732247683E-2</c:v>
                </c:pt>
                <c:pt idx="714">
                  <c:v>2.0458717785500707E-2</c:v>
                </c:pt>
                <c:pt idx="715">
                  <c:v>2.0440783884238926E-2</c:v>
                </c:pt>
                <c:pt idx="716">
                  <c:v>2.0460777959316671E-2</c:v>
                </c:pt>
                <c:pt idx="717">
                  <c:v>2.0441301299136874E-2</c:v>
                </c:pt>
                <c:pt idx="718">
                  <c:v>2.0295829763010805E-2</c:v>
                </c:pt>
                <c:pt idx="719">
                  <c:v>2.0216724731238155E-2</c:v>
                </c:pt>
                <c:pt idx="720">
                  <c:v>2.0237067886831831E-2</c:v>
                </c:pt>
                <c:pt idx="721">
                  <c:v>2.0278007301073663E-2</c:v>
                </c:pt>
                <c:pt idx="722">
                  <c:v>2.0279819927211187E-2</c:v>
                </c:pt>
                <c:pt idx="723">
                  <c:v>2.0358285217483205E-2</c:v>
                </c:pt>
                <c:pt idx="724">
                  <c:v>1.9212039551434707E-2</c:v>
                </c:pt>
                <c:pt idx="725">
                  <c:v>1.8198413362523817E-2</c:v>
                </c:pt>
                <c:pt idx="726">
                  <c:v>1.7834335740659037E-2</c:v>
                </c:pt>
                <c:pt idx="727">
                  <c:v>1.727278861075501E-2</c:v>
                </c:pt>
                <c:pt idx="728">
                  <c:v>1.7311762201163865E-2</c:v>
                </c:pt>
                <c:pt idx="729">
                  <c:v>1.7321427759932961E-2</c:v>
                </c:pt>
                <c:pt idx="730">
                  <c:v>1.7241175641644343E-2</c:v>
                </c:pt>
                <c:pt idx="731">
                  <c:v>1.7429589451467217E-2</c:v>
                </c:pt>
                <c:pt idx="732">
                  <c:v>1.8259393440950074E-2</c:v>
                </c:pt>
                <c:pt idx="733">
                  <c:v>1.9172695692411292E-2</c:v>
                </c:pt>
                <c:pt idx="734">
                  <c:v>1.9967241244832696E-2</c:v>
                </c:pt>
                <c:pt idx="735">
                  <c:v>2.0107933197114174E-2</c:v>
                </c:pt>
                <c:pt idx="736">
                  <c:v>2.0302784600784118E-2</c:v>
                </c:pt>
                <c:pt idx="737">
                  <c:v>2.0489898616734843E-2</c:v>
                </c:pt>
                <c:pt idx="738">
                  <c:v>2.057610197243909E-2</c:v>
                </c:pt>
                <c:pt idx="739">
                  <c:v>2.0657585703900333E-2</c:v>
                </c:pt>
                <c:pt idx="740">
                  <c:v>2.0626788483002995E-2</c:v>
                </c:pt>
                <c:pt idx="741">
                  <c:v>2.0596762093711449E-2</c:v>
                </c:pt>
                <c:pt idx="742">
                  <c:v>2.0461516595307989E-2</c:v>
                </c:pt>
                <c:pt idx="743">
                  <c:v>2.0359013758622396E-2</c:v>
                </c:pt>
                <c:pt idx="744">
                  <c:v>2.0376653130249906E-2</c:v>
                </c:pt>
                <c:pt idx="745">
                  <c:v>2.0472802218349496E-2</c:v>
                </c:pt>
                <c:pt idx="746">
                  <c:v>2.050870355551692E-2</c:v>
                </c:pt>
                <c:pt idx="747">
                  <c:v>2.0275114237476397E-2</c:v>
                </c:pt>
                <c:pt idx="748">
                  <c:v>2.0176797831332274E-2</c:v>
                </c:pt>
                <c:pt idx="749">
                  <c:v>1.8086333984880958E-2</c:v>
                </c:pt>
                <c:pt idx="750">
                  <c:v>1.7834335740659037E-2</c:v>
                </c:pt>
                <c:pt idx="751">
                  <c:v>1.727278861075501E-2</c:v>
                </c:pt>
                <c:pt idx="752">
                  <c:v>1.6818868668287235E-2</c:v>
                </c:pt>
                <c:pt idx="753">
                  <c:v>1.6967501049422268E-2</c:v>
                </c:pt>
                <c:pt idx="754">
                  <c:v>1.7118783853063774E-2</c:v>
                </c:pt>
                <c:pt idx="755">
                  <c:v>1.7429589451467217E-2</c:v>
                </c:pt>
                <c:pt idx="756">
                  <c:v>1.8258828174694403E-2</c:v>
                </c:pt>
                <c:pt idx="757">
                  <c:v>1.9169807553103862E-2</c:v>
                </c:pt>
                <c:pt idx="758">
                  <c:v>1.9967241244832696E-2</c:v>
                </c:pt>
                <c:pt idx="759">
                  <c:v>1.9967241244832696E-2</c:v>
                </c:pt>
                <c:pt idx="760">
                  <c:v>1.8980302992857672E-2</c:v>
                </c:pt>
                <c:pt idx="761">
                  <c:v>1.8086333984880958E-2</c:v>
                </c:pt>
                <c:pt idx="762">
                  <c:v>1.7834335740659037E-2</c:v>
                </c:pt>
                <c:pt idx="763">
                  <c:v>1.727278861075501E-2</c:v>
                </c:pt>
                <c:pt idx="764">
                  <c:v>1.7093674131004648E-2</c:v>
                </c:pt>
                <c:pt idx="765">
                  <c:v>1.7092531556392451E-2</c:v>
                </c:pt>
                <c:pt idx="766">
                  <c:v>1.7118783853063774E-2</c:v>
                </c:pt>
                <c:pt idx="767">
                  <c:v>1.7429589451467217E-2</c:v>
                </c:pt>
                <c:pt idx="768">
                  <c:v>1.8258326795521005E-2</c:v>
                </c:pt>
                <c:pt idx="769">
                  <c:v>1.9169807553103862E-2</c:v>
                </c:pt>
                <c:pt idx="770">
                  <c:v>1.9967241244832696E-2</c:v>
                </c:pt>
                <c:pt idx="771">
                  <c:v>1.9967241244832696E-2</c:v>
                </c:pt>
                <c:pt idx="772">
                  <c:v>1.9389689028321083E-2</c:v>
                </c:pt>
                <c:pt idx="773">
                  <c:v>1.8086333984880958E-2</c:v>
                </c:pt>
                <c:pt idx="774">
                  <c:v>1.7834335740659037E-2</c:v>
                </c:pt>
                <c:pt idx="775">
                  <c:v>1.727278861075501E-2</c:v>
                </c:pt>
                <c:pt idx="776">
                  <c:v>1.6818868668287235E-2</c:v>
                </c:pt>
                <c:pt idx="777">
                  <c:v>1.6967501049422268E-2</c:v>
                </c:pt>
                <c:pt idx="778">
                  <c:v>1.7118783853063774E-2</c:v>
                </c:pt>
                <c:pt idx="779">
                  <c:v>1.7429589451467217E-2</c:v>
                </c:pt>
                <c:pt idx="780">
                  <c:v>1.8258326795521005E-2</c:v>
                </c:pt>
                <c:pt idx="781">
                  <c:v>1.9169807553103862E-2</c:v>
                </c:pt>
                <c:pt idx="782">
                  <c:v>1.9967241244832696E-2</c:v>
                </c:pt>
                <c:pt idx="783">
                  <c:v>1.9967241244832696E-2</c:v>
                </c:pt>
                <c:pt idx="784">
                  <c:v>1.8980302992857672E-2</c:v>
                </c:pt>
                <c:pt idx="785">
                  <c:v>1.8086333984880958E-2</c:v>
                </c:pt>
                <c:pt idx="786">
                  <c:v>1.7834335740659037E-2</c:v>
                </c:pt>
                <c:pt idx="787">
                  <c:v>1.727278861075501E-2</c:v>
                </c:pt>
                <c:pt idx="788">
                  <c:v>1.7307080700140785E-2</c:v>
                </c:pt>
                <c:pt idx="789">
                  <c:v>1.730069465699717E-2</c:v>
                </c:pt>
                <c:pt idx="790">
                  <c:v>1.7222058722815261E-2</c:v>
                </c:pt>
                <c:pt idx="791">
                  <c:v>1.7429694635593348E-2</c:v>
                </c:pt>
                <c:pt idx="792">
                  <c:v>1.8258702924646038E-2</c:v>
                </c:pt>
                <c:pt idx="793">
                  <c:v>1.9169807553103862E-2</c:v>
                </c:pt>
                <c:pt idx="794">
                  <c:v>1.9967241244832696E-2</c:v>
                </c:pt>
                <c:pt idx="795">
                  <c:v>2.0059823923020269E-2</c:v>
                </c:pt>
                <c:pt idx="796">
                  <c:v>1.9545042077463552E-2</c:v>
                </c:pt>
                <c:pt idx="797">
                  <c:v>1.8086333984880958E-2</c:v>
                </c:pt>
                <c:pt idx="798">
                  <c:v>1.7834335740659037E-2</c:v>
                </c:pt>
                <c:pt idx="799">
                  <c:v>1.727278861075501E-2</c:v>
                </c:pt>
                <c:pt idx="800">
                  <c:v>1.7206343394356689E-2</c:v>
                </c:pt>
                <c:pt idx="801">
                  <c:v>1.7176721300346583E-2</c:v>
                </c:pt>
                <c:pt idx="802">
                  <c:v>1.7118783853063774E-2</c:v>
                </c:pt>
                <c:pt idx="803">
                  <c:v>1.7429589451467217E-2</c:v>
                </c:pt>
                <c:pt idx="804">
                  <c:v>1.8258326795521005E-2</c:v>
                </c:pt>
                <c:pt idx="805">
                  <c:v>1.9169807553103862E-2</c:v>
                </c:pt>
                <c:pt idx="806">
                  <c:v>1.9967241244832696E-2</c:v>
                </c:pt>
                <c:pt idx="807">
                  <c:v>2.0060347890528758E-2</c:v>
                </c:pt>
                <c:pt idx="808">
                  <c:v>2.0216133748745681E-2</c:v>
                </c:pt>
                <c:pt idx="809">
                  <c:v>1.8086333984880958E-2</c:v>
                </c:pt>
                <c:pt idx="810">
                  <c:v>1.7834335740659037E-2</c:v>
                </c:pt>
                <c:pt idx="811">
                  <c:v>1.727278861075501E-2</c:v>
                </c:pt>
                <c:pt idx="812">
                  <c:v>1.6818868668287235E-2</c:v>
                </c:pt>
                <c:pt idx="813">
                  <c:v>1.6967501049422268E-2</c:v>
                </c:pt>
                <c:pt idx="814">
                  <c:v>1.7118783853063774E-2</c:v>
                </c:pt>
                <c:pt idx="815">
                  <c:v>1.7429589451467217E-2</c:v>
                </c:pt>
                <c:pt idx="816">
                  <c:v>1.8258326795521005E-2</c:v>
                </c:pt>
                <c:pt idx="817">
                  <c:v>1.9169807553103862E-2</c:v>
                </c:pt>
                <c:pt idx="818">
                  <c:v>1.9967241244832696E-2</c:v>
                </c:pt>
                <c:pt idx="819">
                  <c:v>1.9967241244832696E-2</c:v>
                </c:pt>
                <c:pt idx="820">
                  <c:v>1.8980302992857672E-2</c:v>
                </c:pt>
                <c:pt idx="821">
                  <c:v>1.8770385338103192E-2</c:v>
                </c:pt>
                <c:pt idx="822">
                  <c:v>1.7834335740659037E-2</c:v>
                </c:pt>
                <c:pt idx="823">
                  <c:v>1.7844308443149104E-2</c:v>
                </c:pt>
                <c:pt idx="824">
                  <c:v>1.6818868668287235E-2</c:v>
                </c:pt>
                <c:pt idx="825">
                  <c:v>1.6967501049422268E-2</c:v>
                </c:pt>
                <c:pt idx="826">
                  <c:v>1.7118783853063774E-2</c:v>
                </c:pt>
                <c:pt idx="827">
                  <c:v>1.7429589451467217E-2</c:v>
                </c:pt>
                <c:pt idx="828">
                  <c:v>1.8258326795521005E-2</c:v>
                </c:pt>
                <c:pt idx="829">
                  <c:v>1.9169807553103862E-2</c:v>
                </c:pt>
                <c:pt idx="830">
                  <c:v>1.9967241244832696E-2</c:v>
                </c:pt>
                <c:pt idx="831">
                  <c:v>1.9968133865148389E-2</c:v>
                </c:pt>
                <c:pt idx="832">
                  <c:v>1.9878362187248057E-2</c:v>
                </c:pt>
                <c:pt idx="833">
                  <c:v>1.8086333984880958E-2</c:v>
                </c:pt>
                <c:pt idx="834">
                  <c:v>1.7834335740659037E-2</c:v>
                </c:pt>
                <c:pt idx="835">
                  <c:v>1.727278861075501E-2</c:v>
                </c:pt>
                <c:pt idx="836">
                  <c:v>1.7294141730429761E-2</c:v>
                </c:pt>
                <c:pt idx="837">
                  <c:v>1.7258620628725074E-2</c:v>
                </c:pt>
                <c:pt idx="838">
                  <c:v>1.7164310814490755E-2</c:v>
                </c:pt>
                <c:pt idx="839">
                  <c:v>1.7429589451467217E-2</c:v>
                </c:pt>
                <c:pt idx="840">
                  <c:v>1.8258326795521005E-2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3FD-4A17-9B04-17BA2510E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9830856"/>
        <c:axId val="489829544"/>
      </c:lineChart>
      <c:catAx>
        <c:axId val="48983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9829544"/>
        <c:crosses val="autoZero"/>
        <c:auto val="1"/>
        <c:lblAlgn val="ctr"/>
        <c:lblOffset val="100"/>
        <c:noMultiLvlLbl val="0"/>
      </c:catAx>
      <c:valAx>
        <c:axId val="489829544"/>
        <c:scaling>
          <c:orientation val="minMax"/>
          <c:max val="0.5800000000000000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Hm3/mes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9830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Zadorra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TOTALES'!$J$6:$J$846</c:f>
              <c:numCache>
                <c:formatCode>0.00</c:formatCode>
                <c:ptCount val="841"/>
                <c:pt idx="0">
                  <c:v>188</c:v>
                </c:pt>
                <c:pt idx="1">
                  <c:v>138</c:v>
                </c:pt>
                <c:pt idx="2">
                  <c:v>137.91833652496646</c:v>
                </c:pt>
                <c:pt idx="3">
                  <c:v>143.63552434272918</c:v>
                </c:pt>
                <c:pt idx="4">
                  <c:v>178.67413780409413</c:v>
                </c:pt>
                <c:pt idx="5">
                  <c:v>190</c:v>
                </c:pt>
                <c:pt idx="6">
                  <c:v>193</c:v>
                </c:pt>
                <c:pt idx="7">
                  <c:v>200</c:v>
                </c:pt>
                <c:pt idx="8">
                  <c:v>206</c:v>
                </c:pt>
                <c:pt idx="9">
                  <c:v>204</c:v>
                </c:pt>
                <c:pt idx="10">
                  <c:v>202</c:v>
                </c:pt>
                <c:pt idx="11">
                  <c:v>198</c:v>
                </c:pt>
                <c:pt idx="12">
                  <c:v>188</c:v>
                </c:pt>
                <c:pt idx="13">
                  <c:v>178</c:v>
                </c:pt>
                <c:pt idx="14">
                  <c:v>170</c:v>
                </c:pt>
                <c:pt idx="15">
                  <c:v>168.78440308868264</c:v>
                </c:pt>
                <c:pt idx="16">
                  <c:v>169.09866335256601</c:v>
                </c:pt>
                <c:pt idx="17">
                  <c:v>187.70562304703031</c:v>
                </c:pt>
                <c:pt idx="18">
                  <c:v>193</c:v>
                </c:pt>
                <c:pt idx="19">
                  <c:v>200</c:v>
                </c:pt>
                <c:pt idx="20">
                  <c:v>199.53850711827812</c:v>
                </c:pt>
                <c:pt idx="21">
                  <c:v>199.54451981543255</c:v>
                </c:pt>
                <c:pt idx="22">
                  <c:v>200.54349980088807</c:v>
                </c:pt>
                <c:pt idx="23">
                  <c:v>198</c:v>
                </c:pt>
                <c:pt idx="24">
                  <c:v>188</c:v>
                </c:pt>
                <c:pt idx="25">
                  <c:v>178</c:v>
                </c:pt>
                <c:pt idx="26">
                  <c:v>170</c:v>
                </c:pt>
                <c:pt idx="27">
                  <c:v>168.69440308868263</c:v>
                </c:pt>
                <c:pt idx="28">
                  <c:v>167.59332359976696</c:v>
                </c:pt>
                <c:pt idx="29">
                  <c:v>165.99237237974751</c:v>
                </c:pt>
                <c:pt idx="30">
                  <c:v>165.61240910946188</c:v>
                </c:pt>
                <c:pt idx="31">
                  <c:v>165.09632100107439</c:v>
                </c:pt>
                <c:pt idx="32">
                  <c:v>165.12515677561368</c:v>
                </c:pt>
                <c:pt idx="33">
                  <c:v>165.30677273820362</c:v>
                </c:pt>
                <c:pt idx="34">
                  <c:v>166.66900581511121</c:v>
                </c:pt>
                <c:pt idx="35">
                  <c:v>167.43195112138213</c:v>
                </c:pt>
                <c:pt idx="36">
                  <c:v>167.7081990935759</c:v>
                </c:pt>
                <c:pt idx="37">
                  <c:v>166.62539545105926</c:v>
                </c:pt>
                <c:pt idx="38">
                  <c:v>168.25366781021108</c:v>
                </c:pt>
                <c:pt idx="39">
                  <c:v>168.93883059524291</c:v>
                </c:pt>
                <c:pt idx="40">
                  <c:v>167.30395941444922</c:v>
                </c:pt>
                <c:pt idx="41">
                  <c:v>167.20515997090686</c:v>
                </c:pt>
                <c:pt idx="42">
                  <c:v>167.56509672677024</c:v>
                </c:pt>
                <c:pt idx="43">
                  <c:v>167.73735511938798</c:v>
                </c:pt>
                <c:pt idx="44">
                  <c:v>167.75533529136106</c:v>
                </c:pt>
                <c:pt idx="45">
                  <c:v>168.02318217738102</c:v>
                </c:pt>
                <c:pt idx="46">
                  <c:v>169.25604651188667</c:v>
                </c:pt>
                <c:pt idx="47">
                  <c:v>170.05385690586698</c:v>
                </c:pt>
                <c:pt idx="48">
                  <c:v>170.00087016782152</c:v>
                </c:pt>
                <c:pt idx="49">
                  <c:v>171.04902967044208</c:v>
                </c:pt>
                <c:pt idx="50">
                  <c:v>170</c:v>
                </c:pt>
                <c:pt idx="51">
                  <c:v>170</c:v>
                </c:pt>
                <c:pt idx="52">
                  <c:v>180</c:v>
                </c:pt>
                <c:pt idx="53">
                  <c:v>190</c:v>
                </c:pt>
                <c:pt idx="54">
                  <c:v>193</c:v>
                </c:pt>
                <c:pt idx="55">
                  <c:v>198.44566625641502</c:v>
                </c:pt>
                <c:pt idx="56">
                  <c:v>198.09665407956723</c:v>
                </c:pt>
                <c:pt idx="57">
                  <c:v>198.01956261568</c:v>
                </c:pt>
                <c:pt idx="58">
                  <c:v>198.99689622844178</c:v>
                </c:pt>
                <c:pt idx="59">
                  <c:v>198</c:v>
                </c:pt>
                <c:pt idx="60">
                  <c:v>188</c:v>
                </c:pt>
                <c:pt idx="61">
                  <c:v>178</c:v>
                </c:pt>
                <c:pt idx="62">
                  <c:v>170</c:v>
                </c:pt>
                <c:pt idx="63">
                  <c:v>170</c:v>
                </c:pt>
                <c:pt idx="64">
                  <c:v>168.68540308868265</c:v>
                </c:pt>
                <c:pt idx="65">
                  <c:v>166.71938965870925</c:v>
                </c:pt>
                <c:pt idx="66">
                  <c:v>166.21995730274196</c:v>
                </c:pt>
                <c:pt idx="67">
                  <c:v>167.15027745891337</c:v>
                </c:pt>
                <c:pt idx="68">
                  <c:v>168.75162350095036</c:v>
                </c:pt>
                <c:pt idx="69">
                  <c:v>169.42912416649528</c:v>
                </c:pt>
                <c:pt idx="70">
                  <c:v>170.87767282822887</c:v>
                </c:pt>
                <c:pt idx="71">
                  <c:v>171.78775024037839</c:v>
                </c:pt>
                <c:pt idx="72">
                  <c:v>171.59032883814879</c:v>
                </c:pt>
                <c:pt idx="73">
                  <c:v>170.38424291863114</c:v>
                </c:pt>
                <c:pt idx="74">
                  <c:v>169.59173274747423</c:v>
                </c:pt>
                <c:pt idx="75">
                  <c:v>169.24209806981736</c:v>
                </c:pt>
                <c:pt idx="76">
                  <c:v>168.32801024690829</c:v>
                </c:pt>
                <c:pt idx="77">
                  <c:v>167.53962507990525</c:v>
                </c:pt>
                <c:pt idx="78">
                  <c:v>167.32407267836274</c:v>
                </c:pt>
                <c:pt idx="79">
                  <c:v>167.48212345575803</c:v>
                </c:pt>
                <c:pt idx="80">
                  <c:v>167.21699836852994</c:v>
                </c:pt>
                <c:pt idx="81">
                  <c:v>167.37784687065633</c:v>
                </c:pt>
                <c:pt idx="82">
                  <c:v>168.52249735942036</c:v>
                </c:pt>
                <c:pt idx="83">
                  <c:v>169.6846807154443</c:v>
                </c:pt>
                <c:pt idx="84">
                  <c:v>170.05237053473036</c:v>
                </c:pt>
                <c:pt idx="85">
                  <c:v>169.27039455239844</c:v>
                </c:pt>
                <c:pt idx="86">
                  <c:v>169.06510026282388</c:v>
                </c:pt>
                <c:pt idx="87">
                  <c:v>170</c:v>
                </c:pt>
                <c:pt idx="88">
                  <c:v>180</c:v>
                </c:pt>
                <c:pt idx="89">
                  <c:v>190</c:v>
                </c:pt>
                <c:pt idx="90">
                  <c:v>193</c:v>
                </c:pt>
                <c:pt idx="91">
                  <c:v>197.66166625641503</c:v>
                </c:pt>
                <c:pt idx="92">
                  <c:v>202.81997718560177</c:v>
                </c:pt>
                <c:pt idx="93">
                  <c:v>202.90439698765786</c:v>
                </c:pt>
                <c:pt idx="94">
                  <c:v>202</c:v>
                </c:pt>
                <c:pt idx="95">
                  <c:v>198</c:v>
                </c:pt>
                <c:pt idx="96">
                  <c:v>188</c:v>
                </c:pt>
                <c:pt idx="97">
                  <c:v>178</c:v>
                </c:pt>
                <c:pt idx="98">
                  <c:v>170</c:v>
                </c:pt>
                <c:pt idx="99">
                  <c:v>168.65140308868263</c:v>
                </c:pt>
                <c:pt idx="100">
                  <c:v>167.79763927090599</c:v>
                </c:pt>
                <c:pt idx="101">
                  <c:v>165.50017265946425</c:v>
                </c:pt>
                <c:pt idx="102">
                  <c:v>167.35493606402969</c:v>
                </c:pt>
                <c:pt idx="103">
                  <c:v>167.66475707033615</c:v>
                </c:pt>
                <c:pt idx="104">
                  <c:v>168.55627566394537</c:v>
                </c:pt>
                <c:pt idx="105">
                  <c:v>169.01121069997174</c:v>
                </c:pt>
                <c:pt idx="106">
                  <c:v>170.31780984020622</c:v>
                </c:pt>
                <c:pt idx="107">
                  <c:v>171.12791571169367</c:v>
                </c:pt>
                <c:pt idx="108">
                  <c:v>173.0782000573613</c:v>
                </c:pt>
                <c:pt idx="109">
                  <c:v>172.22166740177957</c:v>
                </c:pt>
                <c:pt idx="110">
                  <c:v>170</c:v>
                </c:pt>
                <c:pt idx="111">
                  <c:v>170</c:v>
                </c:pt>
                <c:pt idx="112">
                  <c:v>180</c:v>
                </c:pt>
                <c:pt idx="113">
                  <c:v>190</c:v>
                </c:pt>
                <c:pt idx="114">
                  <c:v>193</c:v>
                </c:pt>
                <c:pt idx="115">
                  <c:v>200</c:v>
                </c:pt>
                <c:pt idx="116">
                  <c:v>206</c:v>
                </c:pt>
                <c:pt idx="117">
                  <c:v>204</c:v>
                </c:pt>
                <c:pt idx="118">
                  <c:v>202</c:v>
                </c:pt>
                <c:pt idx="119">
                  <c:v>198</c:v>
                </c:pt>
                <c:pt idx="120">
                  <c:v>188</c:v>
                </c:pt>
                <c:pt idx="121">
                  <c:v>178</c:v>
                </c:pt>
                <c:pt idx="122">
                  <c:v>170</c:v>
                </c:pt>
                <c:pt idx="123">
                  <c:v>170</c:v>
                </c:pt>
                <c:pt idx="124">
                  <c:v>180</c:v>
                </c:pt>
                <c:pt idx="125">
                  <c:v>190</c:v>
                </c:pt>
                <c:pt idx="126">
                  <c:v>193</c:v>
                </c:pt>
                <c:pt idx="127">
                  <c:v>200</c:v>
                </c:pt>
                <c:pt idx="128">
                  <c:v>206</c:v>
                </c:pt>
                <c:pt idx="129">
                  <c:v>204</c:v>
                </c:pt>
                <c:pt idx="130">
                  <c:v>202</c:v>
                </c:pt>
                <c:pt idx="131">
                  <c:v>198</c:v>
                </c:pt>
                <c:pt idx="132">
                  <c:v>188</c:v>
                </c:pt>
                <c:pt idx="133">
                  <c:v>178</c:v>
                </c:pt>
                <c:pt idx="134">
                  <c:v>170</c:v>
                </c:pt>
                <c:pt idx="135">
                  <c:v>170</c:v>
                </c:pt>
                <c:pt idx="136">
                  <c:v>180</c:v>
                </c:pt>
                <c:pt idx="137">
                  <c:v>190</c:v>
                </c:pt>
                <c:pt idx="138">
                  <c:v>193</c:v>
                </c:pt>
                <c:pt idx="139">
                  <c:v>200</c:v>
                </c:pt>
                <c:pt idx="140">
                  <c:v>206</c:v>
                </c:pt>
                <c:pt idx="141">
                  <c:v>204</c:v>
                </c:pt>
                <c:pt idx="142">
                  <c:v>202</c:v>
                </c:pt>
                <c:pt idx="143">
                  <c:v>198</c:v>
                </c:pt>
                <c:pt idx="144">
                  <c:v>188</c:v>
                </c:pt>
                <c:pt idx="145">
                  <c:v>178</c:v>
                </c:pt>
                <c:pt idx="146">
                  <c:v>170</c:v>
                </c:pt>
                <c:pt idx="147">
                  <c:v>170</c:v>
                </c:pt>
                <c:pt idx="148">
                  <c:v>180</c:v>
                </c:pt>
                <c:pt idx="149">
                  <c:v>190</c:v>
                </c:pt>
                <c:pt idx="150">
                  <c:v>193</c:v>
                </c:pt>
                <c:pt idx="151">
                  <c:v>200</c:v>
                </c:pt>
                <c:pt idx="152">
                  <c:v>201.45350711827811</c:v>
                </c:pt>
                <c:pt idx="153">
                  <c:v>203.00019025947839</c:v>
                </c:pt>
                <c:pt idx="154">
                  <c:v>202</c:v>
                </c:pt>
                <c:pt idx="155">
                  <c:v>198</c:v>
                </c:pt>
                <c:pt idx="156">
                  <c:v>188</c:v>
                </c:pt>
                <c:pt idx="157">
                  <c:v>178</c:v>
                </c:pt>
                <c:pt idx="158">
                  <c:v>170</c:v>
                </c:pt>
                <c:pt idx="159">
                  <c:v>169.46940308868264</c:v>
                </c:pt>
                <c:pt idx="160">
                  <c:v>180</c:v>
                </c:pt>
                <c:pt idx="161">
                  <c:v>190</c:v>
                </c:pt>
                <c:pt idx="162">
                  <c:v>193</c:v>
                </c:pt>
                <c:pt idx="163">
                  <c:v>200</c:v>
                </c:pt>
                <c:pt idx="164">
                  <c:v>206</c:v>
                </c:pt>
                <c:pt idx="165">
                  <c:v>204</c:v>
                </c:pt>
                <c:pt idx="166">
                  <c:v>202</c:v>
                </c:pt>
                <c:pt idx="167">
                  <c:v>198</c:v>
                </c:pt>
                <c:pt idx="168">
                  <c:v>188</c:v>
                </c:pt>
                <c:pt idx="169">
                  <c:v>178</c:v>
                </c:pt>
                <c:pt idx="170">
                  <c:v>170</c:v>
                </c:pt>
                <c:pt idx="171">
                  <c:v>170</c:v>
                </c:pt>
                <c:pt idx="172">
                  <c:v>170.26840308868265</c:v>
                </c:pt>
                <c:pt idx="173">
                  <c:v>178.29486558807409</c:v>
                </c:pt>
                <c:pt idx="174">
                  <c:v>188.69369525467607</c:v>
                </c:pt>
                <c:pt idx="175">
                  <c:v>189.80174248363886</c:v>
                </c:pt>
                <c:pt idx="176">
                  <c:v>189.26916051280813</c:v>
                </c:pt>
                <c:pt idx="177">
                  <c:v>189.22375619516447</c:v>
                </c:pt>
                <c:pt idx="178">
                  <c:v>190.22662352281836</c:v>
                </c:pt>
                <c:pt idx="179">
                  <c:v>190.65638382477312</c:v>
                </c:pt>
                <c:pt idx="180">
                  <c:v>188</c:v>
                </c:pt>
                <c:pt idx="181">
                  <c:v>178</c:v>
                </c:pt>
                <c:pt idx="182">
                  <c:v>170</c:v>
                </c:pt>
                <c:pt idx="183">
                  <c:v>169.60040308868264</c:v>
                </c:pt>
                <c:pt idx="184">
                  <c:v>169.24970537130483</c:v>
                </c:pt>
                <c:pt idx="185">
                  <c:v>167.00056203535456</c:v>
                </c:pt>
                <c:pt idx="186">
                  <c:v>167.57402578635879</c:v>
                </c:pt>
                <c:pt idx="187">
                  <c:v>200</c:v>
                </c:pt>
                <c:pt idx="188">
                  <c:v>206</c:v>
                </c:pt>
                <c:pt idx="189">
                  <c:v>204</c:v>
                </c:pt>
                <c:pt idx="190">
                  <c:v>202</c:v>
                </c:pt>
                <c:pt idx="191">
                  <c:v>198</c:v>
                </c:pt>
                <c:pt idx="192">
                  <c:v>188</c:v>
                </c:pt>
                <c:pt idx="193">
                  <c:v>178</c:v>
                </c:pt>
                <c:pt idx="194">
                  <c:v>170</c:v>
                </c:pt>
                <c:pt idx="195">
                  <c:v>170</c:v>
                </c:pt>
                <c:pt idx="196">
                  <c:v>180</c:v>
                </c:pt>
                <c:pt idx="197">
                  <c:v>190</c:v>
                </c:pt>
                <c:pt idx="198">
                  <c:v>193</c:v>
                </c:pt>
                <c:pt idx="199">
                  <c:v>197.09566625641503</c:v>
                </c:pt>
                <c:pt idx="200">
                  <c:v>201.56711740662055</c:v>
                </c:pt>
                <c:pt idx="201">
                  <c:v>202.21619328397011</c:v>
                </c:pt>
                <c:pt idx="202">
                  <c:v>202</c:v>
                </c:pt>
                <c:pt idx="203">
                  <c:v>198</c:v>
                </c:pt>
                <c:pt idx="204">
                  <c:v>188</c:v>
                </c:pt>
                <c:pt idx="205">
                  <c:v>178</c:v>
                </c:pt>
                <c:pt idx="206">
                  <c:v>170</c:v>
                </c:pt>
                <c:pt idx="207">
                  <c:v>169.77040308868266</c:v>
                </c:pt>
                <c:pt idx="208">
                  <c:v>169.6344704966906</c:v>
                </c:pt>
                <c:pt idx="209">
                  <c:v>167.90152513949369</c:v>
                </c:pt>
                <c:pt idx="210">
                  <c:v>180.92928926410707</c:v>
                </c:pt>
                <c:pt idx="211">
                  <c:v>200</c:v>
                </c:pt>
                <c:pt idx="212">
                  <c:v>203.98350711827811</c:v>
                </c:pt>
                <c:pt idx="213">
                  <c:v>204</c:v>
                </c:pt>
                <c:pt idx="214">
                  <c:v>202</c:v>
                </c:pt>
                <c:pt idx="215">
                  <c:v>198</c:v>
                </c:pt>
                <c:pt idx="216">
                  <c:v>188</c:v>
                </c:pt>
                <c:pt idx="217">
                  <c:v>178</c:v>
                </c:pt>
                <c:pt idx="218">
                  <c:v>170</c:v>
                </c:pt>
                <c:pt idx="219">
                  <c:v>170</c:v>
                </c:pt>
                <c:pt idx="220">
                  <c:v>180</c:v>
                </c:pt>
                <c:pt idx="221">
                  <c:v>189.23857956651756</c:v>
                </c:pt>
                <c:pt idx="222">
                  <c:v>193</c:v>
                </c:pt>
                <c:pt idx="223">
                  <c:v>200</c:v>
                </c:pt>
                <c:pt idx="224">
                  <c:v>206</c:v>
                </c:pt>
                <c:pt idx="225">
                  <c:v>204</c:v>
                </c:pt>
                <c:pt idx="226">
                  <c:v>202</c:v>
                </c:pt>
                <c:pt idx="227">
                  <c:v>198</c:v>
                </c:pt>
                <c:pt idx="228">
                  <c:v>188</c:v>
                </c:pt>
                <c:pt idx="229">
                  <c:v>178</c:v>
                </c:pt>
                <c:pt idx="230">
                  <c:v>170</c:v>
                </c:pt>
                <c:pt idx="231">
                  <c:v>170</c:v>
                </c:pt>
                <c:pt idx="232">
                  <c:v>180</c:v>
                </c:pt>
                <c:pt idx="233">
                  <c:v>190</c:v>
                </c:pt>
                <c:pt idx="234">
                  <c:v>193</c:v>
                </c:pt>
                <c:pt idx="235">
                  <c:v>200</c:v>
                </c:pt>
                <c:pt idx="236">
                  <c:v>199.49150711827812</c:v>
                </c:pt>
                <c:pt idx="237">
                  <c:v>199.57677557707586</c:v>
                </c:pt>
                <c:pt idx="238">
                  <c:v>200.55558010736357</c:v>
                </c:pt>
                <c:pt idx="239">
                  <c:v>198</c:v>
                </c:pt>
                <c:pt idx="240">
                  <c:v>188</c:v>
                </c:pt>
                <c:pt idx="241">
                  <c:v>178</c:v>
                </c:pt>
                <c:pt idx="242">
                  <c:v>170</c:v>
                </c:pt>
                <c:pt idx="243">
                  <c:v>170</c:v>
                </c:pt>
                <c:pt idx="244">
                  <c:v>180</c:v>
                </c:pt>
                <c:pt idx="245">
                  <c:v>190</c:v>
                </c:pt>
                <c:pt idx="246">
                  <c:v>193</c:v>
                </c:pt>
                <c:pt idx="247">
                  <c:v>200</c:v>
                </c:pt>
                <c:pt idx="248">
                  <c:v>201.46550711827811</c:v>
                </c:pt>
                <c:pt idx="249">
                  <c:v>201.68612608857325</c:v>
                </c:pt>
                <c:pt idx="250">
                  <c:v>202</c:v>
                </c:pt>
                <c:pt idx="251">
                  <c:v>198</c:v>
                </c:pt>
                <c:pt idx="252">
                  <c:v>188</c:v>
                </c:pt>
                <c:pt idx="253">
                  <c:v>178</c:v>
                </c:pt>
                <c:pt idx="254">
                  <c:v>170</c:v>
                </c:pt>
                <c:pt idx="255">
                  <c:v>170</c:v>
                </c:pt>
                <c:pt idx="256">
                  <c:v>180</c:v>
                </c:pt>
                <c:pt idx="257">
                  <c:v>190</c:v>
                </c:pt>
                <c:pt idx="258">
                  <c:v>193</c:v>
                </c:pt>
                <c:pt idx="259">
                  <c:v>200</c:v>
                </c:pt>
                <c:pt idx="260">
                  <c:v>206</c:v>
                </c:pt>
                <c:pt idx="261">
                  <c:v>204</c:v>
                </c:pt>
                <c:pt idx="262">
                  <c:v>202</c:v>
                </c:pt>
                <c:pt idx="263">
                  <c:v>198</c:v>
                </c:pt>
                <c:pt idx="264">
                  <c:v>188</c:v>
                </c:pt>
                <c:pt idx="265">
                  <c:v>178</c:v>
                </c:pt>
                <c:pt idx="266">
                  <c:v>170</c:v>
                </c:pt>
                <c:pt idx="267">
                  <c:v>170</c:v>
                </c:pt>
                <c:pt idx="268">
                  <c:v>171.45440308868265</c:v>
                </c:pt>
                <c:pt idx="269">
                  <c:v>190</c:v>
                </c:pt>
                <c:pt idx="270">
                  <c:v>193</c:v>
                </c:pt>
                <c:pt idx="271">
                  <c:v>200</c:v>
                </c:pt>
                <c:pt idx="272">
                  <c:v>200.78750711827811</c:v>
                </c:pt>
                <c:pt idx="273">
                  <c:v>201.11176256793129</c:v>
                </c:pt>
                <c:pt idx="274">
                  <c:v>202</c:v>
                </c:pt>
                <c:pt idx="275">
                  <c:v>198</c:v>
                </c:pt>
                <c:pt idx="276">
                  <c:v>188</c:v>
                </c:pt>
                <c:pt idx="277">
                  <c:v>178</c:v>
                </c:pt>
                <c:pt idx="278">
                  <c:v>170</c:v>
                </c:pt>
                <c:pt idx="279">
                  <c:v>169.32640308868264</c:v>
                </c:pt>
                <c:pt idx="280">
                  <c:v>167.69170030986862</c:v>
                </c:pt>
                <c:pt idx="281">
                  <c:v>166.10901903159422</c:v>
                </c:pt>
                <c:pt idx="282">
                  <c:v>171.3661754286197</c:v>
                </c:pt>
                <c:pt idx="283">
                  <c:v>196.29775687675166</c:v>
                </c:pt>
                <c:pt idx="284">
                  <c:v>195.94866252190101</c:v>
                </c:pt>
                <c:pt idx="285">
                  <c:v>195.96252730051771</c:v>
                </c:pt>
                <c:pt idx="286">
                  <c:v>196.94631414986355</c:v>
                </c:pt>
                <c:pt idx="287">
                  <c:v>197.4665966229631</c:v>
                </c:pt>
                <c:pt idx="288">
                  <c:v>188</c:v>
                </c:pt>
                <c:pt idx="289">
                  <c:v>178</c:v>
                </c:pt>
                <c:pt idx="290">
                  <c:v>170</c:v>
                </c:pt>
                <c:pt idx="291">
                  <c:v>170</c:v>
                </c:pt>
                <c:pt idx="292">
                  <c:v>180</c:v>
                </c:pt>
                <c:pt idx="293">
                  <c:v>186.59557956651756</c:v>
                </c:pt>
                <c:pt idx="294">
                  <c:v>193</c:v>
                </c:pt>
                <c:pt idx="295">
                  <c:v>200</c:v>
                </c:pt>
                <c:pt idx="296">
                  <c:v>199.92850711827811</c:v>
                </c:pt>
                <c:pt idx="297">
                  <c:v>200.08940171102535</c:v>
                </c:pt>
                <c:pt idx="298">
                  <c:v>201.13842464375458</c:v>
                </c:pt>
                <c:pt idx="299">
                  <c:v>198</c:v>
                </c:pt>
                <c:pt idx="300">
                  <c:v>188</c:v>
                </c:pt>
                <c:pt idx="301">
                  <c:v>178</c:v>
                </c:pt>
                <c:pt idx="302">
                  <c:v>170</c:v>
                </c:pt>
                <c:pt idx="303">
                  <c:v>170</c:v>
                </c:pt>
                <c:pt idx="304">
                  <c:v>175.44640308868264</c:v>
                </c:pt>
                <c:pt idx="305">
                  <c:v>189.45445901576321</c:v>
                </c:pt>
                <c:pt idx="306">
                  <c:v>193</c:v>
                </c:pt>
                <c:pt idx="307">
                  <c:v>194.20566625641501</c:v>
                </c:pt>
                <c:pt idx="308">
                  <c:v>204.99740732427634</c:v>
                </c:pt>
                <c:pt idx="309">
                  <c:v>204</c:v>
                </c:pt>
                <c:pt idx="310">
                  <c:v>202</c:v>
                </c:pt>
                <c:pt idx="311">
                  <c:v>198</c:v>
                </c:pt>
                <c:pt idx="312">
                  <c:v>188</c:v>
                </c:pt>
                <c:pt idx="313">
                  <c:v>178</c:v>
                </c:pt>
                <c:pt idx="314">
                  <c:v>170</c:v>
                </c:pt>
                <c:pt idx="315">
                  <c:v>170</c:v>
                </c:pt>
                <c:pt idx="316">
                  <c:v>180</c:v>
                </c:pt>
                <c:pt idx="317">
                  <c:v>177.79657956651758</c:v>
                </c:pt>
                <c:pt idx="318">
                  <c:v>177.53373301360978</c:v>
                </c:pt>
                <c:pt idx="319">
                  <c:v>177.16264643693762</c:v>
                </c:pt>
                <c:pt idx="320">
                  <c:v>180.42305248986173</c:v>
                </c:pt>
                <c:pt idx="321">
                  <c:v>180.63187014945424</c:v>
                </c:pt>
                <c:pt idx="322">
                  <c:v>181.78932878314887</c:v>
                </c:pt>
                <c:pt idx="323">
                  <c:v>182.39330487692641</c:v>
                </c:pt>
                <c:pt idx="324">
                  <c:v>182.175346678164</c:v>
                </c:pt>
                <c:pt idx="325">
                  <c:v>178</c:v>
                </c:pt>
                <c:pt idx="326">
                  <c:v>170</c:v>
                </c:pt>
                <c:pt idx="327">
                  <c:v>170</c:v>
                </c:pt>
                <c:pt idx="328">
                  <c:v>180</c:v>
                </c:pt>
                <c:pt idx="329">
                  <c:v>190</c:v>
                </c:pt>
                <c:pt idx="330">
                  <c:v>193</c:v>
                </c:pt>
                <c:pt idx="331">
                  <c:v>200</c:v>
                </c:pt>
                <c:pt idx="332">
                  <c:v>206</c:v>
                </c:pt>
                <c:pt idx="333">
                  <c:v>204</c:v>
                </c:pt>
                <c:pt idx="334">
                  <c:v>202</c:v>
                </c:pt>
                <c:pt idx="335">
                  <c:v>198</c:v>
                </c:pt>
                <c:pt idx="336">
                  <c:v>188</c:v>
                </c:pt>
                <c:pt idx="337">
                  <c:v>178</c:v>
                </c:pt>
                <c:pt idx="338">
                  <c:v>170</c:v>
                </c:pt>
                <c:pt idx="339">
                  <c:v>170</c:v>
                </c:pt>
                <c:pt idx="340">
                  <c:v>168.30540308868265</c:v>
                </c:pt>
                <c:pt idx="341">
                  <c:v>166.17718450589234</c:v>
                </c:pt>
                <c:pt idx="342">
                  <c:v>166.84082696224644</c:v>
                </c:pt>
                <c:pt idx="343">
                  <c:v>168.14048517537378</c:v>
                </c:pt>
                <c:pt idx="344">
                  <c:v>168.60648301131653</c:v>
                </c:pt>
                <c:pt idx="345">
                  <c:v>169.01104911218914</c:v>
                </c:pt>
                <c:pt idx="346">
                  <c:v>170.27364943447969</c:v>
                </c:pt>
                <c:pt idx="347">
                  <c:v>171.06007405600496</c:v>
                </c:pt>
                <c:pt idx="348">
                  <c:v>171.4908440492795</c:v>
                </c:pt>
                <c:pt idx="349">
                  <c:v>170.26553613041153</c:v>
                </c:pt>
                <c:pt idx="350">
                  <c:v>169.25201932970361</c:v>
                </c:pt>
                <c:pt idx="351">
                  <c:v>170</c:v>
                </c:pt>
                <c:pt idx="352">
                  <c:v>180</c:v>
                </c:pt>
                <c:pt idx="353">
                  <c:v>190</c:v>
                </c:pt>
                <c:pt idx="354">
                  <c:v>193</c:v>
                </c:pt>
                <c:pt idx="355">
                  <c:v>198.67666625641502</c:v>
                </c:pt>
                <c:pt idx="356">
                  <c:v>206</c:v>
                </c:pt>
                <c:pt idx="357">
                  <c:v>204</c:v>
                </c:pt>
                <c:pt idx="358">
                  <c:v>202</c:v>
                </c:pt>
                <c:pt idx="359">
                  <c:v>198</c:v>
                </c:pt>
                <c:pt idx="360">
                  <c:v>188</c:v>
                </c:pt>
                <c:pt idx="361">
                  <c:v>178</c:v>
                </c:pt>
                <c:pt idx="362">
                  <c:v>170</c:v>
                </c:pt>
                <c:pt idx="363">
                  <c:v>168.72740308868265</c:v>
                </c:pt>
                <c:pt idx="364">
                  <c:v>166.96708143689571</c:v>
                </c:pt>
                <c:pt idx="365">
                  <c:v>164.77279538111696</c:v>
                </c:pt>
                <c:pt idx="366">
                  <c:v>165.31310200084866</c:v>
                </c:pt>
                <c:pt idx="367">
                  <c:v>165.26828693287334</c:v>
                </c:pt>
                <c:pt idx="368">
                  <c:v>166.06181283018753</c:v>
                </c:pt>
                <c:pt idx="369">
                  <c:v>166.85432536125148</c:v>
                </c:pt>
                <c:pt idx="370">
                  <c:v>168.43488255842723</c:v>
                </c:pt>
                <c:pt idx="371">
                  <c:v>169.28071042142989</c:v>
                </c:pt>
                <c:pt idx="372">
                  <c:v>169.09734087678297</c:v>
                </c:pt>
                <c:pt idx="373">
                  <c:v>167.78931023671768</c:v>
                </c:pt>
                <c:pt idx="374">
                  <c:v>169.18265506298269</c:v>
                </c:pt>
                <c:pt idx="375">
                  <c:v>168.7950011675965</c:v>
                </c:pt>
                <c:pt idx="376">
                  <c:v>180</c:v>
                </c:pt>
                <c:pt idx="377">
                  <c:v>190</c:v>
                </c:pt>
                <c:pt idx="378">
                  <c:v>193</c:v>
                </c:pt>
                <c:pt idx="379">
                  <c:v>200</c:v>
                </c:pt>
                <c:pt idx="380">
                  <c:v>206</c:v>
                </c:pt>
                <c:pt idx="381">
                  <c:v>204</c:v>
                </c:pt>
                <c:pt idx="382">
                  <c:v>202</c:v>
                </c:pt>
                <c:pt idx="383">
                  <c:v>198</c:v>
                </c:pt>
                <c:pt idx="384">
                  <c:v>188</c:v>
                </c:pt>
                <c:pt idx="385">
                  <c:v>178</c:v>
                </c:pt>
                <c:pt idx="386">
                  <c:v>170</c:v>
                </c:pt>
                <c:pt idx="387">
                  <c:v>168.84040308868265</c:v>
                </c:pt>
                <c:pt idx="388">
                  <c:v>167.65425284586044</c:v>
                </c:pt>
                <c:pt idx="389">
                  <c:v>167.17084937787016</c:v>
                </c:pt>
                <c:pt idx="390">
                  <c:v>166.84004197710217</c:v>
                </c:pt>
                <c:pt idx="391">
                  <c:v>179.91470606514912</c:v>
                </c:pt>
                <c:pt idx="392">
                  <c:v>179.72684387462471</c:v>
                </c:pt>
                <c:pt idx="393">
                  <c:v>180.07921289158026</c:v>
                </c:pt>
                <c:pt idx="394">
                  <c:v>181.31227443654373</c:v>
                </c:pt>
                <c:pt idx="395">
                  <c:v>182.00132420451303</c:v>
                </c:pt>
                <c:pt idx="396">
                  <c:v>181.97593901242215</c:v>
                </c:pt>
                <c:pt idx="397">
                  <c:v>178</c:v>
                </c:pt>
                <c:pt idx="398">
                  <c:v>170</c:v>
                </c:pt>
                <c:pt idx="399">
                  <c:v>169.90840308868263</c:v>
                </c:pt>
                <c:pt idx="400">
                  <c:v>168.4334696752546</c:v>
                </c:pt>
                <c:pt idx="401">
                  <c:v>167.61530793647833</c:v>
                </c:pt>
                <c:pt idx="402">
                  <c:v>168.13519350402851</c:v>
                </c:pt>
                <c:pt idx="403">
                  <c:v>170.57223040571503</c:v>
                </c:pt>
                <c:pt idx="404">
                  <c:v>170.50150271092028</c:v>
                </c:pt>
                <c:pt idx="405">
                  <c:v>170.69328425313853</c:v>
                </c:pt>
                <c:pt idx="406">
                  <c:v>171.90668584077605</c:v>
                </c:pt>
                <c:pt idx="407">
                  <c:v>172.57641962552719</c:v>
                </c:pt>
                <c:pt idx="408">
                  <c:v>172.45941546646532</c:v>
                </c:pt>
                <c:pt idx="409">
                  <c:v>175.5732366890509</c:v>
                </c:pt>
                <c:pt idx="410">
                  <c:v>170</c:v>
                </c:pt>
                <c:pt idx="411">
                  <c:v>170</c:v>
                </c:pt>
                <c:pt idx="412">
                  <c:v>180</c:v>
                </c:pt>
                <c:pt idx="413">
                  <c:v>187.53857956651757</c:v>
                </c:pt>
                <c:pt idx="414">
                  <c:v>193</c:v>
                </c:pt>
                <c:pt idx="415">
                  <c:v>200</c:v>
                </c:pt>
                <c:pt idx="416">
                  <c:v>203.85150711827811</c:v>
                </c:pt>
                <c:pt idx="417">
                  <c:v>204</c:v>
                </c:pt>
                <c:pt idx="418">
                  <c:v>202</c:v>
                </c:pt>
                <c:pt idx="419">
                  <c:v>198</c:v>
                </c:pt>
                <c:pt idx="420">
                  <c:v>188</c:v>
                </c:pt>
                <c:pt idx="421">
                  <c:v>178</c:v>
                </c:pt>
                <c:pt idx="422">
                  <c:v>170</c:v>
                </c:pt>
                <c:pt idx="423">
                  <c:v>169.15640308868265</c:v>
                </c:pt>
                <c:pt idx="424">
                  <c:v>168.28794091563938</c:v>
                </c:pt>
                <c:pt idx="425">
                  <c:v>190</c:v>
                </c:pt>
                <c:pt idx="426">
                  <c:v>193</c:v>
                </c:pt>
                <c:pt idx="427">
                  <c:v>200</c:v>
                </c:pt>
                <c:pt idx="428">
                  <c:v>199.64650711827812</c:v>
                </c:pt>
                <c:pt idx="429">
                  <c:v>199.58693251823411</c:v>
                </c:pt>
                <c:pt idx="430">
                  <c:v>200.61368181041522</c:v>
                </c:pt>
                <c:pt idx="431">
                  <c:v>198</c:v>
                </c:pt>
                <c:pt idx="432">
                  <c:v>188</c:v>
                </c:pt>
                <c:pt idx="433">
                  <c:v>178</c:v>
                </c:pt>
                <c:pt idx="434">
                  <c:v>170</c:v>
                </c:pt>
                <c:pt idx="435">
                  <c:v>169.46440308868264</c:v>
                </c:pt>
                <c:pt idx="436">
                  <c:v>167.78469484727245</c:v>
                </c:pt>
                <c:pt idx="437">
                  <c:v>165.26232414683622</c:v>
                </c:pt>
                <c:pt idx="438">
                  <c:v>164.49889542293769</c:v>
                </c:pt>
                <c:pt idx="439">
                  <c:v>164.11230057405754</c:v>
                </c:pt>
                <c:pt idx="440">
                  <c:v>180.01467818171179</c:v>
                </c:pt>
                <c:pt idx="441">
                  <c:v>204</c:v>
                </c:pt>
                <c:pt idx="442">
                  <c:v>202</c:v>
                </c:pt>
                <c:pt idx="443">
                  <c:v>198</c:v>
                </c:pt>
                <c:pt idx="444">
                  <c:v>188</c:v>
                </c:pt>
                <c:pt idx="445">
                  <c:v>178</c:v>
                </c:pt>
                <c:pt idx="446">
                  <c:v>170</c:v>
                </c:pt>
                <c:pt idx="447">
                  <c:v>169.12240308868263</c:v>
                </c:pt>
                <c:pt idx="448">
                  <c:v>180</c:v>
                </c:pt>
                <c:pt idx="449">
                  <c:v>190</c:v>
                </c:pt>
                <c:pt idx="450">
                  <c:v>193</c:v>
                </c:pt>
                <c:pt idx="451">
                  <c:v>200</c:v>
                </c:pt>
                <c:pt idx="452">
                  <c:v>206</c:v>
                </c:pt>
                <c:pt idx="453">
                  <c:v>204</c:v>
                </c:pt>
                <c:pt idx="454">
                  <c:v>202</c:v>
                </c:pt>
                <c:pt idx="455">
                  <c:v>198</c:v>
                </c:pt>
                <c:pt idx="456">
                  <c:v>188</c:v>
                </c:pt>
                <c:pt idx="457">
                  <c:v>178</c:v>
                </c:pt>
                <c:pt idx="458">
                  <c:v>170</c:v>
                </c:pt>
                <c:pt idx="459">
                  <c:v>168.79840308868265</c:v>
                </c:pt>
                <c:pt idx="460">
                  <c:v>169.25056070333588</c:v>
                </c:pt>
                <c:pt idx="461">
                  <c:v>190</c:v>
                </c:pt>
                <c:pt idx="462">
                  <c:v>193</c:v>
                </c:pt>
                <c:pt idx="463">
                  <c:v>200</c:v>
                </c:pt>
                <c:pt idx="464">
                  <c:v>202.76450711827812</c:v>
                </c:pt>
                <c:pt idx="465">
                  <c:v>202.98022004873732</c:v>
                </c:pt>
                <c:pt idx="466">
                  <c:v>202</c:v>
                </c:pt>
                <c:pt idx="467">
                  <c:v>198</c:v>
                </c:pt>
                <c:pt idx="468">
                  <c:v>188</c:v>
                </c:pt>
                <c:pt idx="469">
                  <c:v>178</c:v>
                </c:pt>
                <c:pt idx="470">
                  <c:v>170</c:v>
                </c:pt>
                <c:pt idx="471">
                  <c:v>170</c:v>
                </c:pt>
                <c:pt idx="472">
                  <c:v>180</c:v>
                </c:pt>
                <c:pt idx="473">
                  <c:v>177.59057956651756</c:v>
                </c:pt>
                <c:pt idx="474">
                  <c:v>193</c:v>
                </c:pt>
                <c:pt idx="475">
                  <c:v>200</c:v>
                </c:pt>
                <c:pt idx="476">
                  <c:v>206</c:v>
                </c:pt>
                <c:pt idx="477">
                  <c:v>204</c:v>
                </c:pt>
                <c:pt idx="478">
                  <c:v>202</c:v>
                </c:pt>
                <c:pt idx="479">
                  <c:v>198</c:v>
                </c:pt>
                <c:pt idx="480">
                  <c:v>188</c:v>
                </c:pt>
                <c:pt idx="481">
                  <c:v>178</c:v>
                </c:pt>
                <c:pt idx="482">
                  <c:v>170</c:v>
                </c:pt>
                <c:pt idx="483">
                  <c:v>170</c:v>
                </c:pt>
                <c:pt idx="484">
                  <c:v>180</c:v>
                </c:pt>
                <c:pt idx="485">
                  <c:v>190</c:v>
                </c:pt>
                <c:pt idx="486">
                  <c:v>193</c:v>
                </c:pt>
                <c:pt idx="487">
                  <c:v>200</c:v>
                </c:pt>
                <c:pt idx="488">
                  <c:v>206</c:v>
                </c:pt>
                <c:pt idx="489">
                  <c:v>204</c:v>
                </c:pt>
                <c:pt idx="490">
                  <c:v>202</c:v>
                </c:pt>
                <c:pt idx="491">
                  <c:v>198</c:v>
                </c:pt>
                <c:pt idx="492">
                  <c:v>188</c:v>
                </c:pt>
                <c:pt idx="493">
                  <c:v>178</c:v>
                </c:pt>
                <c:pt idx="494">
                  <c:v>170</c:v>
                </c:pt>
                <c:pt idx="495">
                  <c:v>170</c:v>
                </c:pt>
                <c:pt idx="496">
                  <c:v>169.22540308868264</c:v>
                </c:pt>
                <c:pt idx="497">
                  <c:v>167.88043711013148</c:v>
                </c:pt>
                <c:pt idx="498">
                  <c:v>193</c:v>
                </c:pt>
                <c:pt idx="499">
                  <c:v>192.18966625641502</c:v>
                </c:pt>
                <c:pt idx="500">
                  <c:v>191.60003070775008</c:v>
                </c:pt>
                <c:pt idx="501">
                  <c:v>191.491836151781</c:v>
                </c:pt>
                <c:pt idx="502">
                  <c:v>192.4522750579435</c:v>
                </c:pt>
                <c:pt idx="503">
                  <c:v>192.90311305934642</c:v>
                </c:pt>
                <c:pt idx="504">
                  <c:v>188</c:v>
                </c:pt>
                <c:pt idx="505">
                  <c:v>178</c:v>
                </c:pt>
                <c:pt idx="506">
                  <c:v>170</c:v>
                </c:pt>
                <c:pt idx="507">
                  <c:v>170</c:v>
                </c:pt>
                <c:pt idx="508">
                  <c:v>174.48640308868264</c:v>
                </c:pt>
                <c:pt idx="509">
                  <c:v>190</c:v>
                </c:pt>
                <c:pt idx="510">
                  <c:v>193</c:v>
                </c:pt>
                <c:pt idx="511">
                  <c:v>200</c:v>
                </c:pt>
                <c:pt idx="512">
                  <c:v>199.85150711827811</c:v>
                </c:pt>
                <c:pt idx="513">
                  <c:v>199.91181931170175</c:v>
                </c:pt>
                <c:pt idx="514">
                  <c:v>201.01280438429285</c:v>
                </c:pt>
                <c:pt idx="515">
                  <c:v>198</c:v>
                </c:pt>
                <c:pt idx="516">
                  <c:v>188</c:v>
                </c:pt>
                <c:pt idx="517">
                  <c:v>178</c:v>
                </c:pt>
                <c:pt idx="518">
                  <c:v>170</c:v>
                </c:pt>
                <c:pt idx="519">
                  <c:v>168.73114977523542</c:v>
                </c:pt>
                <c:pt idx="520">
                  <c:v>168.43680063454372</c:v>
                </c:pt>
                <c:pt idx="521">
                  <c:v>190</c:v>
                </c:pt>
                <c:pt idx="522">
                  <c:v>193</c:v>
                </c:pt>
                <c:pt idx="523">
                  <c:v>199.32166625641503</c:v>
                </c:pt>
                <c:pt idx="524">
                  <c:v>206</c:v>
                </c:pt>
                <c:pt idx="525">
                  <c:v>204</c:v>
                </c:pt>
                <c:pt idx="526">
                  <c:v>202</c:v>
                </c:pt>
                <c:pt idx="527">
                  <c:v>198</c:v>
                </c:pt>
                <c:pt idx="528">
                  <c:v>188</c:v>
                </c:pt>
                <c:pt idx="529">
                  <c:v>178</c:v>
                </c:pt>
                <c:pt idx="530">
                  <c:v>170</c:v>
                </c:pt>
                <c:pt idx="531">
                  <c:v>169.83140308868263</c:v>
                </c:pt>
                <c:pt idx="532">
                  <c:v>180</c:v>
                </c:pt>
                <c:pt idx="533">
                  <c:v>180.94357956651757</c:v>
                </c:pt>
                <c:pt idx="534">
                  <c:v>193</c:v>
                </c:pt>
                <c:pt idx="535">
                  <c:v>192.44866625641504</c:v>
                </c:pt>
                <c:pt idx="536">
                  <c:v>206</c:v>
                </c:pt>
                <c:pt idx="537">
                  <c:v>204</c:v>
                </c:pt>
                <c:pt idx="538">
                  <c:v>202</c:v>
                </c:pt>
                <c:pt idx="539">
                  <c:v>198</c:v>
                </c:pt>
                <c:pt idx="540">
                  <c:v>188</c:v>
                </c:pt>
                <c:pt idx="541">
                  <c:v>178</c:v>
                </c:pt>
                <c:pt idx="542">
                  <c:v>170</c:v>
                </c:pt>
                <c:pt idx="543">
                  <c:v>168.85940308868265</c:v>
                </c:pt>
                <c:pt idx="544">
                  <c:v>170.06411362144044</c:v>
                </c:pt>
                <c:pt idx="545">
                  <c:v>190</c:v>
                </c:pt>
                <c:pt idx="546">
                  <c:v>193</c:v>
                </c:pt>
                <c:pt idx="547">
                  <c:v>200</c:v>
                </c:pt>
                <c:pt idx="548">
                  <c:v>199.7795071182781</c:v>
                </c:pt>
                <c:pt idx="549">
                  <c:v>199.85821005742099</c:v>
                </c:pt>
                <c:pt idx="550">
                  <c:v>200.8754858867201</c:v>
                </c:pt>
                <c:pt idx="551">
                  <c:v>198</c:v>
                </c:pt>
                <c:pt idx="552">
                  <c:v>188</c:v>
                </c:pt>
                <c:pt idx="553">
                  <c:v>178</c:v>
                </c:pt>
                <c:pt idx="554">
                  <c:v>170</c:v>
                </c:pt>
                <c:pt idx="555">
                  <c:v>169.77540308868265</c:v>
                </c:pt>
                <c:pt idx="556">
                  <c:v>168.93843420993744</c:v>
                </c:pt>
                <c:pt idx="557">
                  <c:v>179.02656593100272</c:v>
                </c:pt>
                <c:pt idx="558">
                  <c:v>189.73254466024218</c:v>
                </c:pt>
                <c:pt idx="559">
                  <c:v>200</c:v>
                </c:pt>
                <c:pt idx="560">
                  <c:v>199.40150711827812</c:v>
                </c:pt>
                <c:pt idx="561">
                  <c:v>199.47726563603769</c:v>
                </c:pt>
                <c:pt idx="562">
                  <c:v>200.51461161463655</c:v>
                </c:pt>
                <c:pt idx="563">
                  <c:v>198</c:v>
                </c:pt>
                <c:pt idx="564">
                  <c:v>188</c:v>
                </c:pt>
                <c:pt idx="565">
                  <c:v>178</c:v>
                </c:pt>
                <c:pt idx="566">
                  <c:v>170</c:v>
                </c:pt>
                <c:pt idx="567">
                  <c:v>168.98740308868264</c:v>
                </c:pt>
                <c:pt idx="568">
                  <c:v>168.37017640922929</c:v>
                </c:pt>
                <c:pt idx="569">
                  <c:v>181.16748064012197</c:v>
                </c:pt>
                <c:pt idx="570">
                  <c:v>193</c:v>
                </c:pt>
                <c:pt idx="571">
                  <c:v>200</c:v>
                </c:pt>
                <c:pt idx="572">
                  <c:v>205.5585071182781</c:v>
                </c:pt>
                <c:pt idx="573">
                  <c:v>204</c:v>
                </c:pt>
                <c:pt idx="574">
                  <c:v>202</c:v>
                </c:pt>
                <c:pt idx="575">
                  <c:v>198</c:v>
                </c:pt>
                <c:pt idx="576">
                  <c:v>188</c:v>
                </c:pt>
                <c:pt idx="577">
                  <c:v>178</c:v>
                </c:pt>
                <c:pt idx="578">
                  <c:v>170</c:v>
                </c:pt>
                <c:pt idx="579">
                  <c:v>168.88317459719639</c:v>
                </c:pt>
                <c:pt idx="580">
                  <c:v>166.8797109807897</c:v>
                </c:pt>
                <c:pt idx="581">
                  <c:v>164.55607824244211</c:v>
                </c:pt>
                <c:pt idx="582">
                  <c:v>163.66704476951801</c:v>
                </c:pt>
                <c:pt idx="583">
                  <c:v>164.85186117938625</c:v>
                </c:pt>
                <c:pt idx="584">
                  <c:v>164.78456316537165</c:v>
                </c:pt>
                <c:pt idx="585">
                  <c:v>164.9667797618707</c:v>
                </c:pt>
                <c:pt idx="586">
                  <c:v>166.14360385015351</c:v>
                </c:pt>
                <c:pt idx="587">
                  <c:v>166.77149944488536</c:v>
                </c:pt>
                <c:pt idx="588">
                  <c:v>166.47729095061283</c:v>
                </c:pt>
                <c:pt idx="589">
                  <c:v>165.02775594430122</c:v>
                </c:pt>
                <c:pt idx="590">
                  <c:v>164.25887250527117</c:v>
                </c:pt>
                <c:pt idx="591">
                  <c:v>162.79912169854947</c:v>
                </c:pt>
                <c:pt idx="592">
                  <c:v>160.98268880830281</c:v>
                </c:pt>
                <c:pt idx="593">
                  <c:v>158.25859102556998</c:v>
                </c:pt>
                <c:pt idx="594">
                  <c:v>157.14153212719586</c:v>
                </c:pt>
                <c:pt idx="595">
                  <c:v>158.73970405777902</c:v>
                </c:pt>
                <c:pt idx="596">
                  <c:v>158.51170456977096</c:v>
                </c:pt>
                <c:pt idx="597">
                  <c:v>158.73156991339988</c:v>
                </c:pt>
                <c:pt idx="598">
                  <c:v>159.95363687461372</c:v>
                </c:pt>
                <c:pt idx="599">
                  <c:v>160.61078705092305</c:v>
                </c:pt>
                <c:pt idx="600">
                  <c:v>160.41018646296288</c:v>
                </c:pt>
                <c:pt idx="601">
                  <c:v>158.26841298944464</c:v>
                </c:pt>
                <c:pt idx="602">
                  <c:v>156.93127343364088</c:v>
                </c:pt>
                <c:pt idx="603">
                  <c:v>156.41819570533116</c:v>
                </c:pt>
                <c:pt idx="604">
                  <c:v>155.40740648225631</c:v>
                </c:pt>
                <c:pt idx="605">
                  <c:v>153.30913827427003</c:v>
                </c:pt>
                <c:pt idx="606">
                  <c:v>153.80387173421053</c:v>
                </c:pt>
                <c:pt idx="607">
                  <c:v>155.04932208324593</c:v>
                </c:pt>
                <c:pt idx="608">
                  <c:v>157.40809584639496</c:v>
                </c:pt>
                <c:pt idx="609">
                  <c:v>158.14905460066026</c:v>
                </c:pt>
                <c:pt idx="610">
                  <c:v>159.66989580434239</c:v>
                </c:pt>
                <c:pt idx="611">
                  <c:v>160.49533660065936</c:v>
                </c:pt>
                <c:pt idx="612">
                  <c:v>160.73913342221411</c:v>
                </c:pt>
                <c:pt idx="613">
                  <c:v>159.97897938473801</c:v>
                </c:pt>
                <c:pt idx="614">
                  <c:v>161.0099253197809</c:v>
                </c:pt>
                <c:pt idx="615">
                  <c:v>159.99561049138484</c:v>
                </c:pt>
                <c:pt idx="616">
                  <c:v>158.1894224232754</c:v>
                </c:pt>
                <c:pt idx="617">
                  <c:v>155.48093178224315</c:v>
                </c:pt>
                <c:pt idx="618">
                  <c:v>155.84604048403261</c:v>
                </c:pt>
                <c:pt idx="619">
                  <c:v>182.26706268951867</c:v>
                </c:pt>
                <c:pt idx="620">
                  <c:v>186.49197509601049</c:v>
                </c:pt>
                <c:pt idx="621">
                  <c:v>187.18040352004601</c:v>
                </c:pt>
                <c:pt idx="622">
                  <c:v>188.59961772188828</c:v>
                </c:pt>
                <c:pt idx="623">
                  <c:v>189.40823100375712</c:v>
                </c:pt>
                <c:pt idx="624">
                  <c:v>188</c:v>
                </c:pt>
                <c:pt idx="625">
                  <c:v>178</c:v>
                </c:pt>
                <c:pt idx="626">
                  <c:v>170</c:v>
                </c:pt>
                <c:pt idx="627">
                  <c:v>170</c:v>
                </c:pt>
                <c:pt idx="628">
                  <c:v>168.41140308868265</c:v>
                </c:pt>
                <c:pt idx="629">
                  <c:v>166.16840377062016</c:v>
                </c:pt>
                <c:pt idx="630">
                  <c:v>182.30411240938116</c:v>
                </c:pt>
                <c:pt idx="631">
                  <c:v>200</c:v>
                </c:pt>
                <c:pt idx="632">
                  <c:v>206</c:v>
                </c:pt>
                <c:pt idx="633">
                  <c:v>204</c:v>
                </c:pt>
                <c:pt idx="634">
                  <c:v>202</c:v>
                </c:pt>
                <c:pt idx="635">
                  <c:v>198</c:v>
                </c:pt>
                <c:pt idx="636">
                  <c:v>188</c:v>
                </c:pt>
                <c:pt idx="637">
                  <c:v>178</c:v>
                </c:pt>
                <c:pt idx="638">
                  <c:v>170</c:v>
                </c:pt>
                <c:pt idx="639">
                  <c:v>170</c:v>
                </c:pt>
                <c:pt idx="640">
                  <c:v>180</c:v>
                </c:pt>
                <c:pt idx="641">
                  <c:v>190</c:v>
                </c:pt>
                <c:pt idx="642">
                  <c:v>190.73223919647694</c:v>
                </c:pt>
                <c:pt idx="643">
                  <c:v>200</c:v>
                </c:pt>
                <c:pt idx="644">
                  <c:v>199.92950711827811</c:v>
                </c:pt>
                <c:pt idx="645">
                  <c:v>200.19339628954339</c:v>
                </c:pt>
                <c:pt idx="646">
                  <c:v>201.33385649358686</c:v>
                </c:pt>
                <c:pt idx="647">
                  <c:v>198</c:v>
                </c:pt>
                <c:pt idx="648">
                  <c:v>188</c:v>
                </c:pt>
                <c:pt idx="649">
                  <c:v>178</c:v>
                </c:pt>
                <c:pt idx="650">
                  <c:v>170</c:v>
                </c:pt>
                <c:pt idx="651">
                  <c:v>169.67740308868264</c:v>
                </c:pt>
                <c:pt idx="652">
                  <c:v>170.00314577481024</c:v>
                </c:pt>
                <c:pt idx="653">
                  <c:v>186.9975260877608</c:v>
                </c:pt>
                <c:pt idx="654">
                  <c:v>193</c:v>
                </c:pt>
                <c:pt idx="655">
                  <c:v>192.49566625641503</c:v>
                </c:pt>
                <c:pt idx="656">
                  <c:v>192.21425239976958</c:v>
                </c:pt>
                <c:pt idx="657">
                  <c:v>192.22547378218974</c:v>
                </c:pt>
                <c:pt idx="658">
                  <c:v>193.33762987730427</c:v>
                </c:pt>
                <c:pt idx="659">
                  <c:v>193.82834902606842</c:v>
                </c:pt>
                <c:pt idx="660">
                  <c:v>188</c:v>
                </c:pt>
                <c:pt idx="661">
                  <c:v>178</c:v>
                </c:pt>
                <c:pt idx="662">
                  <c:v>170</c:v>
                </c:pt>
                <c:pt idx="663">
                  <c:v>168.90140308868263</c:v>
                </c:pt>
                <c:pt idx="664">
                  <c:v>167.09880596037459</c:v>
                </c:pt>
                <c:pt idx="665">
                  <c:v>166.58353606648956</c:v>
                </c:pt>
                <c:pt idx="666">
                  <c:v>166.10712248921197</c:v>
                </c:pt>
                <c:pt idx="667">
                  <c:v>165.6362931907326</c:v>
                </c:pt>
                <c:pt idx="668">
                  <c:v>165.33302401037244</c:v>
                </c:pt>
                <c:pt idx="669">
                  <c:v>165.51205742259319</c:v>
                </c:pt>
                <c:pt idx="670">
                  <c:v>166.81573061193308</c:v>
                </c:pt>
                <c:pt idx="671">
                  <c:v>167.57457667319238</c:v>
                </c:pt>
                <c:pt idx="672">
                  <c:v>167.64376466081879</c:v>
                </c:pt>
                <c:pt idx="673">
                  <c:v>166.78843902082076</c:v>
                </c:pt>
                <c:pt idx="674">
                  <c:v>168.4354894183522</c:v>
                </c:pt>
                <c:pt idx="675">
                  <c:v>169.17131281517038</c:v>
                </c:pt>
                <c:pt idx="676">
                  <c:v>180</c:v>
                </c:pt>
                <c:pt idx="677">
                  <c:v>190</c:v>
                </c:pt>
                <c:pt idx="678">
                  <c:v>191.89023919647693</c:v>
                </c:pt>
                <c:pt idx="679">
                  <c:v>190.78734867561241</c:v>
                </c:pt>
                <c:pt idx="680">
                  <c:v>190.59292797501573</c:v>
                </c:pt>
                <c:pt idx="681">
                  <c:v>190.78165474238827</c:v>
                </c:pt>
                <c:pt idx="682">
                  <c:v>192.29226761753506</c:v>
                </c:pt>
                <c:pt idx="683">
                  <c:v>193.03903523963268</c:v>
                </c:pt>
                <c:pt idx="684">
                  <c:v>188</c:v>
                </c:pt>
                <c:pt idx="685">
                  <c:v>178</c:v>
                </c:pt>
                <c:pt idx="686">
                  <c:v>170</c:v>
                </c:pt>
                <c:pt idx="687">
                  <c:v>169.93940308868264</c:v>
                </c:pt>
                <c:pt idx="688">
                  <c:v>168.48124505067651</c:v>
                </c:pt>
                <c:pt idx="689">
                  <c:v>166.11973179083157</c:v>
                </c:pt>
                <c:pt idx="690">
                  <c:v>165.48980739327013</c:v>
                </c:pt>
                <c:pt idx="691">
                  <c:v>179.41764948813866</c:v>
                </c:pt>
                <c:pt idx="692">
                  <c:v>183.37104989000443</c:v>
                </c:pt>
                <c:pt idx="693">
                  <c:v>183.57593691706921</c:v>
                </c:pt>
                <c:pt idx="694">
                  <c:v>184.72452840501734</c:v>
                </c:pt>
                <c:pt idx="695">
                  <c:v>185.27990461227068</c:v>
                </c:pt>
                <c:pt idx="696">
                  <c:v>185.31482066536523</c:v>
                </c:pt>
                <c:pt idx="697">
                  <c:v>178</c:v>
                </c:pt>
                <c:pt idx="698">
                  <c:v>170</c:v>
                </c:pt>
                <c:pt idx="699">
                  <c:v>169.54540308868263</c:v>
                </c:pt>
                <c:pt idx="700">
                  <c:v>168.74410535808852</c:v>
                </c:pt>
                <c:pt idx="701">
                  <c:v>190</c:v>
                </c:pt>
                <c:pt idx="702">
                  <c:v>193</c:v>
                </c:pt>
                <c:pt idx="703">
                  <c:v>200</c:v>
                </c:pt>
                <c:pt idx="704">
                  <c:v>202.7555071182781</c:v>
                </c:pt>
                <c:pt idx="705">
                  <c:v>202.81726762234661</c:v>
                </c:pt>
                <c:pt idx="706">
                  <c:v>202</c:v>
                </c:pt>
                <c:pt idx="707">
                  <c:v>198</c:v>
                </c:pt>
                <c:pt idx="708">
                  <c:v>188</c:v>
                </c:pt>
                <c:pt idx="709">
                  <c:v>178</c:v>
                </c:pt>
                <c:pt idx="710">
                  <c:v>170</c:v>
                </c:pt>
                <c:pt idx="711">
                  <c:v>169.77840308868264</c:v>
                </c:pt>
                <c:pt idx="712">
                  <c:v>168.06441243879226</c:v>
                </c:pt>
                <c:pt idx="713">
                  <c:v>165.85497209022566</c:v>
                </c:pt>
                <c:pt idx="714">
                  <c:v>165.38004718039787</c:v>
                </c:pt>
                <c:pt idx="715">
                  <c:v>165.54472307847115</c:v>
                </c:pt>
                <c:pt idx="716">
                  <c:v>165.36114836714862</c:v>
                </c:pt>
                <c:pt idx="717">
                  <c:v>165.53996793015534</c:v>
                </c:pt>
                <c:pt idx="718">
                  <c:v>166.88642930043733</c:v>
                </c:pt>
                <c:pt idx="719">
                  <c:v>167.62674630406727</c:v>
                </c:pt>
                <c:pt idx="720">
                  <c:v>167.4365469677472</c:v>
                </c:pt>
                <c:pt idx="721">
                  <c:v>167.05271956861282</c:v>
                </c:pt>
                <c:pt idx="722">
                  <c:v>167.03579373399862</c:v>
                </c:pt>
                <c:pt idx="723">
                  <c:v>166.30599430173524</c:v>
                </c:pt>
                <c:pt idx="724">
                  <c:v>177.55966659744817</c:v>
                </c:pt>
                <c:pt idx="725">
                  <c:v>188.69240616804277</c:v>
                </c:pt>
                <c:pt idx="726">
                  <c:v>193</c:v>
                </c:pt>
                <c:pt idx="727">
                  <c:v>200</c:v>
                </c:pt>
                <c:pt idx="728">
                  <c:v>199.4995071182781</c:v>
                </c:pt>
                <c:pt idx="729">
                  <c:v>199.37573203552489</c:v>
                </c:pt>
                <c:pt idx="730">
                  <c:v>200.40763097447149</c:v>
                </c:pt>
                <c:pt idx="731">
                  <c:v>198</c:v>
                </c:pt>
                <c:pt idx="732">
                  <c:v>188</c:v>
                </c:pt>
                <c:pt idx="733">
                  <c:v>178</c:v>
                </c:pt>
                <c:pt idx="734">
                  <c:v>170</c:v>
                </c:pt>
                <c:pt idx="735">
                  <c:v>168.65440308868264</c:v>
                </c:pt>
                <c:pt idx="736">
                  <c:v>166.82161724272515</c:v>
                </c:pt>
                <c:pt idx="737">
                  <c:v>165.09441923762046</c:v>
                </c:pt>
                <c:pt idx="738">
                  <c:v>164.30926951147183</c:v>
                </c:pt>
                <c:pt idx="739">
                  <c:v>163.57313112245615</c:v>
                </c:pt>
                <c:pt idx="740">
                  <c:v>163.85067495052655</c:v>
                </c:pt>
                <c:pt idx="741">
                  <c:v>164.12207115364598</c:v>
                </c:pt>
                <c:pt idx="742">
                  <c:v>165.35437348527464</c:v>
                </c:pt>
                <c:pt idx="743">
                  <c:v>166.29924455660057</c:v>
                </c:pt>
                <c:pt idx="744">
                  <c:v>166.1359676566745</c:v>
                </c:pt>
                <c:pt idx="745">
                  <c:v>165.25092082730424</c:v>
                </c:pt>
                <c:pt idx="746">
                  <c:v>164.92257889449945</c:v>
                </c:pt>
                <c:pt idx="747">
                  <c:v>167.07974051900371</c:v>
                </c:pt>
                <c:pt idx="748">
                  <c:v>168.00261293840771</c:v>
                </c:pt>
                <c:pt idx="749">
                  <c:v>190</c:v>
                </c:pt>
                <c:pt idx="750">
                  <c:v>193</c:v>
                </c:pt>
                <c:pt idx="751">
                  <c:v>200</c:v>
                </c:pt>
                <c:pt idx="752">
                  <c:v>206</c:v>
                </c:pt>
                <c:pt idx="753">
                  <c:v>204</c:v>
                </c:pt>
                <c:pt idx="754">
                  <c:v>202</c:v>
                </c:pt>
                <c:pt idx="755">
                  <c:v>198</c:v>
                </c:pt>
                <c:pt idx="756">
                  <c:v>188</c:v>
                </c:pt>
                <c:pt idx="757">
                  <c:v>178</c:v>
                </c:pt>
                <c:pt idx="758">
                  <c:v>170</c:v>
                </c:pt>
                <c:pt idx="759">
                  <c:v>170</c:v>
                </c:pt>
                <c:pt idx="760">
                  <c:v>180</c:v>
                </c:pt>
                <c:pt idx="761">
                  <c:v>190</c:v>
                </c:pt>
                <c:pt idx="762">
                  <c:v>193</c:v>
                </c:pt>
                <c:pt idx="763">
                  <c:v>200</c:v>
                </c:pt>
                <c:pt idx="764">
                  <c:v>202.32950711827812</c:v>
                </c:pt>
                <c:pt idx="765">
                  <c:v>202.34452380025741</c:v>
                </c:pt>
                <c:pt idx="766">
                  <c:v>202</c:v>
                </c:pt>
                <c:pt idx="767">
                  <c:v>198</c:v>
                </c:pt>
                <c:pt idx="768">
                  <c:v>188</c:v>
                </c:pt>
                <c:pt idx="769">
                  <c:v>178</c:v>
                </c:pt>
                <c:pt idx="770">
                  <c:v>170</c:v>
                </c:pt>
                <c:pt idx="771">
                  <c:v>170</c:v>
                </c:pt>
                <c:pt idx="772">
                  <c:v>175.72840308868265</c:v>
                </c:pt>
                <c:pt idx="773">
                  <c:v>190</c:v>
                </c:pt>
                <c:pt idx="774">
                  <c:v>193</c:v>
                </c:pt>
                <c:pt idx="775">
                  <c:v>200</c:v>
                </c:pt>
                <c:pt idx="776">
                  <c:v>206</c:v>
                </c:pt>
                <c:pt idx="777">
                  <c:v>204</c:v>
                </c:pt>
                <c:pt idx="778">
                  <c:v>202</c:v>
                </c:pt>
                <c:pt idx="779">
                  <c:v>198</c:v>
                </c:pt>
                <c:pt idx="780">
                  <c:v>188</c:v>
                </c:pt>
                <c:pt idx="781">
                  <c:v>178</c:v>
                </c:pt>
                <c:pt idx="782">
                  <c:v>170</c:v>
                </c:pt>
                <c:pt idx="783">
                  <c:v>170</c:v>
                </c:pt>
                <c:pt idx="784">
                  <c:v>180</c:v>
                </c:pt>
                <c:pt idx="785">
                  <c:v>190</c:v>
                </c:pt>
                <c:pt idx="786">
                  <c:v>193</c:v>
                </c:pt>
                <c:pt idx="787">
                  <c:v>200</c:v>
                </c:pt>
                <c:pt idx="788">
                  <c:v>199.55950711827811</c:v>
                </c:pt>
                <c:pt idx="789">
                  <c:v>199.64140557397698</c:v>
                </c:pt>
                <c:pt idx="790">
                  <c:v>200.6548587029485</c:v>
                </c:pt>
                <c:pt idx="791">
                  <c:v>198</c:v>
                </c:pt>
                <c:pt idx="792">
                  <c:v>188</c:v>
                </c:pt>
                <c:pt idx="793">
                  <c:v>178</c:v>
                </c:pt>
                <c:pt idx="794">
                  <c:v>170</c:v>
                </c:pt>
                <c:pt idx="795">
                  <c:v>169.11240308868264</c:v>
                </c:pt>
                <c:pt idx="796">
                  <c:v>174.15426237256452</c:v>
                </c:pt>
                <c:pt idx="797">
                  <c:v>190</c:v>
                </c:pt>
                <c:pt idx="798">
                  <c:v>193</c:v>
                </c:pt>
                <c:pt idx="799">
                  <c:v>200</c:v>
                </c:pt>
                <c:pt idx="800">
                  <c:v>200.85850711827811</c:v>
                </c:pt>
                <c:pt idx="801">
                  <c:v>201.24338072091896</c:v>
                </c:pt>
                <c:pt idx="802">
                  <c:v>202</c:v>
                </c:pt>
                <c:pt idx="803">
                  <c:v>198</c:v>
                </c:pt>
                <c:pt idx="804">
                  <c:v>188</c:v>
                </c:pt>
                <c:pt idx="805">
                  <c:v>178</c:v>
                </c:pt>
                <c:pt idx="806">
                  <c:v>170</c:v>
                </c:pt>
                <c:pt idx="807">
                  <c:v>169.10740308868264</c:v>
                </c:pt>
                <c:pt idx="808">
                  <c:v>167.63229891111123</c:v>
                </c:pt>
                <c:pt idx="809">
                  <c:v>190</c:v>
                </c:pt>
                <c:pt idx="810">
                  <c:v>193</c:v>
                </c:pt>
                <c:pt idx="811">
                  <c:v>200</c:v>
                </c:pt>
                <c:pt idx="812">
                  <c:v>206</c:v>
                </c:pt>
                <c:pt idx="813">
                  <c:v>204</c:v>
                </c:pt>
                <c:pt idx="814">
                  <c:v>202</c:v>
                </c:pt>
                <c:pt idx="815">
                  <c:v>198</c:v>
                </c:pt>
                <c:pt idx="816">
                  <c:v>188</c:v>
                </c:pt>
                <c:pt idx="817">
                  <c:v>178</c:v>
                </c:pt>
                <c:pt idx="818">
                  <c:v>170</c:v>
                </c:pt>
                <c:pt idx="819">
                  <c:v>170</c:v>
                </c:pt>
                <c:pt idx="820">
                  <c:v>180</c:v>
                </c:pt>
                <c:pt idx="821">
                  <c:v>182.26257956651756</c:v>
                </c:pt>
                <c:pt idx="822">
                  <c:v>193</c:v>
                </c:pt>
                <c:pt idx="823">
                  <c:v>192.87966625641502</c:v>
                </c:pt>
                <c:pt idx="824">
                  <c:v>206</c:v>
                </c:pt>
                <c:pt idx="825">
                  <c:v>204</c:v>
                </c:pt>
                <c:pt idx="826">
                  <c:v>202</c:v>
                </c:pt>
                <c:pt idx="827">
                  <c:v>198</c:v>
                </c:pt>
                <c:pt idx="828">
                  <c:v>188</c:v>
                </c:pt>
                <c:pt idx="829">
                  <c:v>178</c:v>
                </c:pt>
                <c:pt idx="830">
                  <c:v>170</c:v>
                </c:pt>
                <c:pt idx="831">
                  <c:v>169.99140308868263</c:v>
                </c:pt>
                <c:pt idx="832">
                  <c:v>170.8598684236851</c:v>
                </c:pt>
                <c:pt idx="833">
                  <c:v>190</c:v>
                </c:pt>
                <c:pt idx="834">
                  <c:v>193</c:v>
                </c:pt>
                <c:pt idx="835">
                  <c:v>200</c:v>
                </c:pt>
                <c:pt idx="836">
                  <c:v>199.72550711827813</c:v>
                </c:pt>
                <c:pt idx="837">
                  <c:v>200.18250328301107</c:v>
                </c:pt>
                <c:pt idx="838">
                  <c:v>201.40502240591732</c:v>
                </c:pt>
                <c:pt idx="839">
                  <c:v>198</c:v>
                </c:pt>
                <c:pt idx="840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0-4888-967C-7BBAC1B6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  <c:max val="18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</a:t>
            </a:r>
            <a:r>
              <a:rPr lang="en-US" sz="1400" b="0" i="0" u="none" strike="noStrike" baseline="0">
                <a:effectLst/>
              </a:rPr>
              <a:t>Zadorra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TOTALES'!$L$7:$L$846</c:f>
              <c:numCache>
                <c:formatCode>0.00</c:formatCode>
                <c:ptCount val="840"/>
                <c:pt idx="0">
                  <c:v>50.713233007631402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53.02844860917358</c:v>
                </c:pt>
                <c:pt idx="5">
                  <c:v>15.201239196476934</c:v>
                </c:pt>
                <c:pt idx="6">
                  <c:v>7.3606662564150156</c:v>
                </c:pt>
                <c:pt idx="7">
                  <c:v>17.922507118278133</c:v>
                </c:pt>
                <c:pt idx="8">
                  <c:v>2.9318532947900735</c:v>
                </c:pt>
                <c:pt idx="9">
                  <c:v>3.4202180809932941</c:v>
                </c:pt>
                <c:pt idx="10">
                  <c:v>4.839767692753469</c:v>
                </c:pt>
                <c:pt idx="11">
                  <c:v>10.00344152690468</c:v>
                </c:pt>
                <c:pt idx="12">
                  <c:v>8.7252330076314024</c:v>
                </c:pt>
                <c:pt idx="13">
                  <c:v>7.0067945485859582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6.6640691083478032E-2</c:v>
                </c:pt>
                <c:pt idx="18">
                  <c:v>28.532666256415013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3.2450694077877245</c:v>
                </c:pt>
                <c:pt idx="23">
                  <c:v>9.9334415269046588</c:v>
                </c:pt>
                <c:pt idx="24">
                  <c:v>8.7832330076313951</c:v>
                </c:pt>
                <c:pt idx="25">
                  <c:v>6.615794548585967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1.4468787577122839</c:v>
                </c:pt>
                <c:pt idx="50">
                  <c:v>30.936403088682653</c:v>
                </c:pt>
                <c:pt idx="51">
                  <c:v>55.262403088682646</c:v>
                </c:pt>
                <c:pt idx="52">
                  <c:v>9.2305795665175765</c:v>
                </c:pt>
                <c:pt idx="53">
                  <c:v>14.225239196476934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2.3238628166074307</c:v>
                </c:pt>
                <c:pt idx="59">
                  <c:v>9.7624415269046665</c:v>
                </c:pt>
                <c:pt idx="60">
                  <c:v>8.8812330076314083</c:v>
                </c:pt>
                <c:pt idx="61">
                  <c:v>6.6747945485859645</c:v>
                </c:pt>
                <c:pt idx="62">
                  <c:v>0.90140308868262764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1.3263052984166848</c:v>
                </c:pt>
                <c:pt idx="87">
                  <c:v>12.846403088682649</c:v>
                </c:pt>
                <c:pt idx="88">
                  <c:v>1.8035795665175556</c:v>
                </c:pt>
                <c:pt idx="89">
                  <c:v>0.32923919647694788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1.9173709551828608</c:v>
                </c:pt>
                <c:pt idx="94">
                  <c:v>4.6847676927534962</c:v>
                </c:pt>
                <c:pt idx="95">
                  <c:v>10.33244152690466</c:v>
                </c:pt>
                <c:pt idx="96">
                  <c:v>9.0552330076314149</c:v>
                </c:pt>
                <c:pt idx="97">
                  <c:v>6.8717945485859673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4.0991688273280431</c:v>
                </c:pt>
                <c:pt idx="110">
                  <c:v>24.381403088682646</c:v>
                </c:pt>
                <c:pt idx="111">
                  <c:v>16.090403088682649</c:v>
                </c:pt>
                <c:pt idx="112">
                  <c:v>26.027579566517574</c:v>
                </c:pt>
                <c:pt idx="113">
                  <c:v>19.509239196476926</c:v>
                </c:pt>
                <c:pt idx="114">
                  <c:v>43.24466625641503</c:v>
                </c:pt>
                <c:pt idx="115">
                  <c:v>9.7655071182781228</c:v>
                </c:pt>
                <c:pt idx="116">
                  <c:v>2.2778532947900771</c:v>
                </c:pt>
                <c:pt idx="117">
                  <c:v>3.1402180809932929</c:v>
                </c:pt>
                <c:pt idx="118">
                  <c:v>4.749767692753494</c:v>
                </c:pt>
                <c:pt idx="119">
                  <c:v>9.6824415269046824</c:v>
                </c:pt>
                <c:pt idx="120">
                  <c:v>9.2162330076314163</c:v>
                </c:pt>
                <c:pt idx="121">
                  <c:v>6.950794548585975</c:v>
                </c:pt>
                <c:pt idx="122">
                  <c:v>5.1014030886826447</c:v>
                </c:pt>
                <c:pt idx="123">
                  <c:v>48.196403088682644</c:v>
                </c:pt>
                <c:pt idx="124">
                  <c:v>48.05457956651756</c:v>
                </c:pt>
                <c:pt idx="125">
                  <c:v>38.281239196476946</c:v>
                </c:pt>
                <c:pt idx="126">
                  <c:v>14.98066625641502</c:v>
                </c:pt>
                <c:pt idx="127">
                  <c:v>28.454507118278116</c:v>
                </c:pt>
                <c:pt idx="128">
                  <c:v>2.6638532947901012</c:v>
                </c:pt>
                <c:pt idx="129">
                  <c:v>3.3542180809932916</c:v>
                </c:pt>
                <c:pt idx="130">
                  <c:v>4.9157676927534908</c:v>
                </c:pt>
                <c:pt idx="131">
                  <c:v>9.8184415269046781</c:v>
                </c:pt>
                <c:pt idx="132">
                  <c:v>9.5282330076313997</c:v>
                </c:pt>
                <c:pt idx="133">
                  <c:v>7.785794548585983</c:v>
                </c:pt>
                <c:pt idx="134">
                  <c:v>0.36240308868264037</c:v>
                </c:pt>
                <c:pt idx="135">
                  <c:v>48.879403088682636</c:v>
                </c:pt>
                <c:pt idx="136">
                  <c:v>55.095579566517557</c:v>
                </c:pt>
                <c:pt idx="137">
                  <c:v>35.778239196476932</c:v>
                </c:pt>
                <c:pt idx="138">
                  <c:v>38.083666256415029</c:v>
                </c:pt>
                <c:pt idx="139">
                  <c:v>0.16950711827811915</c:v>
                </c:pt>
                <c:pt idx="140">
                  <c:v>2.0768532947900837</c:v>
                </c:pt>
                <c:pt idx="141">
                  <c:v>3.2672180809933025</c:v>
                </c:pt>
                <c:pt idx="142">
                  <c:v>4.6687676927534767</c:v>
                </c:pt>
                <c:pt idx="143">
                  <c:v>9.750441526904666</c:v>
                </c:pt>
                <c:pt idx="144">
                  <c:v>9.602233007631412</c:v>
                </c:pt>
                <c:pt idx="145">
                  <c:v>8.9307945485859648</c:v>
                </c:pt>
                <c:pt idx="146">
                  <c:v>15.645403088682656</c:v>
                </c:pt>
                <c:pt idx="147">
                  <c:v>34.079403088682653</c:v>
                </c:pt>
                <c:pt idx="148">
                  <c:v>51.027579566517545</c:v>
                </c:pt>
                <c:pt idx="149">
                  <c:v>10.649239196476941</c:v>
                </c:pt>
                <c:pt idx="150">
                  <c:v>7.9926662564150206</c:v>
                </c:pt>
                <c:pt idx="151">
                  <c:v>0</c:v>
                </c:pt>
                <c:pt idx="152">
                  <c:v>0</c:v>
                </c:pt>
                <c:pt idx="153">
                  <c:v>2.4266587319840198</c:v>
                </c:pt>
                <c:pt idx="154">
                  <c:v>4.749767692753494</c:v>
                </c:pt>
                <c:pt idx="155">
                  <c:v>10.159441526904658</c:v>
                </c:pt>
                <c:pt idx="156">
                  <c:v>10.544233007631391</c:v>
                </c:pt>
                <c:pt idx="157">
                  <c:v>7.2917945485859832</c:v>
                </c:pt>
                <c:pt idx="158">
                  <c:v>0</c:v>
                </c:pt>
                <c:pt idx="159">
                  <c:v>20.854658444631355</c:v>
                </c:pt>
                <c:pt idx="160">
                  <c:v>55.807579566517575</c:v>
                </c:pt>
                <c:pt idx="161">
                  <c:v>36.416239196476937</c:v>
                </c:pt>
                <c:pt idx="162">
                  <c:v>16.221666256415034</c:v>
                </c:pt>
                <c:pt idx="163">
                  <c:v>16.767507118278104</c:v>
                </c:pt>
                <c:pt idx="164">
                  <c:v>2.7268532947900894</c:v>
                </c:pt>
                <c:pt idx="165">
                  <c:v>3.5082180809932879</c:v>
                </c:pt>
                <c:pt idx="166">
                  <c:v>5.096767692753474</c:v>
                </c:pt>
                <c:pt idx="167">
                  <c:v>10.192441526904673</c:v>
                </c:pt>
                <c:pt idx="168">
                  <c:v>8.9172330076314097</c:v>
                </c:pt>
                <c:pt idx="169">
                  <c:v>7.1267945485859627</c:v>
                </c:pt>
                <c:pt idx="170">
                  <c:v>0.28740308868265174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2.4565196826155784</c:v>
                </c:pt>
                <c:pt idx="180">
                  <c:v>9.5372330076314142</c:v>
                </c:pt>
                <c:pt idx="181">
                  <c:v>6.8637945485859575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19.050217865079929</c:v>
                </c:pt>
                <c:pt idx="187">
                  <c:v>11.012507118278108</c:v>
                </c:pt>
                <c:pt idx="188">
                  <c:v>2.4918532947900758</c:v>
                </c:pt>
                <c:pt idx="189">
                  <c:v>3.2442180809933063</c:v>
                </c:pt>
                <c:pt idx="190">
                  <c:v>4.7017676927534922</c:v>
                </c:pt>
                <c:pt idx="191">
                  <c:v>9.7284415269046747</c:v>
                </c:pt>
                <c:pt idx="192">
                  <c:v>9.1252330076314081</c:v>
                </c:pt>
                <c:pt idx="193">
                  <c:v>10.558794548585979</c:v>
                </c:pt>
                <c:pt idx="194">
                  <c:v>8.1324030886826506</c:v>
                </c:pt>
                <c:pt idx="195">
                  <c:v>11.638403088682651</c:v>
                </c:pt>
                <c:pt idx="196">
                  <c:v>2.9525795665175565</c:v>
                </c:pt>
                <c:pt idx="197">
                  <c:v>1.0842391964769433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1.4218115392934862</c:v>
                </c:pt>
                <c:pt idx="202">
                  <c:v>4.5517676927534865</c:v>
                </c:pt>
                <c:pt idx="203">
                  <c:v>9.6914415269046685</c:v>
                </c:pt>
                <c:pt idx="204">
                  <c:v>8.550233007631391</c:v>
                </c:pt>
                <c:pt idx="205">
                  <c:v>7.3835467504351016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19.673817057727035</c:v>
                </c:pt>
                <c:pt idx="211">
                  <c:v>0</c:v>
                </c:pt>
                <c:pt idx="212">
                  <c:v>0.42181143349412764</c:v>
                </c:pt>
                <c:pt idx="213">
                  <c:v>3.1862180809932852</c:v>
                </c:pt>
                <c:pt idx="214">
                  <c:v>4.6347676927534849</c:v>
                </c:pt>
                <c:pt idx="215">
                  <c:v>9.6544415269046624</c:v>
                </c:pt>
                <c:pt idx="216">
                  <c:v>8.6632330076313906</c:v>
                </c:pt>
                <c:pt idx="217">
                  <c:v>8.6507945485859636</c:v>
                </c:pt>
                <c:pt idx="218">
                  <c:v>4.9404030886826433</c:v>
                </c:pt>
                <c:pt idx="219">
                  <c:v>14.183403088682638</c:v>
                </c:pt>
                <c:pt idx="220">
                  <c:v>0</c:v>
                </c:pt>
                <c:pt idx="221">
                  <c:v>21.102358195972556</c:v>
                </c:pt>
                <c:pt idx="222">
                  <c:v>7.6016662564150295</c:v>
                </c:pt>
                <c:pt idx="223">
                  <c:v>2.6775071182781289</c:v>
                </c:pt>
                <c:pt idx="224">
                  <c:v>2.3098532947900878</c:v>
                </c:pt>
                <c:pt idx="225">
                  <c:v>3.1112180809932966</c:v>
                </c:pt>
                <c:pt idx="226">
                  <c:v>4.5707676927534919</c:v>
                </c:pt>
                <c:pt idx="227">
                  <c:v>10.024441526904667</c:v>
                </c:pt>
                <c:pt idx="228">
                  <c:v>10.160233007631405</c:v>
                </c:pt>
                <c:pt idx="229">
                  <c:v>8.5597945485859555</c:v>
                </c:pt>
                <c:pt idx="230">
                  <c:v>66.071403088682644</c:v>
                </c:pt>
                <c:pt idx="231">
                  <c:v>51.438403088682662</c:v>
                </c:pt>
                <c:pt idx="232">
                  <c:v>17.629579566517577</c:v>
                </c:pt>
                <c:pt idx="233">
                  <c:v>20.079239196476948</c:v>
                </c:pt>
                <c:pt idx="234">
                  <c:v>3.8526662564150342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3.0830845853031974</c:v>
                </c:pt>
                <c:pt idx="239">
                  <c:v>9.8884415269046713</c:v>
                </c:pt>
                <c:pt idx="240">
                  <c:v>9.8772330076313892</c:v>
                </c:pt>
                <c:pt idx="241">
                  <c:v>7.8297945485859657</c:v>
                </c:pt>
                <c:pt idx="242">
                  <c:v>72.131403088682646</c:v>
                </c:pt>
                <c:pt idx="243">
                  <c:v>55.387403088682646</c:v>
                </c:pt>
                <c:pt idx="244">
                  <c:v>11.101579566517557</c:v>
                </c:pt>
                <c:pt idx="245">
                  <c:v>5.6512391964769222</c:v>
                </c:pt>
                <c:pt idx="246">
                  <c:v>14.432666256415018</c:v>
                </c:pt>
                <c:pt idx="247">
                  <c:v>0</c:v>
                </c:pt>
                <c:pt idx="248">
                  <c:v>0</c:v>
                </c:pt>
                <c:pt idx="249">
                  <c:v>0.73156650744914486</c:v>
                </c:pt>
                <c:pt idx="250">
                  <c:v>4.4727676927534787</c:v>
                </c:pt>
                <c:pt idx="251">
                  <c:v>10.022441526904657</c:v>
                </c:pt>
                <c:pt idx="252">
                  <c:v>9.4972330076313938</c:v>
                </c:pt>
                <c:pt idx="253">
                  <c:v>14.144794548585963</c:v>
                </c:pt>
                <c:pt idx="254">
                  <c:v>18.201403088682639</c:v>
                </c:pt>
                <c:pt idx="255">
                  <c:v>22.508403088682655</c:v>
                </c:pt>
                <c:pt idx="256">
                  <c:v>46.325579566517547</c:v>
                </c:pt>
                <c:pt idx="257">
                  <c:v>30.171239196476932</c:v>
                </c:pt>
                <c:pt idx="258">
                  <c:v>24.828666256415033</c:v>
                </c:pt>
                <c:pt idx="259">
                  <c:v>10.291507118278105</c:v>
                </c:pt>
                <c:pt idx="260">
                  <c:v>2.254853294790081</c:v>
                </c:pt>
                <c:pt idx="261">
                  <c:v>3.1332180809932879</c:v>
                </c:pt>
                <c:pt idx="262">
                  <c:v>4.5237676927534949</c:v>
                </c:pt>
                <c:pt idx="263">
                  <c:v>9.571441526904664</c:v>
                </c:pt>
                <c:pt idx="264">
                  <c:v>8.7719154945553726</c:v>
                </c:pt>
                <c:pt idx="265">
                  <c:v>8.2312342014197952</c:v>
                </c:pt>
                <c:pt idx="266">
                  <c:v>1.654403088682642</c:v>
                </c:pt>
                <c:pt idx="267">
                  <c:v>0</c:v>
                </c:pt>
                <c:pt idx="268">
                  <c:v>9.3093550157237246</c:v>
                </c:pt>
                <c:pt idx="269">
                  <c:v>43.430239196476919</c:v>
                </c:pt>
                <c:pt idx="270">
                  <c:v>9.0316662564150363</c:v>
                </c:pt>
                <c:pt idx="271">
                  <c:v>0</c:v>
                </c:pt>
                <c:pt idx="272">
                  <c:v>0</c:v>
                </c:pt>
                <c:pt idx="273">
                  <c:v>0.27527610732246899</c:v>
                </c:pt>
                <c:pt idx="274">
                  <c:v>6.1617676927534717</c:v>
                </c:pt>
                <c:pt idx="275">
                  <c:v>10.945441526904659</c:v>
                </c:pt>
                <c:pt idx="276">
                  <c:v>9.0372330076314142</c:v>
                </c:pt>
                <c:pt idx="277">
                  <c:v>7.4787945485859666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9.0369396785177969</c:v>
                </c:pt>
                <c:pt idx="288">
                  <c:v>9.6105491668126319</c:v>
                </c:pt>
                <c:pt idx="289">
                  <c:v>7.8627945485859811</c:v>
                </c:pt>
                <c:pt idx="290">
                  <c:v>1.4494030886826295</c:v>
                </c:pt>
                <c:pt idx="291">
                  <c:v>9.6534030886826372</c:v>
                </c:pt>
                <c:pt idx="292">
                  <c:v>0</c:v>
                </c:pt>
                <c:pt idx="293">
                  <c:v>18.334371999220735</c:v>
                </c:pt>
                <c:pt idx="294">
                  <c:v>36.481666256415025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3.7427951785848848</c:v>
                </c:pt>
                <c:pt idx="299">
                  <c:v>10.021441526904681</c:v>
                </c:pt>
                <c:pt idx="300">
                  <c:v>9.0432330076314145</c:v>
                </c:pt>
                <c:pt idx="301">
                  <c:v>8.7497945485859816</c:v>
                </c:pt>
                <c:pt idx="302">
                  <c:v>19.941403088682648</c:v>
                </c:pt>
                <c:pt idx="303">
                  <c:v>0</c:v>
                </c:pt>
                <c:pt idx="304">
                  <c:v>0</c:v>
                </c:pt>
                <c:pt idx="305">
                  <c:v>12.934947300544962</c:v>
                </c:pt>
                <c:pt idx="306">
                  <c:v>0</c:v>
                </c:pt>
                <c:pt idx="307">
                  <c:v>0</c:v>
                </c:pt>
                <c:pt idx="308">
                  <c:v>2.0574336500368702</c:v>
                </c:pt>
                <c:pt idx="309">
                  <c:v>3.3292180809933143</c:v>
                </c:pt>
                <c:pt idx="310">
                  <c:v>4.6307676927534942</c:v>
                </c:pt>
                <c:pt idx="311">
                  <c:v>9.6724415269046631</c:v>
                </c:pt>
                <c:pt idx="312">
                  <c:v>9.9192330076313908</c:v>
                </c:pt>
                <c:pt idx="313">
                  <c:v>32.342794548585971</c:v>
                </c:pt>
                <c:pt idx="314">
                  <c:v>59.357403088682645</c:v>
                </c:pt>
                <c:pt idx="315">
                  <c:v>15.424403088682652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2.8996813990120529</c:v>
                </c:pt>
                <c:pt idx="325">
                  <c:v>8.9083839427300404</c:v>
                </c:pt>
                <c:pt idx="326">
                  <c:v>18.00140308868265</c:v>
                </c:pt>
                <c:pt idx="327">
                  <c:v>55.228403088682626</c:v>
                </c:pt>
                <c:pt idx="328">
                  <c:v>7.6865795665175654</c:v>
                </c:pt>
                <c:pt idx="329">
                  <c:v>10.047239196476937</c:v>
                </c:pt>
                <c:pt idx="330">
                  <c:v>6.396666256415017</c:v>
                </c:pt>
                <c:pt idx="331">
                  <c:v>0.77650711827811847</c:v>
                </c:pt>
                <c:pt idx="332">
                  <c:v>2.4328532947900783</c:v>
                </c:pt>
                <c:pt idx="333">
                  <c:v>3.1022180809933104</c:v>
                </c:pt>
                <c:pt idx="334">
                  <c:v>4.7017676927534922</c:v>
                </c:pt>
                <c:pt idx="335">
                  <c:v>9.7934415269046724</c:v>
                </c:pt>
                <c:pt idx="336">
                  <c:v>8.5552330076314149</c:v>
                </c:pt>
                <c:pt idx="337">
                  <c:v>6.9927863010266265</c:v>
                </c:pt>
                <c:pt idx="338">
                  <c:v>0.91424102669023455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5.8938591088940484</c:v>
                </c:pt>
                <c:pt idx="351">
                  <c:v>2.2424030886826358</c:v>
                </c:pt>
                <c:pt idx="352">
                  <c:v>36.357579566517558</c:v>
                </c:pt>
                <c:pt idx="353">
                  <c:v>29.642239196476936</c:v>
                </c:pt>
                <c:pt idx="354">
                  <c:v>0</c:v>
                </c:pt>
                <c:pt idx="355">
                  <c:v>1.9863861576048407</c:v>
                </c:pt>
                <c:pt idx="356">
                  <c:v>2.2578532947900953</c:v>
                </c:pt>
                <c:pt idx="357">
                  <c:v>3.1022180809933104</c:v>
                </c:pt>
                <c:pt idx="358">
                  <c:v>4.742767692753489</c:v>
                </c:pt>
                <c:pt idx="359">
                  <c:v>9.6614415269046674</c:v>
                </c:pt>
                <c:pt idx="360">
                  <c:v>8.8052330076314149</c:v>
                </c:pt>
                <c:pt idx="361">
                  <c:v>6.83279454858598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46.338183724050793</c:v>
                </c:pt>
                <c:pt idx="376">
                  <c:v>37.077579566517556</c:v>
                </c:pt>
                <c:pt idx="377">
                  <c:v>6.734239196476949</c:v>
                </c:pt>
                <c:pt idx="378">
                  <c:v>21.164666256415018</c:v>
                </c:pt>
                <c:pt idx="379">
                  <c:v>31.786507118278109</c:v>
                </c:pt>
                <c:pt idx="380">
                  <c:v>2.8058532947900972</c:v>
                </c:pt>
                <c:pt idx="381">
                  <c:v>3.3562180809933011</c:v>
                </c:pt>
                <c:pt idx="382">
                  <c:v>4.8567676927534933</c:v>
                </c:pt>
                <c:pt idx="383">
                  <c:v>10.040441526904658</c:v>
                </c:pt>
                <c:pt idx="384">
                  <c:v>8.7702330076314183</c:v>
                </c:pt>
                <c:pt idx="385">
                  <c:v>6.6287945485859723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2.6627166773273814</c:v>
                </c:pt>
                <c:pt idx="397">
                  <c:v>6.7447945485859577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31.422424753588416</c:v>
                </c:pt>
                <c:pt idx="410">
                  <c:v>11.759403088682632</c:v>
                </c:pt>
                <c:pt idx="411">
                  <c:v>8.8964030886826322</c:v>
                </c:pt>
                <c:pt idx="412">
                  <c:v>0</c:v>
                </c:pt>
                <c:pt idx="413">
                  <c:v>42.56961212480482</c:v>
                </c:pt>
                <c:pt idx="414">
                  <c:v>48.576666256415024</c:v>
                </c:pt>
                <c:pt idx="415">
                  <c:v>0</c:v>
                </c:pt>
                <c:pt idx="416">
                  <c:v>0.37150205816530502</c:v>
                </c:pt>
                <c:pt idx="417">
                  <c:v>3.2362180809932966</c:v>
                </c:pt>
                <c:pt idx="418">
                  <c:v>4.6137676927534699</c:v>
                </c:pt>
                <c:pt idx="419">
                  <c:v>9.743441526904661</c:v>
                </c:pt>
                <c:pt idx="420">
                  <c:v>8.8412330076314163</c:v>
                </c:pt>
                <c:pt idx="421">
                  <c:v>9.1927945485859652</c:v>
                </c:pt>
                <c:pt idx="422">
                  <c:v>0</c:v>
                </c:pt>
                <c:pt idx="423">
                  <c:v>0</c:v>
                </c:pt>
                <c:pt idx="424">
                  <c:v>27.849851032522224</c:v>
                </c:pt>
                <c:pt idx="425">
                  <c:v>7.0562391964769233</c:v>
                </c:pt>
                <c:pt idx="426">
                  <c:v>25.078666256415033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3.1168731413168587</c:v>
                </c:pt>
                <c:pt idx="431">
                  <c:v>9.6314415269046663</c:v>
                </c:pt>
                <c:pt idx="432">
                  <c:v>9.0852330076314161</c:v>
                </c:pt>
                <c:pt idx="433">
                  <c:v>7.1287945485859723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0.75316172800353343</c:v>
                </c:pt>
                <c:pt idx="441">
                  <c:v>4.3152180809933043</c:v>
                </c:pt>
                <c:pt idx="442">
                  <c:v>5.2127676927534878</c:v>
                </c:pt>
                <c:pt idx="443">
                  <c:v>9.9224415269046631</c:v>
                </c:pt>
                <c:pt idx="444">
                  <c:v>8.7142330076314067</c:v>
                </c:pt>
                <c:pt idx="445">
                  <c:v>7.0517945485859741</c:v>
                </c:pt>
                <c:pt idx="446">
                  <c:v>0</c:v>
                </c:pt>
                <c:pt idx="447">
                  <c:v>23.963189301196991</c:v>
                </c:pt>
                <c:pt idx="448">
                  <c:v>53.91157956651756</c:v>
                </c:pt>
                <c:pt idx="449">
                  <c:v>28.27023919647695</c:v>
                </c:pt>
                <c:pt idx="450">
                  <c:v>45.117666256415021</c:v>
                </c:pt>
                <c:pt idx="451">
                  <c:v>13.334507118278111</c:v>
                </c:pt>
                <c:pt idx="452">
                  <c:v>2.575853294790079</c:v>
                </c:pt>
                <c:pt idx="453">
                  <c:v>3.3052180809933134</c:v>
                </c:pt>
                <c:pt idx="454">
                  <c:v>4.6027676927534742</c:v>
                </c:pt>
                <c:pt idx="455">
                  <c:v>9.6404415269046808</c:v>
                </c:pt>
                <c:pt idx="456">
                  <c:v>8.9182330076314145</c:v>
                </c:pt>
                <c:pt idx="457">
                  <c:v>7.1037945485859666</c:v>
                </c:pt>
                <c:pt idx="458">
                  <c:v>0</c:v>
                </c:pt>
                <c:pt idx="459">
                  <c:v>0</c:v>
                </c:pt>
                <c:pt idx="460">
                  <c:v>9.0411126015425225E-2</c:v>
                </c:pt>
                <c:pt idx="461">
                  <c:v>20.575239196476929</c:v>
                </c:pt>
                <c:pt idx="462">
                  <c:v>58.018666256415031</c:v>
                </c:pt>
                <c:pt idx="463">
                  <c:v>0</c:v>
                </c:pt>
                <c:pt idx="464">
                  <c:v>0</c:v>
                </c:pt>
                <c:pt idx="465">
                  <c:v>2.1107938673122248</c:v>
                </c:pt>
                <c:pt idx="466">
                  <c:v>4.596767692753474</c:v>
                </c:pt>
                <c:pt idx="467">
                  <c:v>10.095441526904665</c:v>
                </c:pt>
                <c:pt idx="468">
                  <c:v>9.3612330076313981</c:v>
                </c:pt>
                <c:pt idx="469">
                  <c:v>8.8247945485859702</c:v>
                </c:pt>
                <c:pt idx="470">
                  <c:v>11.534403088682637</c:v>
                </c:pt>
                <c:pt idx="471">
                  <c:v>18.696403088682644</c:v>
                </c:pt>
                <c:pt idx="472">
                  <c:v>0</c:v>
                </c:pt>
                <c:pt idx="473">
                  <c:v>23.641111962665093</c:v>
                </c:pt>
                <c:pt idx="474">
                  <c:v>4.2376662564150251</c:v>
                </c:pt>
                <c:pt idx="475">
                  <c:v>21.815507118278106</c:v>
                </c:pt>
                <c:pt idx="476">
                  <c:v>2.3098532947900878</c:v>
                </c:pt>
                <c:pt idx="477">
                  <c:v>3.2232180809932913</c:v>
                </c:pt>
                <c:pt idx="478">
                  <c:v>4.5517676927534865</c:v>
                </c:pt>
                <c:pt idx="479">
                  <c:v>9.5824415269046597</c:v>
                </c:pt>
                <c:pt idx="480">
                  <c:v>10.608122066324285</c:v>
                </c:pt>
                <c:pt idx="481">
                  <c:v>7.9597945485859611</c:v>
                </c:pt>
                <c:pt idx="482">
                  <c:v>64.835403088682654</c:v>
                </c:pt>
                <c:pt idx="483">
                  <c:v>55.452403088682644</c:v>
                </c:pt>
                <c:pt idx="484">
                  <c:v>14.619579566517558</c:v>
                </c:pt>
                <c:pt idx="485">
                  <c:v>7.2592391964769263</c:v>
                </c:pt>
                <c:pt idx="486">
                  <c:v>15.131666256415031</c:v>
                </c:pt>
                <c:pt idx="487">
                  <c:v>0.63850711827811324</c:v>
                </c:pt>
                <c:pt idx="488">
                  <c:v>2.0298532947900867</c:v>
                </c:pt>
                <c:pt idx="489">
                  <c:v>3.0412180809933034</c:v>
                </c:pt>
                <c:pt idx="490">
                  <c:v>4.4467676927534967</c:v>
                </c:pt>
                <c:pt idx="491">
                  <c:v>9.578441526904669</c:v>
                </c:pt>
                <c:pt idx="492">
                  <c:v>8.9110302576314382</c:v>
                </c:pt>
                <c:pt idx="493">
                  <c:v>6.5627945485859698</c:v>
                </c:pt>
                <c:pt idx="494">
                  <c:v>0.59440308868263969</c:v>
                </c:pt>
                <c:pt idx="495">
                  <c:v>0</c:v>
                </c:pt>
                <c:pt idx="496">
                  <c:v>0</c:v>
                </c:pt>
                <c:pt idx="497">
                  <c:v>5.8673573214084058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4.4611201195410501</c:v>
                </c:pt>
                <c:pt idx="504">
                  <c:v>9.6965494330163153</c:v>
                </c:pt>
                <c:pt idx="505">
                  <c:v>8.2327945485859573</c:v>
                </c:pt>
                <c:pt idx="506">
                  <c:v>2.4294030886826476</c:v>
                </c:pt>
                <c:pt idx="507">
                  <c:v>0</c:v>
                </c:pt>
                <c:pt idx="508">
                  <c:v>21.090064119535811</c:v>
                </c:pt>
                <c:pt idx="509">
                  <c:v>44.083239196476939</c:v>
                </c:pt>
                <c:pt idx="510">
                  <c:v>18.600666256415025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4.9228489937997608</c:v>
                </c:pt>
                <c:pt idx="515">
                  <c:v>9.8844415269046806</c:v>
                </c:pt>
                <c:pt idx="516">
                  <c:v>8.6632330076313906</c:v>
                </c:pt>
                <c:pt idx="517">
                  <c:v>6.535794548585983</c:v>
                </c:pt>
                <c:pt idx="518">
                  <c:v>0</c:v>
                </c:pt>
                <c:pt idx="519">
                  <c:v>0</c:v>
                </c:pt>
                <c:pt idx="520">
                  <c:v>4.3386143815658613</c:v>
                </c:pt>
                <c:pt idx="521">
                  <c:v>13.00623919647694</c:v>
                </c:pt>
                <c:pt idx="522">
                  <c:v>0</c:v>
                </c:pt>
                <c:pt idx="523">
                  <c:v>20.978859848761317</c:v>
                </c:pt>
                <c:pt idx="524">
                  <c:v>2.2488532947900808</c:v>
                </c:pt>
                <c:pt idx="525">
                  <c:v>3.1122180809933013</c:v>
                </c:pt>
                <c:pt idx="526">
                  <c:v>4.5537676927534676</c:v>
                </c:pt>
                <c:pt idx="527">
                  <c:v>10.038441526904677</c:v>
                </c:pt>
                <c:pt idx="528">
                  <c:v>9.3352330076314161</c:v>
                </c:pt>
                <c:pt idx="529">
                  <c:v>7.7527945485859675</c:v>
                </c:pt>
                <c:pt idx="530">
                  <c:v>0</c:v>
                </c:pt>
                <c:pt idx="531">
                  <c:v>15.537027927324061</c:v>
                </c:pt>
                <c:pt idx="532">
                  <c:v>0</c:v>
                </c:pt>
                <c:pt idx="533">
                  <c:v>16.096014729997933</c:v>
                </c:pt>
                <c:pt idx="534">
                  <c:v>0</c:v>
                </c:pt>
                <c:pt idx="535">
                  <c:v>19.599525209177955</c:v>
                </c:pt>
                <c:pt idx="536">
                  <c:v>2.2088532947900887</c:v>
                </c:pt>
                <c:pt idx="537">
                  <c:v>3.137218080993307</c:v>
                </c:pt>
                <c:pt idx="538">
                  <c:v>4.5277676927534856</c:v>
                </c:pt>
                <c:pt idx="539">
                  <c:v>9.5424415269046676</c:v>
                </c:pt>
                <c:pt idx="540">
                  <c:v>8.4700302576314357</c:v>
                </c:pt>
                <c:pt idx="541">
                  <c:v>7.6853303521901069</c:v>
                </c:pt>
                <c:pt idx="542">
                  <c:v>0</c:v>
                </c:pt>
                <c:pt idx="543">
                  <c:v>0</c:v>
                </c:pt>
                <c:pt idx="544">
                  <c:v>4.7760526680405349</c:v>
                </c:pt>
                <c:pt idx="545">
                  <c:v>4.6932391964769238</c:v>
                </c:pt>
                <c:pt idx="546">
                  <c:v>22.234666256415039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3.3002682113838375</c:v>
                </c:pt>
                <c:pt idx="551">
                  <c:v>9.7654415269046808</c:v>
                </c:pt>
                <c:pt idx="552">
                  <c:v>8.6072330076314074</c:v>
                </c:pt>
                <c:pt idx="553">
                  <c:v>6.6617945485859593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10.378374656359597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2.9583369960149355</c:v>
                </c:pt>
                <c:pt idx="563">
                  <c:v>9.5024415269046756</c:v>
                </c:pt>
                <c:pt idx="564">
                  <c:v>8.8485404660282825</c:v>
                </c:pt>
                <c:pt idx="565">
                  <c:v>8.9757945485859807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42.363466169478642</c:v>
                </c:pt>
                <c:pt idx="570">
                  <c:v>46.254666256415021</c:v>
                </c:pt>
                <c:pt idx="571">
                  <c:v>0</c:v>
                </c:pt>
                <c:pt idx="572">
                  <c:v>2.1736327543662242</c:v>
                </c:pt>
                <c:pt idx="573">
                  <c:v>3.5452180809932941</c:v>
                </c:pt>
                <c:pt idx="574">
                  <c:v>4.8577676927534696</c:v>
                </c:pt>
                <c:pt idx="575">
                  <c:v>9.9214415269046583</c:v>
                </c:pt>
                <c:pt idx="576">
                  <c:v>8.6732330076314099</c:v>
                </c:pt>
                <c:pt idx="577">
                  <c:v>6.5247945485859589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1.3219953790714669</c:v>
                </c:pt>
                <c:pt idx="624">
                  <c:v>13.527233007631395</c:v>
                </c:pt>
                <c:pt idx="625">
                  <c:v>39.750794548585958</c:v>
                </c:pt>
                <c:pt idx="626">
                  <c:v>54.798403088682619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11.426787815343488</c:v>
                </c:pt>
                <c:pt idx="631">
                  <c:v>4.917450276907914</c:v>
                </c:pt>
                <c:pt idx="632">
                  <c:v>2.2159169849853129</c:v>
                </c:pt>
                <c:pt idx="633">
                  <c:v>3.1862180809932852</c:v>
                </c:pt>
                <c:pt idx="634">
                  <c:v>4.742767692753489</c:v>
                </c:pt>
                <c:pt idx="635">
                  <c:v>10.052441526904659</c:v>
                </c:pt>
                <c:pt idx="636">
                  <c:v>9.3962330076313947</c:v>
                </c:pt>
                <c:pt idx="637">
                  <c:v>7.1767945485859741</c:v>
                </c:pt>
                <c:pt idx="638">
                  <c:v>33.947403088682648</c:v>
                </c:pt>
                <c:pt idx="639">
                  <c:v>26.704403088682653</c:v>
                </c:pt>
                <c:pt idx="640">
                  <c:v>8.8995795665175592</c:v>
                </c:pt>
                <c:pt idx="641">
                  <c:v>0</c:v>
                </c:pt>
                <c:pt idx="642">
                  <c:v>33.453143538490252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3.8651798521692058</c:v>
                </c:pt>
                <c:pt idx="647">
                  <c:v>9.9694415269046601</c:v>
                </c:pt>
                <c:pt idx="648">
                  <c:v>9.0002330076314081</c:v>
                </c:pt>
                <c:pt idx="649">
                  <c:v>6.9257945485859693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31.600857071935764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5.4872490486997094</c:v>
                </c:pt>
                <c:pt idx="660">
                  <c:v>8.4642041185824155</c:v>
                </c:pt>
                <c:pt idx="661">
                  <c:v>6.7789142018585267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36.779741747573894</c:v>
                </c:pt>
                <c:pt idx="676">
                  <c:v>1.5895795665175569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4.7824760681364467</c:v>
                </c:pt>
                <c:pt idx="684">
                  <c:v>8.5992330076313976</c:v>
                </c:pt>
                <c:pt idx="685">
                  <c:v>7.5667945485859605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8.0125197998242186</c:v>
                </c:pt>
                <c:pt idx="697">
                  <c:v>8.6617945485859593</c:v>
                </c:pt>
                <c:pt idx="698">
                  <c:v>0</c:v>
                </c:pt>
                <c:pt idx="699">
                  <c:v>0</c:v>
                </c:pt>
                <c:pt idx="700">
                  <c:v>23.935661172443019</c:v>
                </c:pt>
                <c:pt idx="701">
                  <c:v>27.053239196476937</c:v>
                </c:pt>
                <c:pt idx="702">
                  <c:v>7.1046662564150154</c:v>
                </c:pt>
                <c:pt idx="703">
                  <c:v>0</c:v>
                </c:pt>
                <c:pt idx="704">
                  <c:v>0</c:v>
                </c:pt>
                <c:pt idx="705">
                  <c:v>1.8667017395794119</c:v>
                </c:pt>
                <c:pt idx="706">
                  <c:v>4.4387676927534869</c:v>
                </c:pt>
                <c:pt idx="707">
                  <c:v>9.6004415269046603</c:v>
                </c:pt>
                <c:pt idx="708">
                  <c:v>8.4880302576314364</c:v>
                </c:pt>
                <c:pt idx="709">
                  <c:v>7.495880540805075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19.175461149870017</c:v>
                </c:pt>
                <c:pt idx="726">
                  <c:v>5.0516662564150181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2.8239335821067755</c:v>
                </c:pt>
                <c:pt idx="731">
                  <c:v>9.5084415269046758</c:v>
                </c:pt>
                <c:pt idx="732">
                  <c:v>8.4736063534418236</c:v>
                </c:pt>
                <c:pt idx="733">
                  <c:v>8.0011880210962261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31.866629324677007</c:v>
                </c:pt>
                <c:pt idx="749">
                  <c:v>10.600239196476934</c:v>
                </c:pt>
                <c:pt idx="750">
                  <c:v>1.3556662564150201</c:v>
                </c:pt>
                <c:pt idx="751">
                  <c:v>0.95850711827810642</c:v>
                </c:pt>
                <c:pt idx="752">
                  <c:v>2.0998532947900799</c:v>
                </c:pt>
                <c:pt idx="753">
                  <c:v>3.0392180809932938</c:v>
                </c:pt>
                <c:pt idx="754">
                  <c:v>4.4507676927534874</c:v>
                </c:pt>
                <c:pt idx="755">
                  <c:v>9.5834415269046644</c:v>
                </c:pt>
                <c:pt idx="756">
                  <c:v>9.3579384473670473</c:v>
                </c:pt>
                <c:pt idx="757">
                  <c:v>7.5307945485859591</c:v>
                </c:pt>
                <c:pt idx="758">
                  <c:v>0.35740308868264492</c:v>
                </c:pt>
                <c:pt idx="759">
                  <c:v>24.670403088682633</c:v>
                </c:pt>
                <c:pt idx="760">
                  <c:v>26.233579566517562</c:v>
                </c:pt>
                <c:pt idx="761">
                  <c:v>31.043239196476947</c:v>
                </c:pt>
                <c:pt idx="762">
                  <c:v>16.586666256415015</c:v>
                </c:pt>
                <c:pt idx="763">
                  <c:v>0</c:v>
                </c:pt>
                <c:pt idx="764">
                  <c:v>0</c:v>
                </c:pt>
                <c:pt idx="765">
                  <c:v>1.3924608055102112</c:v>
                </c:pt>
                <c:pt idx="766">
                  <c:v>4.4757676927534931</c:v>
                </c:pt>
                <c:pt idx="767">
                  <c:v>9.7884415269046769</c:v>
                </c:pt>
                <c:pt idx="768">
                  <c:v>8.9032330076313997</c:v>
                </c:pt>
                <c:pt idx="769">
                  <c:v>7.950794548585975</c:v>
                </c:pt>
                <c:pt idx="770">
                  <c:v>0.59740308868265402</c:v>
                </c:pt>
                <c:pt idx="771">
                  <c:v>0</c:v>
                </c:pt>
                <c:pt idx="772">
                  <c:v>25.862530934516997</c:v>
                </c:pt>
                <c:pt idx="773">
                  <c:v>12.649239196476941</c:v>
                </c:pt>
                <c:pt idx="774">
                  <c:v>32.526666256415012</c:v>
                </c:pt>
                <c:pt idx="775">
                  <c:v>2.8625071182781312</c:v>
                </c:pt>
                <c:pt idx="776">
                  <c:v>2.1918532947900928</c:v>
                </c:pt>
                <c:pt idx="777">
                  <c:v>3.0662180809933091</c:v>
                </c:pt>
                <c:pt idx="778">
                  <c:v>4.5177676927534947</c:v>
                </c:pt>
                <c:pt idx="779">
                  <c:v>9.7284415269046747</c:v>
                </c:pt>
                <c:pt idx="780">
                  <c:v>8.8582330076314122</c:v>
                </c:pt>
                <c:pt idx="781">
                  <c:v>8.4617945485859707</c:v>
                </c:pt>
                <c:pt idx="782">
                  <c:v>5.7824030886826563</c:v>
                </c:pt>
                <c:pt idx="783">
                  <c:v>10.246403088682655</c:v>
                </c:pt>
                <c:pt idx="784">
                  <c:v>3.0945795665175524</c:v>
                </c:pt>
                <c:pt idx="785">
                  <c:v>34.823239196476948</c:v>
                </c:pt>
                <c:pt idx="786">
                  <c:v>2.4796662564150154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3.0738282041973264</c:v>
                </c:pt>
                <c:pt idx="791">
                  <c:v>9.5733764442266249</c:v>
                </c:pt>
                <c:pt idx="792">
                  <c:v>8.6100120317704523</c:v>
                </c:pt>
                <c:pt idx="793">
                  <c:v>7.1377945485859584</c:v>
                </c:pt>
                <c:pt idx="794">
                  <c:v>0</c:v>
                </c:pt>
                <c:pt idx="795">
                  <c:v>0</c:v>
                </c:pt>
                <c:pt idx="796">
                  <c:v>21.312223666185162</c:v>
                </c:pt>
                <c:pt idx="797">
                  <c:v>47.438239196476957</c:v>
                </c:pt>
                <c:pt idx="798">
                  <c:v>18.962666256415019</c:v>
                </c:pt>
                <c:pt idx="799">
                  <c:v>0</c:v>
                </c:pt>
                <c:pt idx="800">
                  <c:v>0</c:v>
                </c:pt>
                <c:pt idx="801">
                  <c:v>0.42118864534779732</c:v>
                </c:pt>
                <c:pt idx="802">
                  <c:v>5.5347676927534906</c:v>
                </c:pt>
                <c:pt idx="803">
                  <c:v>9.9574415269046597</c:v>
                </c:pt>
                <c:pt idx="804">
                  <c:v>9.2562330076314083</c:v>
                </c:pt>
                <c:pt idx="805">
                  <c:v>6.9057945485859591</c:v>
                </c:pt>
                <c:pt idx="806">
                  <c:v>0</c:v>
                </c:pt>
                <c:pt idx="807">
                  <c:v>0</c:v>
                </c:pt>
                <c:pt idx="808">
                  <c:v>1.8040583629964146</c:v>
                </c:pt>
                <c:pt idx="809">
                  <c:v>17.821239196476938</c:v>
                </c:pt>
                <c:pt idx="810">
                  <c:v>5.7666256415018324E-2</c:v>
                </c:pt>
                <c:pt idx="811">
                  <c:v>22.658507118278123</c:v>
                </c:pt>
                <c:pt idx="812">
                  <c:v>2.9218532947900826</c:v>
                </c:pt>
                <c:pt idx="813">
                  <c:v>3.3462180809933102</c:v>
                </c:pt>
                <c:pt idx="814">
                  <c:v>4.6407676927534851</c:v>
                </c:pt>
                <c:pt idx="815">
                  <c:v>9.6274415269046756</c:v>
                </c:pt>
                <c:pt idx="816">
                  <c:v>9.9962330076314174</c:v>
                </c:pt>
                <c:pt idx="817">
                  <c:v>11.18579454858596</c:v>
                </c:pt>
                <c:pt idx="818">
                  <c:v>1.6364030886826413</c:v>
                </c:pt>
                <c:pt idx="819">
                  <c:v>17.881403088682646</c:v>
                </c:pt>
                <c:pt idx="820">
                  <c:v>0</c:v>
                </c:pt>
                <c:pt idx="821">
                  <c:v>17.370520656579345</c:v>
                </c:pt>
                <c:pt idx="822">
                  <c:v>0</c:v>
                </c:pt>
                <c:pt idx="823">
                  <c:v>19.128027953005244</c:v>
                </c:pt>
                <c:pt idx="824">
                  <c:v>2.2848532947900821</c:v>
                </c:pt>
                <c:pt idx="825">
                  <c:v>3.4872180809933013</c:v>
                </c:pt>
                <c:pt idx="826">
                  <c:v>5.0587676927534915</c:v>
                </c:pt>
                <c:pt idx="827">
                  <c:v>10.840441526904669</c:v>
                </c:pt>
                <c:pt idx="828">
                  <c:v>9.2482330076313986</c:v>
                </c:pt>
                <c:pt idx="829">
                  <c:v>9.2887945485859689</c:v>
                </c:pt>
                <c:pt idx="830">
                  <c:v>0</c:v>
                </c:pt>
                <c:pt idx="831">
                  <c:v>0</c:v>
                </c:pt>
                <c:pt idx="832">
                  <c:v>5.1630735868364752</c:v>
                </c:pt>
                <c:pt idx="833">
                  <c:v>4.3002391964769231</c:v>
                </c:pt>
                <c:pt idx="834">
                  <c:v>20.566666256415033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3.9479648928715676</c:v>
                </c:pt>
                <c:pt idx="839">
                  <c:v>9.6104415269046797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3-4E6B-95EA-4919B71C1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lekubaso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TOTALES'!$O$6:$O$846</c:f>
              <c:numCache>
                <c:formatCode>0.00</c:formatCode>
                <c:ptCount val="841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0.15</c:v>
                </c:pt>
                <c:pt idx="12">
                  <c:v>0.15</c:v>
                </c:pt>
                <c:pt idx="13">
                  <c:v>0.15</c:v>
                </c:pt>
                <c:pt idx="14">
                  <c:v>0.15</c:v>
                </c:pt>
                <c:pt idx="15">
                  <c:v>0.15</c:v>
                </c:pt>
                <c:pt idx="16">
                  <c:v>0.15</c:v>
                </c:pt>
                <c:pt idx="17">
                  <c:v>0.15</c:v>
                </c:pt>
                <c:pt idx="18">
                  <c:v>0.15</c:v>
                </c:pt>
                <c:pt idx="19">
                  <c:v>0.15</c:v>
                </c:pt>
                <c:pt idx="20">
                  <c:v>0.15</c:v>
                </c:pt>
                <c:pt idx="21">
                  <c:v>0.15</c:v>
                </c:pt>
                <c:pt idx="22">
                  <c:v>0.15</c:v>
                </c:pt>
                <c:pt idx="23">
                  <c:v>0.15</c:v>
                </c:pt>
                <c:pt idx="24">
                  <c:v>0.15</c:v>
                </c:pt>
                <c:pt idx="25">
                  <c:v>0.15</c:v>
                </c:pt>
                <c:pt idx="26">
                  <c:v>0.15</c:v>
                </c:pt>
                <c:pt idx="27">
                  <c:v>0.15</c:v>
                </c:pt>
                <c:pt idx="28">
                  <c:v>0.15</c:v>
                </c:pt>
                <c:pt idx="29">
                  <c:v>0.15</c:v>
                </c:pt>
                <c:pt idx="30">
                  <c:v>0.15</c:v>
                </c:pt>
                <c:pt idx="31">
                  <c:v>0.15</c:v>
                </c:pt>
                <c:pt idx="32">
                  <c:v>0.15</c:v>
                </c:pt>
                <c:pt idx="33">
                  <c:v>0.15</c:v>
                </c:pt>
                <c:pt idx="34">
                  <c:v>0.15</c:v>
                </c:pt>
                <c:pt idx="35">
                  <c:v>0.15</c:v>
                </c:pt>
                <c:pt idx="36">
                  <c:v>0.15</c:v>
                </c:pt>
                <c:pt idx="37">
                  <c:v>0.15</c:v>
                </c:pt>
                <c:pt idx="38">
                  <c:v>0.15</c:v>
                </c:pt>
                <c:pt idx="39">
                  <c:v>0.15</c:v>
                </c:pt>
                <c:pt idx="40">
                  <c:v>0.15</c:v>
                </c:pt>
                <c:pt idx="41">
                  <c:v>0.15</c:v>
                </c:pt>
                <c:pt idx="42">
                  <c:v>0.15</c:v>
                </c:pt>
                <c:pt idx="43">
                  <c:v>0.15</c:v>
                </c:pt>
                <c:pt idx="44">
                  <c:v>0.15</c:v>
                </c:pt>
                <c:pt idx="45">
                  <c:v>0.15</c:v>
                </c:pt>
                <c:pt idx="46">
                  <c:v>0.15</c:v>
                </c:pt>
                <c:pt idx="47">
                  <c:v>0.15</c:v>
                </c:pt>
                <c:pt idx="48">
                  <c:v>0.15</c:v>
                </c:pt>
                <c:pt idx="49">
                  <c:v>0.15</c:v>
                </c:pt>
                <c:pt idx="50">
                  <c:v>0.15</c:v>
                </c:pt>
                <c:pt idx="51">
                  <c:v>0.15</c:v>
                </c:pt>
                <c:pt idx="52">
                  <c:v>0.15</c:v>
                </c:pt>
                <c:pt idx="53">
                  <c:v>0.15</c:v>
                </c:pt>
                <c:pt idx="54">
                  <c:v>0.15</c:v>
                </c:pt>
                <c:pt idx="55">
                  <c:v>0.15</c:v>
                </c:pt>
                <c:pt idx="56">
                  <c:v>0.15</c:v>
                </c:pt>
                <c:pt idx="57">
                  <c:v>0.15</c:v>
                </c:pt>
                <c:pt idx="58">
                  <c:v>0.15</c:v>
                </c:pt>
                <c:pt idx="59">
                  <c:v>0.15</c:v>
                </c:pt>
                <c:pt idx="60">
                  <c:v>0.15</c:v>
                </c:pt>
                <c:pt idx="61">
                  <c:v>0.15</c:v>
                </c:pt>
                <c:pt idx="62">
                  <c:v>0.15</c:v>
                </c:pt>
                <c:pt idx="63">
                  <c:v>0.15</c:v>
                </c:pt>
                <c:pt idx="64">
                  <c:v>0.15</c:v>
                </c:pt>
                <c:pt idx="65">
                  <c:v>0.15</c:v>
                </c:pt>
                <c:pt idx="66">
                  <c:v>0.15</c:v>
                </c:pt>
                <c:pt idx="67">
                  <c:v>0.15</c:v>
                </c:pt>
                <c:pt idx="68">
                  <c:v>0.15</c:v>
                </c:pt>
                <c:pt idx="69">
                  <c:v>0.15</c:v>
                </c:pt>
                <c:pt idx="70">
                  <c:v>0.15</c:v>
                </c:pt>
                <c:pt idx="71">
                  <c:v>0.15</c:v>
                </c:pt>
                <c:pt idx="72">
                  <c:v>0.15</c:v>
                </c:pt>
                <c:pt idx="73">
                  <c:v>0.15</c:v>
                </c:pt>
                <c:pt idx="74">
                  <c:v>0.15</c:v>
                </c:pt>
                <c:pt idx="75">
                  <c:v>0.15</c:v>
                </c:pt>
                <c:pt idx="76">
                  <c:v>0.15</c:v>
                </c:pt>
                <c:pt idx="77">
                  <c:v>0.15</c:v>
                </c:pt>
                <c:pt idx="78">
                  <c:v>0.15</c:v>
                </c:pt>
                <c:pt idx="79">
                  <c:v>0.15</c:v>
                </c:pt>
                <c:pt idx="80">
                  <c:v>0.15</c:v>
                </c:pt>
                <c:pt idx="81">
                  <c:v>0.15</c:v>
                </c:pt>
                <c:pt idx="82">
                  <c:v>0.15</c:v>
                </c:pt>
                <c:pt idx="83">
                  <c:v>0.15</c:v>
                </c:pt>
                <c:pt idx="84">
                  <c:v>0.15</c:v>
                </c:pt>
                <c:pt idx="85">
                  <c:v>0.15</c:v>
                </c:pt>
                <c:pt idx="86">
                  <c:v>0.15</c:v>
                </c:pt>
                <c:pt idx="87">
                  <c:v>0.15</c:v>
                </c:pt>
                <c:pt idx="88">
                  <c:v>0.15</c:v>
                </c:pt>
                <c:pt idx="89">
                  <c:v>0.15</c:v>
                </c:pt>
                <c:pt idx="90">
                  <c:v>0.15</c:v>
                </c:pt>
                <c:pt idx="91">
                  <c:v>0.15</c:v>
                </c:pt>
                <c:pt idx="92">
                  <c:v>0.15</c:v>
                </c:pt>
                <c:pt idx="93">
                  <c:v>0.15</c:v>
                </c:pt>
                <c:pt idx="94">
                  <c:v>0.15</c:v>
                </c:pt>
                <c:pt idx="95">
                  <c:v>0.15</c:v>
                </c:pt>
                <c:pt idx="96">
                  <c:v>0.15</c:v>
                </c:pt>
                <c:pt idx="97">
                  <c:v>0.15</c:v>
                </c:pt>
                <c:pt idx="98">
                  <c:v>0.15</c:v>
                </c:pt>
                <c:pt idx="99">
                  <c:v>0.15</c:v>
                </c:pt>
                <c:pt idx="100">
                  <c:v>0.15</c:v>
                </c:pt>
                <c:pt idx="101">
                  <c:v>0.15</c:v>
                </c:pt>
                <c:pt idx="102">
                  <c:v>0.15</c:v>
                </c:pt>
                <c:pt idx="103">
                  <c:v>0.15</c:v>
                </c:pt>
                <c:pt idx="104">
                  <c:v>0.15</c:v>
                </c:pt>
                <c:pt idx="105">
                  <c:v>0.15</c:v>
                </c:pt>
                <c:pt idx="106">
                  <c:v>0.15</c:v>
                </c:pt>
                <c:pt idx="107">
                  <c:v>0.15</c:v>
                </c:pt>
                <c:pt idx="108">
                  <c:v>0.15</c:v>
                </c:pt>
                <c:pt idx="109">
                  <c:v>0.15</c:v>
                </c:pt>
                <c:pt idx="110">
                  <c:v>0.15</c:v>
                </c:pt>
                <c:pt idx="111">
                  <c:v>0.15</c:v>
                </c:pt>
                <c:pt idx="112">
                  <c:v>0.15</c:v>
                </c:pt>
                <c:pt idx="113">
                  <c:v>0.15</c:v>
                </c:pt>
                <c:pt idx="114">
                  <c:v>0.15</c:v>
                </c:pt>
                <c:pt idx="115">
                  <c:v>0.15</c:v>
                </c:pt>
                <c:pt idx="116">
                  <c:v>0.15</c:v>
                </c:pt>
                <c:pt idx="117">
                  <c:v>0.15</c:v>
                </c:pt>
                <c:pt idx="118">
                  <c:v>0.15</c:v>
                </c:pt>
                <c:pt idx="119">
                  <c:v>0.15</c:v>
                </c:pt>
                <c:pt idx="120">
                  <c:v>0.15</c:v>
                </c:pt>
                <c:pt idx="121">
                  <c:v>0.15</c:v>
                </c:pt>
                <c:pt idx="122">
                  <c:v>0.15</c:v>
                </c:pt>
                <c:pt idx="123">
                  <c:v>0.15</c:v>
                </c:pt>
                <c:pt idx="124">
                  <c:v>0.15</c:v>
                </c:pt>
                <c:pt idx="125">
                  <c:v>0.15</c:v>
                </c:pt>
                <c:pt idx="126">
                  <c:v>0.15</c:v>
                </c:pt>
                <c:pt idx="127">
                  <c:v>0.15</c:v>
                </c:pt>
                <c:pt idx="128">
                  <c:v>0.15</c:v>
                </c:pt>
                <c:pt idx="129">
                  <c:v>0.15</c:v>
                </c:pt>
                <c:pt idx="130">
                  <c:v>0.15</c:v>
                </c:pt>
                <c:pt idx="131">
                  <c:v>0.15</c:v>
                </c:pt>
                <c:pt idx="132">
                  <c:v>0.15</c:v>
                </c:pt>
                <c:pt idx="133">
                  <c:v>0.15</c:v>
                </c:pt>
                <c:pt idx="134">
                  <c:v>0.15</c:v>
                </c:pt>
                <c:pt idx="135">
                  <c:v>0.15</c:v>
                </c:pt>
                <c:pt idx="136">
                  <c:v>0.15</c:v>
                </c:pt>
                <c:pt idx="137">
                  <c:v>0.15</c:v>
                </c:pt>
                <c:pt idx="138">
                  <c:v>0.15</c:v>
                </c:pt>
                <c:pt idx="139">
                  <c:v>0.15</c:v>
                </c:pt>
                <c:pt idx="140">
                  <c:v>0.15</c:v>
                </c:pt>
                <c:pt idx="141">
                  <c:v>0.15</c:v>
                </c:pt>
                <c:pt idx="142">
                  <c:v>0.15</c:v>
                </c:pt>
                <c:pt idx="143">
                  <c:v>0.15</c:v>
                </c:pt>
                <c:pt idx="144">
                  <c:v>0.15</c:v>
                </c:pt>
                <c:pt idx="145">
                  <c:v>0.15</c:v>
                </c:pt>
                <c:pt idx="146">
                  <c:v>0.15</c:v>
                </c:pt>
                <c:pt idx="147">
                  <c:v>0.15</c:v>
                </c:pt>
                <c:pt idx="148">
                  <c:v>0.15</c:v>
                </c:pt>
                <c:pt idx="149">
                  <c:v>0.15</c:v>
                </c:pt>
                <c:pt idx="150">
                  <c:v>0.15</c:v>
                </c:pt>
                <c:pt idx="151">
                  <c:v>0.15</c:v>
                </c:pt>
                <c:pt idx="152">
                  <c:v>0.15</c:v>
                </c:pt>
                <c:pt idx="153">
                  <c:v>0.15</c:v>
                </c:pt>
                <c:pt idx="154">
                  <c:v>0.15</c:v>
                </c:pt>
                <c:pt idx="155">
                  <c:v>0.15</c:v>
                </c:pt>
                <c:pt idx="156">
                  <c:v>0.15</c:v>
                </c:pt>
                <c:pt idx="157">
                  <c:v>0.15</c:v>
                </c:pt>
                <c:pt idx="158">
                  <c:v>0.15</c:v>
                </c:pt>
                <c:pt idx="159">
                  <c:v>0.15</c:v>
                </c:pt>
                <c:pt idx="160">
                  <c:v>0.15</c:v>
                </c:pt>
                <c:pt idx="161">
                  <c:v>0.15</c:v>
                </c:pt>
                <c:pt idx="162">
                  <c:v>0.15</c:v>
                </c:pt>
                <c:pt idx="163">
                  <c:v>0.15</c:v>
                </c:pt>
                <c:pt idx="164">
                  <c:v>0.15</c:v>
                </c:pt>
                <c:pt idx="165">
                  <c:v>0.15</c:v>
                </c:pt>
                <c:pt idx="166">
                  <c:v>0.15</c:v>
                </c:pt>
                <c:pt idx="167">
                  <c:v>0.15</c:v>
                </c:pt>
                <c:pt idx="168">
                  <c:v>0.15</c:v>
                </c:pt>
                <c:pt idx="169">
                  <c:v>0.15</c:v>
                </c:pt>
                <c:pt idx="170">
                  <c:v>0.15</c:v>
                </c:pt>
                <c:pt idx="171">
                  <c:v>0.15</c:v>
                </c:pt>
                <c:pt idx="172">
                  <c:v>0.15</c:v>
                </c:pt>
                <c:pt idx="173">
                  <c:v>0.15</c:v>
                </c:pt>
                <c:pt idx="174">
                  <c:v>0.15</c:v>
                </c:pt>
                <c:pt idx="175">
                  <c:v>0.15</c:v>
                </c:pt>
                <c:pt idx="176">
                  <c:v>0.15</c:v>
                </c:pt>
                <c:pt idx="177">
                  <c:v>0.15</c:v>
                </c:pt>
                <c:pt idx="178">
                  <c:v>0.15</c:v>
                </c:pt>
                <c:pt idx="179">
                  <c:v>0.15</c:v>
                </c:pt>
                <c:pt idx="180">
                  <c:v>0.15</c:v>
                </c:pt>
                <c:pt idx="181">
                  <c:v>0.15</c:v>
                </c:pt>
                <c:pt idx="182">
                  <c:v>0.15</c:v>
                </c:pt>
                <c:pt idx="183">
                  <c:v>0.15</c:v>
                </c:pt>
                <c:pt idx="184">
                  <c:v>0.15</c:v>
                </c:pt>
                <c:pt idx="185">
                  <c:v>0.15</c:v>
                </c:pt>
                <c:pt idx="186">
                  <c:v>0.15</c:v>
                </c:pt>
                <c:pt idx="187">
                  <c:v>0.15</c:v>
                </c:pt>
                <c:pt idx="188">
                  <c:v>0.15</c:v>
                </c:pt>
                <c:pt idx="189">
                  <c:v>0.15</c:v>
                </c:pt>
                <c:pt idx="190">
                  <c:v>0.15</c:v>
                </c:pt>
                <c:pt idx="191">
                  <c:v>0.15</c:v>
                </c:pt>
                <c:pt idx="192">
                  <c:v>0.15</c:v>
                </c:pt>
                <c:pt idx="193">
                  <c:v>0.15</c:v>
                </c:pt>
                <c:pt idx="194">
                  <c:v>0.15</c:v>
                </c:pt>
                <c:pt idx="195">
                  <c:v>0.15</c:v>
                </c:pt>
                <c:pt idx="196">
                  <c:v>0.15</c:v>
                </c:pt>
                <c:pt idx="197">
                  <c:v>0.15</c:v>
                </c:pt>
                <c:pt idx="198">
                  <c:v>0.15</c:v>
                </c:pt>
                <c:pt idx="199">
                  <c:v>0.15</c:v>
                </c:pt>
                <c:pt idx="200">
                  <c:v>0.15</c:v>
                </c:pt>
                <c:pt idx="201">
                  <c:v>0.15</c:v>
                </c:pt>
                <c:pt idx="202">
                  <c:v>0.15</c:v>
                </c:pt>
                <c:pt idx="203">
                  <c:v>0.15</c:v>
                </c:pt>
                <c:pt idx="204">
                  <c:v>0.15</c:v>
                </c:pt>
                <c:pt idx="205">
                  <c:v>0.15</c:v>
                </c:pt>
                <c:pt idx="206">
                  <c:v>0.15</c:v>
                </c:pt>
                <c:pt idx="207">
                  <c:v>0.15</c:v>
                </c:pt>
                <c:pt idx="208">
                  <c:v>0.15</c:v>
                </c:pt>
                <c:pt idx="209">
                  <c:v>0.15</c:v>
                </c:pt>
                <c:pt idx="210">
                  <c:v>0.15</c:v>
                </c:pt>
                <c:pt idx="211">
                  <c:v>0.15</c:v>
                </c:pt>
                <c:pt idx="212">
                  <c:v>0.15</c:v>
                </c:pt>
                <c:pt idx="213">
                  <c:v>0.15</c:v>
                </c:pt>
                <c:pt idx="214">
                  <c:v>0.15</c:v>
                </c:pt>
                <c:pt idx="215">
                  <c:v>0.15</c:v>
                </c:pt>
                <c:pt idx="216">
                  <c:v>0.15</c:v>
                </c:pt>
                <c:pt idx="217">
                  <c:v>0.15</c:v>
                </c:pt>
                <c:pt idx="218">
                  <c:v>0.15</c:v>
                </c:pt>
                <c:pt idx="219">
                  <c:v>0.15</c:v>
                </c:pt>
                <c:pt idx="220">
                  <c:v>0.15</c:v>
                </c:pt>
                <c:pt idx="221">
                  <c:v>0.15</c:v>
                </c:pt>
                <c:pt idx="222">
                  <c:v>0.15</c:v>
                </c:pt>
                <c:pt idx="223">
                  <c:v>0.15</c:v>
                </c:pt>
                <c:pt idx="224">
                  <c:v>0.15</c:v>
                </c:pt>
                <c:pt idx="225">
                  <c:v>0.15</c:v>
                </c:pt>
                <c:pt idx="226">
                  <c:v>0.15</c:v>
                </c:pt>
                <c:pt idx="227">
                  <c:v>0.15</c:v>
                </c:pt>
                <c:pt idx="228">
                  <c:v>0.15</c:v>
                </c:pt>
                <c:pt idx="229">
                  <c:v>0.15</c:v>
                </c:pt>
                <c:pt idx="230">
                  <c:v>0.15</c:v>
                </c:pt>
                <c:pt idx="231">
                  <c:v>0.15</c:v>
                </c:pt>
                <c:pt idx="232">
                  <c:v>0.15</c:v>
                </c:pt>
                <c:pt idx="233">
                  <c:v>0.15</c:v>
                </c:pt>
                <c:pt idx="234">
                  <c:v>0.15</c:v>
                </c:pt>
                <c:pt idx="235">
                  <c:v>0.15</c:v>
                </c:pt>
                <c:pt idx="236">
                  <c:v>0.15</c:v>
                </c:pt>
                <c:pt idx="237">
                  <c:v>0.15</c:v>
                </c:pt>
                <c:pt idx="238">
                  <c:v>0.15</c:v>
                </c:pt>
                <c:pt idx="239">
                  <c:v>0.15</c:v>
                </c:pt>
                <c:pt idx="240">
                  <c:v>0.15</c:v>
                </c:pt>
                <c:pt idx="241">
                  <c:v>0.15</c:v>
                </c:pt>
                <c:pt idx="242">
                  <c:v>0.15</c:v>
                </c:pt>
                <c:pt idx="243">
                  <c:v>0.15</c:v>
                </c:pt>
                <c:pt idx="244">
                  <c:v>0.15</c:v>
                </c:pt>
                <c:pt idx="245">
                  <c:v>0.15</c:v>
                </c:pt>
                <c:pt idx="246">
                  <c:v>0.15</c:v>
                </c:pt>
                <c:pt idx="247">
                  <c:v>0.15</c:v>
                </c:pt>
                <c:pt idx="248">
                  <c:v>0.15</c:v>
                </c:pt>
                <c:pt idx="249">
                  <c:v>0.15</c:v>
                </c:pt>
                <c:pt idx="250">
                  <c:v>0.15</c:v>
                </c:pt>
                <c:pt idx="251">
                  <c:v>0.15</c:v>
                </c:pt>
                <c:pt idx="252">
                  <c:v>0.15</c:v>
                </c:pt>
                <c:pt idx="253">
                  <c:v>0.15</c:v>
                </c:pt>
                <c:pt idx="254">
                  <c:v>0.15</c:v>
                </c:pt>
                <c:pt idx="255">
                  <c:v>0.15</c:v>
                </c:pt>
                <c:pt idx="256">
                  <c:v>0.15</c:v>
                </c:pt>
                <c:pt idx="257">
                  <c:v>0.15</c:v>
                </c:pt>
                <c:pt idx="258">
                  <c:v>0.15</c:v>
                </c:pt>
                <c:pt idx="259">
                  <c:v>0.15</c:v>
                </c:pt>
                <c:pt idx="260">
                  <c:v>0.15</c:v>
                </c:pt>
                <c:pt idx="261">
                  <c:v>0.15</c:v>
                </c:pt>
                <c:pt idx="262">
                  <c:v>0.15</c:v>
                </c:pt>
                <c:pt idx="263">
                  <c:v>0.15</c:v>
                </c:pt>
                <c:pt idx="264">
                  <c:v>0.15</c:v>
                </c:pt>
                <c:pt idx="265">
                  <c:v>0.15</c:v>
                </c:pt>
                <c:pt idx="266">
                  <c:v>0.15</c:v>
                </c:pt>
                <c:pt idx="267">
                  <c:v>0.15</c:v>
                </c:pt>
                <c:pt idx="268">
                  <c:v>0.15</c:v>
                </c:pt>
                <c:pt idx="269">
                  <c:v>0.15</c:v>
                </c:pt>
                <c:pt idx="270">
                  <c:v>0.15</c:v>
                </c:pt>
                <c:pt idx="271">
                  <c:v>0.15</c:v>
                </c:pt>
                <c:pt idx="272">
                  <c:v>0.15</c:v>
                </c:pt>
                <c:pt idx="273">
                  <c:v>0.15</c:v>
                </c:pt>
                <c:pt idx="274">
                  <c:v>0.15</c:v>
                </c:pt>
                <c:pt idx="275">
                  <c:v>0.15</c:v>
                </c:pt>
                <c:pt idx="276">
                  <c:v>0.15</c:v>
                </c:pt>
                <c:pt idx="277">
                  <c:v>0.15</c:v>
                </c:pt>
                <c:pt idx="278">
                  <c:v>0.15</c:v>
                </c:pt>
                <c:pt idx="279">
                  <c:v>0.15</c:v>
                </c:pt>
                <c:pt idx="280">
                  <c:v>0.15</c:v>
                </c:pt>
                <c:pt idx="281">
                  <c:v>0.15</c:v>
                </c:pt>
                <c:pt idx="282">
                  <c:v>0.15</c:v>
                </c:pt>
                <c:pt idx="283">
                  <c:v>0.15</c:v>
                </c:pt>
                <c:pt idx="284">
                  <c:v>0.15</c:v>
                </c:pt>
                <c:pt idx="285">
                  <c:v>0.15</c:v>
                </c:pt>
                <c:pt idx="286">
                  <c:v>0.15</c:v>
                </c:pt>
                <c:pt idx="287">
                  <c:v>0.15</c:v>
                </c:pt>
                <c:pt idx="288">
                  <c:v>0.15</c:v>
                </c:pt>
                <c:pt idx="289">
                  <c:v>0.15</c:v>
                </c:pt>
                <c:pt idx="290">
                  <c:v>0.15</c:v>
                </c:pt>
                <c:pt idx="291">
                  <c:v>0.15</c:v>
                </c:pt>
                <c:pt idx="292">
                  <c:v>0.15</c:v>
                </c:pt>
                <c:pt idx="293">
                  <c:v>0.15</c:v>
                </c:pt>
                <c:pt idx="294">
                  <c:v>0.15</c:v>
                </c:pt>
                <c:pt idx="295">
                  <c:v>0.15</c:v>
                </c:pt>
                <c:pt idx="296">
                  <c:v>0.15</c:v>
                </c:pt>
                <c:pt idx="297">
                  <c:v>0.15</c:v>
                </c:pt>
                <c:pt idx="298">
                  <c:v>0.15</c:v>
                </c:pt>
                <c:pt idx="299">
                  <c:v>0.15</c:v>
                </c:pt>
                <c:pt idx="300">
                  <c:v>0.15</c:v>
                </c:pt>
                <c:pt idx="301">
                  <c:v>0.15</c:v>
                </c:pt>
                <c:pt idx="302">
                  <c:v>0.15</c:v>
                </c:pt>
                <c:pt idx="303">
                  <c:v>0.15</c:v>
                </c:pt>
                <c:pt idx="304">
                  <c:v>0.15</c:v>
                </c:pt>
                <c:pt idx="305">
                  <c:v>0.15</c:v>
                </c:pt>
                <c:pt idx="306">
                  <c:v>0.15</c:v>
                </c:pt>
                <c:pt idx="307">
                  <c:v>0.15</c:v>
                </c:pt>
                <c:pt idx="308">
                  <c:v>0.15</c:v>
                </c:pt>
                <c:pt idx="309">
                  <c:v>0.15</c:v>
                </c:pt>
                <c:pt idx="310">
                  <c:v>0.15</c:v>
                </c:pt>
                <c:pt idx="311">
                  <c:v>0.15</c:v>
                </c:pt>
                <c:pt idx="312">
                  <c:v>0.15</c:v>
                </c:pt>
                <c:pt idx="313">
                  <c:v>0.15</c:v>
                </c:pt>
                <c:pt idx="314">
                  <c:v>0.15</c:v>
                </c:pt>
                <c:pt idx="315">
                  <c:v>0.15</c:v>
                </c:pt>
                <c:pt idx="316">
                  <c:v>0.15</c:v>
                </c:pt>
                <c:pt idx="317">
                  <c:v>0.15</c:v>
                </c:pt>
                <c:pt idx="318">
                  <c:v>0.15</c:v>
                </c:pt>
                <c:pt idx="319">
                  <c:v>0.15</c:v>
                </c:pt>
                <c:pt idx="320">
                  <c:v>0.15</c:v>
                </c:pt>
                <c:pt idx="321">
                  <c:v>0.15</c:v>
                </c:pt>
                <c:pt idx="322">
                  <c:v>0.15</c:v>
                </c:pt>
                <c:pt idx="323">
                  <c:v>0.15</c:v>
                </c:pt>
                <c:pt idx="324">
                  <c:v>0.15</c:v>
                </c:pt>
                <c:pt idx="325">
                  <c:v>0.15</c:v>
                </c:pt>
                <c:pt idx="326">
                  <c:v>0.15</c:v>
                </c:pt>
                <c:pt idx="327">
                  <c:v>0.15</c:v>
                </c:pt>
                <c:pt idx="328">
                  <c:v>0.15</c:v>
                </c:pt>
                <c:pt idx="329">
                  <c:v>0.15</c:v>
                </c:pt>
                <c:pt idx="330">
                  <c:v>0.15</c:v>
                </c:pt>
                <c:pt idx="331">
                  <c:v>0.15</c:v>
                </c:pt>
                <c:pt idx="332">
                  <c:v>0.15</c:v>
                </c:pt>
                <c:pt idx="333">
                  <c:v>0.15</c:v>
                </c:pt>
                <c:pt idx="334">
                  <c:v>0.15</c:v>
                </c:pt>
                <c:pt idx="335">
                  <c:v>0.15</c:v>
                </c:pt>
                <c:pt idx="336">
                  <c:v>0.15</c:v>
                </c:pt>
                <c:pt idx="337">
                  <c:v>0.15</c:v>
                </c:pt>
                <c:pt idx="338">
                  <c:v>0.15</c:v>
                </c:pt>
                <c:pt idx="339">
                  <c:v>0.15</c:v>
                </c:pt>
                <c:pt idx="340">
                  <c:v>0.15</c:v>
                </c:pt>
                <c:pt idx="341">
                  <c:v>0.15</c:v>
                </c:pt>
                <c:pt idx="342">
                  <c:v>0.15</c:v>
                </c:pt>
                <c:pt idx="343">
                  <c:v>0.15</c:v>
                </c:pt>
                <c:pt idx="344">
                  <c:v>0.15</c:v>
                </c:pt>
                <c:pt idx="345">
                  <c:v>0.15</c:v>
                </c:pt>
                <c:pt idx="346">
                  <c:v>0.15</c:v>
                </c:pt>
                <c:pt idx="347">
                  <c:v>0.15</c:v>
                </c:pt>
                <c:pt idx="348">
                  <c:v>0.15</c:v>
                </c:pt>
                <c:pt idx="349">
                  <c:v>0.15</c:v>
                </c:pt>
                <c:pt idx="350">
                  <c:v>0.15</c:v>
                </c:pt>
                <c:pt idx="351">
                  <c:v>0.15</c:v>
                </c:pt>
                <c:pt idx="352">
                  <c:v>0.15</c:v>
                </c:pt>
                <c:pt idx="353">
                  <c:v>0.15</c:v>
                </c:pt>
                <c:pt idx="354">
                  <c:v>0.15</c:v>
                </c:pt>
                <c:pt idx="355">
                  <c:v>0.15</c:v>
                </c:pt>
                <c:pt idx="356">
                  <c:v>0.15</c:v>
                </c:pt>
                <c:pt idx="357">
                  <c:v>0.15</c:v>
                </c:pt>
                <c:pt idx="358">
                  <c:v>0.15</c:v>
                </c:pt>
                <c:pt idx="359">
                  <c:v>0.15</c:v>
                </c:pt>
                <c:pt idx="360">
                  <c:v>0.15</c:v>
                </c:pt>
                <c:pt idx="361">
                  <c:v>0.15</c:v>
                </c:pt>
                <c:pt idx="362">
                  <c:v>0.15</c:v>
                </c:pt>
                <c:pt idx="363">
                  <c:v>0.15</c:v>
                </c:pt>
                <c:pt idx="364">
                  <c:v>0.15</c:v>
                </c:pt>
                <c:pt idx="365">
                  <c:v>0.15</c:v>
                </c:pt>
                <c:pt idx="366">
                  <c:v>0.15</c:v>
                </c:pt>
                <c:pt idx="367">
                  <c:v>0.15</c:v>
                </c:pt>
                <c:pt idx="368">
                  <c:v>0.15</c:v>
                </c:pt>
                <c:pt idx="369">
                  <c:v>0.15</c:v>
                </c:pt>
                <c:pt idx="370">
                  <c:v>0.15</c:v>
                </c:pt>
                <c:pt idx="371">
                  <c:v>0.15</c:v>
                </c:pt>
                <c:pt idx="372">
                  <c:v>0.15</c:v>
                </c:pt>
                <c:pt idx="373">
                  <c:v>0.15</c:v>
                </c:pt>
                <c:pt idx="374">
                  <c:v>0.15</c:v>
                </c:pt>
                <c:pt idx="375">
                  <c:v>0.15</c:v>
                </c:pt>
                <c:pt idx="376">
                  <c:v>0.15</c:v>
                </c:pt>
                <c:pt idx="377">
                  <c:v>0.15</c:v>
                </c:pt>
                <c:pt idx="378">
                  <c:v>0.15</c:v>
                </c:pt>
                <c:pt idx="379">
                  <c:v>0.15</c:v>
                </c:pt>
                <c:pt idx="380">
                  <c:v>0.15</c:v>
                </c:pt>
                <c:pt idx="381">
                  <c:v>0.15</c:v>
                </c:pt>
                <c:pt idx="382">
                  <c:v>0.15</c:v>
                </c:pt>
                <c:pt idx="383">
                  <c:v>0.15</c:v>
                </c:pt>
                <c:pt idx="384">
                  <c:v>0.15</c:v>
                </c:pt>
                <c:pt idx="385">
                  <c:v>0.15</c:v>
                </c:pt>
                <c:pt idx="386">
                  <c:v>0.15</c:v>
                </c:pt>
                <c:pt idx="387">
                  <c:v>0.15</c:v>
                </c:pt>
                <c:pt idx="388">
                  <c:v>0.15</c:v>
                </c:pt>
                <c:pt idx="389">
                  <c:v>0.15</c:v>
                </c:pt>
                <c:pt idx="390">
                  <c:v>0.15</c:v>
                </c:pt>
                <c:pt idx="391">
                  <c:v>0.15</c:v>
                </c:pt>
                <c:pt idx="392">
                  <c:v>0.15</c:v>
                </c:pt>
                <c:pt idx="393">
                  <c:v>0.15</c:v>
                </c:pt>
                <c:pt idx="394">
                  <c:v>0.15</c:v>
                </c:pt>
                <c:pt idx="395">
                  <c:v>0.15</c:v>
                </c:pt>
                <c:pt idx="396">
                  <c:v>0.15</c:v>
                </c:pt>
                <c:pt idx="397">
                  <c:v>0.15</c:v>
                </c:pt>
                <c:pt idx="398">
                  <c:v>0.15</c:v>
                </c:pt>
                <c:pt idx="399">
                  <c:v>0.15</c:v>
                </c:pt>
                <c:pt idx="400">
                  <c:v>0.15</c:v>
                </c:pt>
                <c:pt idx="401">
                  <c:v>0.15</c:v>
                </c:pt>
                <c:pt idx="402">
                  <c:v>0.15</c:v>
                </c:pt>
                <c:pt idx="403">
                  <c:v>0.15</c:v>
                </c:pt>
                <c:pt idx="404">
                  <c:v>0.15</c:v>
                </c:pt>
                <c:pt idx="405">
                  <c:v>0.15</c:v>
                </c:pt>
                <c:pt idx="406">
                  <c:v>0.15</c:v>
                </c:pt>
                <c:pt idx="407">
                  <c:v>0.15</c:v>
                </c:pt>
                <c:pt idx="408">
                  <c:v>0.15</c:v>
                </c:pt>
                <c:pt idx="409">
                  <c:v>0.15</c:v>
                </c:pt>
                <c:pt idx="410">
                  <c:v>0.15</c:v>
                </c:pt>
                <c:pt idx="411">
                  <c:v>0.15</c:v>
                </c:pt>
                <c:pt idx="412">
                  <c:v>0.15</c:v>
                </c:pt>
                <c:pt idx="413">
                  <c:v>0.15</c:v>
                </c:pt>
                <c:pt idx="414">
                  <c:v>0.15</c:v>
                </c:pt>
                <c:pt idx="415">
                  <c:v>0.15</c:v>
                </c:pt>
                <c:pt idx="416">
                  <c:v>0.15</c:v>
                </c:pt>
                <c:pt idx="417">
                  <c:v>0.15</c:v>
                </c:pt>
                <c:pt idx="418">
                  <c:v>0.15</c:v>
                </c:pt>
                <c:pt idx="419">
                  <c:v>0.15</c:v>
                </c:pt>
                <c:pt idx="420">
                  <c:v>0.15</c:v>
                </c:pt>
                <c:pt idx="421">
                  <c:v>0.15</c:v>
                </c:pt>
                <c:pt idx="422">
                  <c:v>0.15</c:v>
                </c:pt>
                <c:pt idx="423">
                  <c:v>0.15</c:v>
                </c:pt>
                <c:pt idx="424">
                  <c:v>0.15</c:v>
                </c:pt>
                <c:pt idx="425">
                  <c:v>0.15</c:v>
                </c:pt>
                <c:pt idx="426">
                  <c:v>0.15</c:v>
                </c:pt>
                <c:pt idx="427">
                  <c:v>0.15</c:v>
                </c:pt>
                <c:pt idx="428">
                  <c:v>0.15</c:v>
                </c:pt>
                <c:pt idx="429">
                  <c:v>0.15</c:v>
                </c:pt>
                <c:pt idx="430">
                  <c:v>0.15</c:v>
                </c:pt>
                <c:pt idx="431">
                  <c:v>0.15</c:v>
                </c:pt>
                <c:pt idx="432">
                  <c:v>0.15</c:v>
                </c:pt>
                <c:pt idx="433">
                  <c:v>0.15</c:v>
                </c:pt>
                <c:pt idx="434">
                  <c:v>0.15</c:v>
                </c:pt>
                <c:pt idx="435">
                  <c:v>0.15</c:v>
                </c:pt>
                <c:pt idx="436">
                  <c:v>0.15</c:v>
                </c:pt>
                <c:pt idx="437">
                  <c:v>0.15</c:v>
                </c:pt>
                <c:pt idx="438">
                  <c:v>0.15</c:v>
                </c:pt>
                <c:pt idx="439">
                  <c:v>0.15</c:v>
                </c:pt>
                <c:pt idx="440">
                  <c:v>0.15</c:v>
                </c:pt>
                <c:pt idx="441">
                  <c:v>0.15</c:v>
                </c:pt>
                <c:pt idx="442">
                  <c:v>0.15</c:v>
                </c:pt>
                <c:pt idx="443">
                  <c:v>0.15</c:v>
                </c:pt>
                <c:pt idx="444">
                  <c:v>0.15</c:v>
                </c:pt>
                <c:pt idx="445">
                  <c:v>0.15</c:v>
                </c:pt>
                <c:pt idx="446">
                  <c:v>0.15</c:v>
                </c:pt>
                <c:pt idx="447">
                  <c:v>0.15</c:v>
                </c:pt>
                <c:pt idx="448">
                  <c:v>0.15</c:v>
                </c:pt>
                <c:pt idx="449">
                  <c:v>0.15</c:v>
                </c:pt>
                <c:pt idx="450">
                  <c:v>0.15</c:v>
                </c:pt>
                <c:pt idx="451">
                  <c:v>0.15</c:v>
                </c:pt>
                <c:pt idx="452">
                  <c:v>0.15</c:v>
                </c:pt>
                <c:pt idx="453">
                  <c:v>0.15</c:v>
                </c:pt>
                <c:pt idx="454">
                  <c:v>0.15</c:v>
                </c:pt>
                <c:pt idx="455">
                  <c:v>0.15</c:v>
                </c:pt>
                <c:pt idx="456">
                  <c:v>0.15</c:v>
                </c:pt>
                <c:pt idx="457">
                  <c:v>0.15</c:v>
                </c:pt>
                <c:pt idx="458">
                  <c:v>0.15</c:v>
                </c:pt>
                <c:pt idx="459">
                  <c:v>0.15</c:v>
                </c:pt>
                <c:pt idx="460">
                  <c:v>0.15</c:v>
                </c:pt>
                <c:pt idx="461">
                  <c:v>0.15</c:v>
                </c:pt>
                <c:pt idx="462">
                  <c:v>0.15</c:v>
                </c:pt>
                <c:pt idx="463">
                  <c:v>0.15</c:v>
                </c:pt>
                <c:pt idx="464">
                  <c:v>0.15</c:v>
                </c:pt>
                <c:pt idx="465">
                  <c:v>0.15</c:v>
                </c:pt>
                <c:pt idx="466">
                  <c:v>0.15</c:v>
                </c:pt>
                <c:pt idx="467">
                  <c:v>0.15</c:v>
                </c:pt>
                <c:pt idx="468">
                  <c:v>0.15</c:v>
                </c:pt>
                <c:pt idx="469">
                  <c:v>0.15</c:v>
                </c:pt>
                <c:pt idx="470">
                  <c:v>0.15</c:v>
                </c:pt>
                <c:pt idx="471">
                  <c:v>0.15</c:v>
                </c:pt>
                <c:pt idx="472">
                  <c:v>0.15</c:v>
                </c:pt>
                <c:pt idx="473">
                  <c:v>0.15</c:v>
                </c:pt>
                <c:pt idx="474">
                  <c:v>0.15</c:v>
                </c:pt>
                <c:pt idx="475">
                  <c:v>0.15</c:v>
                </c:pt>
                <c:pt idx="476">
                  <c:v>0.15</c:v>
                </c:pt>
                <c:pt idx="477">
                  <c:v>0.15</c:v>
                </c:pt>
                <c:pt idx="478">
                  <c:v>0.15</c:v>
                </c:pt>
                <c:pt idx="479">
                  <c:v>0.15</c:v>
                </c:pt>
                <c:pt idx="480">
                  <c:v>0.15</c:v>
                </c:pt>
                <c:pt idx="481">
                  <c:v>0.15</c:v>
                </c:pt>
                <c:pt idx="482">
                  <c:v>0.15</c:v>
                </c:pt>
                <c:pt idx="483">
                  <c:v>0.15</c:v>
                </c:pt>
                <c:pt idx="484">
                  <c:v>0.15</c:v>
                </c:pt>
                <c:pt idx="485">
                  <c:v>0.15</c:v>
                </c:pt>
                <c:pt idx="486">
                  <c:v>0.15</c:v>
                </c:pt>
                <c:pt idx="487">
                  <c:v>0.15</c:v>
                </c:pt>
                <c:pt idx="488">
                  <c:v>0.15</c:v>
                </c:pt>
                <c:pt idx="489">
                  <c:v>0.15</c:v>
                </c:pt>
                <c:pt idx="490">
                  <c:v>0.15</c:v>
                </c:pt>
                <c:pt idx="491">
                  <c:v>0.15</c:v>
                </c:pt>
                <c:pt idx="492">
                  <c:v>0.15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0.15</c:v>
                </c:pt>
                <c:pt idx="497">
                  <c:v>0.15</c:v>
                </c:pt>
                <c:pt idx="498">
                  <c:v>0.15</c:v>
                </c:pt>
                <c:pt idx="499">
                  <c:v>0.15</c:v>
                </c:pt>
                <c:pt idx="500">
                  <c:v>0.15</c:v>
                </c:pt>
                <c:pt idx="501">
                  <c:v>0.15</c:v>
                </c:pt>
                <c:pt idx="502">
                  <c:v>0.15</c:v>
                </c:pt>
                <c:pt idx="503">
                  <c:v>0.15</c:v>
                </c:pt>
                <c:pt idx="504">
                  <c:v>0.15</c:v>
                </c:pt>
                <c:pt idx="505">
                  <c:v>0.15</c:v>
                </c:pt>
                <c:pt idx="506">
                  <c:v>0.15</c:v>
                </c:pt>
                <c:pt idx="507">
                  <c:v>0.15</c:v>
                </c:pt>
                <c:pt idx="508">
                  <c:v>0.15</c:v>
                </c:pt>
                <c:pt idx="509">
                  <c:v>0.15</c:v>
                </c:pt>
                <c:pt idx="510">
                  <c:v>0.15</c:v>
                </c:pt>
                <c:pt idx="511">
                  <c:v>0.15</c:v>
                </c:pt>
                <c:pt idx="512">
                  <c:v>0.15</c:v>
                </c:pt>
                <c:pt idx="513">
                  <c:v>0.15</c:v>
                </c:pt>
                <c:pt idx="514">
                  <c:v>0.15</c:v>
                </c:pt>
                <c:pt idx="515">
                  <c:v>0.15</c:v>
                </c:pt>
                <c:pt idx="516">
                  <c:v>0.15</c:v>
                </c:pt>
                <c:pt idx="517">
                  <c:v>0.15</c:v>
                </c:pt>
                <c:pt idx="518">
                  <c:v>0.15</c:v>
                </c:pt>
                <c:pt idx="519">
                  <c:v>0.15</c:v>
                </c:pt>
                <c:pt idx="520">
                  <c:v>0.15</c:v>
                </c:pt>
                <c:pt idx="521">
                  <c:v>0.15</c:v>
                </c:pt>
                <c:pt idx="522">
                  <c:v>0.15</c:v>
                </c:pt>
                <c:pt idx="523">
                  <c:v>0.15</c:v>
                </c:pt>
                <c:pt idx="524">
                  <c:v>0.15</c:v>
                </c:pt>
                <c:pt idx="525">
                  <c:v>0.15</c:v>
                </c:pt>
                <c:pt idx="526">
                  <c:v>0.15</c:v>
                </c:pt>
                <c:pt idx="527">
                  <c:v>0.15</c:v>
                </c:pt>
                <c:pt idx="528">
                  <c:v>0.15</c:v>
                </c:pt>
                <c:pt idx="529">
                  <c:v>0.15</c:v>
                </c:pt>
                <c:pt idx="530">
                  <c:v>0.15</c:v>
                </c:pt>
                <c:pt idx="531">
                  <c:v>0.15</c:v>
                </c:pt>
                <c:pt idx="532">
                  <c:v>0.15</c:v>
                </c:pt>
                <c:pt idx="533">
                  <c:v>0.15</c:v>
                </c:pt>
                <c:pt idx="534">
                  <c:v>0.15</c:v>
                </c:pt>
                <c:pt idx="535">
                  <c:v>0.15</c:v>
                </c:pt>
                <c:pt idx="536">
                  <c:v>0.15</c:v>
                </c:pt>
                <c:pt idx="537">
                  <c:v>0.15</c:v>
                </c:pt>
                <c:pt idx="538">
                  <c:v>0.15</c:v>
                </c:pt>
                <c:pt idx="539">
                  <c:v>0.15</c:v>
                </c:pt>
                <c:pt idx="540">
                  <c:v>0.15</c:v>
                </c:pt>
                <c:pt idx="541">
                  <c:v>0.15</c:v>
                </c:pt>
                <c:pt idx="542">
                  <c:v>0.15</c:v>
                </c:pt>
                <c:pt idx="543">
                  <c:v>0.15</c:v>
                </c:pt>
                <c:pt idx="544">
                  <c:v>0.15</c:v>
                </c:pt>
                <c:pt idx="545">
                  <c:v>0.15</c:v>
                </c:pt>
                <c:pt idx="546">
                  <c:v>0.15</c:v>
                </c:pt>
                <c:pt idx="547">
                  <c:v>0.15</c:v>
                </c:pt>
                <c:pt idx="548">
                  <c:v>0.15</c:v>
                </c:pt>
                <c:pt idx="549">
                  <c:v>0.15</c:v>
                </c:pt>
                <c:pt idx="550">
                  <c:v>0.15</c:v>
                </c:pt>
                <c:pt idx="551">
                  <c:v>0.15</c:v>
                </c:pt>
                <c:pt idx="552">
                  <c:v>0.15</c:v>
                </c:pt>
                <c:pt idx="553">
                  <c:v>0.15</c:v>
                </c:pt>
                <c:pt idx="554">
                  <c:v>0.15</c:v>
                </c:pt>
                <c:pt idx="555">
                  <c:v>0.15</c:v>
                </c:pt>
                <c:pt idx="556">
                  <c:v>0.15</c:v>
                </c:pt>
                <c:pt idx="557">
                  <c:v>0.15</c:v>
                </c:pt>
                <c:pt idx="558">
                  <c:v>0.15</c:v>
                </c:pt>
                <c:pt idx="559">
                  <c:v>0.15</c:v>
                </c:pt>
                <c:pt idx="560">
                  <c:v>0.15</c:v>
                </c:pt>
                <c:pt idx="561">
                  <c:v>0.15</c:v>
                </c:pt>
                <c:pt idx="562">
                  <c:v>0.15</c:v>
                </c:pt>
                <c:pt idx="563">
                  <c:v>0.15</c:v>
                </c:pt>
                <c:pt idx="564">
                  <c:v>0.15</c:v>
                </c:pt>
                <c:pt idx="565">
                  <c:v>0.15</c:v>
                </c:pt>
                <c:pt idx="566">
                  <c:v>0.15</c:v>
                </c:pt>
                <c:pt idx="567">
                  <c:v>0.15</c:v>
                </c:pt>
                <c:pt idx="568">
                  <c:v>0.15</c:v>
                </c:pt>
                <c:pt idx="569">
                  <c:v>0.15</c:v>
                </c:pt>
                <c:pt idx="570">
                  <c:v>0.15</c:v>
                </c:pt>
                <c:pt idx="571">
                  <c:v>0.15</c:v>
                </c:pt>
                <c:pt idx="572">
                  <c:v>0.15</c:v>
                </c:pt>
                <c:pt idx="573">
                  <c:v>0.15</c:v>
                </c:pt>
                <c:pt idx="574">
                  <c:v>0.15</c:v>
                </c:pt>
                <c:pt idx="575">
                  <c:v>0.15</c:v>
                </c:pt>
                <c:pt idx="576">
                  <c:v>0.15</c:v>
                </c:pt>
                <c:pt idx="577">
                  <c:v>0.15</c:v>
                </c:pt>
                <c:pt idx="578">
                  <c:v>0.15</c:v>
                </c:pt>
                <c:pt idx="579">
                  <c:v>0.15</c:v>
                </c:pt>
                <c:pt idx="580">
                  <c:v>0.15</c:v>
                </c:pt>
                <c:pt idx="581">
                  <c:v>0.15</c:v>
                </c:pt>
                <c:pt idx="582">
                  <c:v>0.15</c:v>
                </c:pt>
                <c:pt idx="583">
                  <c:v>0.15</c:v>
                </c:pt>
                <c:pt idx="584">
                  <c:v>0.15</c:v>
                </c:pt>
                <c:pt idx="585">
                  <c:v>0.15</c:v>
                </c:pt>
                <c:pt idx="586">
                  <c:v>0.15</c:v>
                </c:pt>
                <c:pt idx="587">
                  <c:v>0.15</c:v>
                </c:pt>
                <c:pt idx="588">
                  <c:v>0.15</c:v>
                </c:pt>
                <c:pt idx="589">
                  <c:v>0.15</c:v>
                </c:pt>
                <c:pt idx="590">
                  <c:v>0.15</c:v>
                </c:pt>
                <c:pt idx="591">
                  <c:v>0.15</c:v>
                </c:pt>
                <c:pt idx="592">
                  <c:v>0.15</c:v>
                </c:pt>
                <c:pt idx="593">
                  <c:v>0.15</c:v>
                </c:pt>
                <c:pt idx="594">
                  <c:v>0.15</c:v>
                </c:pt>
                <c:pt idx="595">
                  <c:v>0.15</c:v>
                </c:pt>
                <c:pt idx="596">
                  <c:v>0.15</c:v>
                </c:pt>
                <c:pt idx="597">
                  <c:v>0.15</c:v>
                </c:pt>
                <c:pt idx="598">
                  <c:v>0.15</c:v>
                </c:pt>
                <c:pt idx="599">
                  <c:v>0.15</c:v>
                </c:pt>
                <c:pt idx="600">
                  <c:v>0.15</c:v>
                </c:pt>
                <c:pt idx="601">
                  <c:v>0.15</c:v>
                </c:pt>
                <c:pt idx="602">
                  <c:v>0.15</c:v>
                </c:pt>
                <c:pt idx="603">
                  <c:v>0.15</c:v>
                </c:pt>
                <c:pt idx="604">
                  <c:v>0.15</c:v>
                </c:pt>
                <c:pt idx="605">
                  <c:v>0.15</c:v>
                </c:pt>
                <c:pt idx="606">
                  <c:v>0.15</c:v>
                </c:pt>
                <c:pt idx="607">
                  <c:v>0.15</c:v>
                </c:pt>
                <c:pt idx="608">
                  <c:v>0.15</c:v>
                </c:pt>
                <c:pt idx="609">
                  <c:v>0.15</c:v>
                </c:pt>
                <c:pt idx="610">
                  <c:v>0.15</c:v>
                </c:pt>
                <c:pt idx="611">
                  <c:v>0.15</c:v>
                </c:pt>
                <c:pt idx="612">
                  <c:v>0.15</c:v>
                </c:pt>
                <c:pt idx="613">
                  <c:v>0.15</c:v>
                </c:pt>
                <c:pt idx="614">
                  <c:v>0.15</c:v>
                </c:pt>
                <c:pt idx="615">
                  <c:v>0.15</c:v>
                </c:pt>
                <c:pt idx="616">
                  <c:v>0.15</c:v>
                </c:pt>
                <c:pt idx="617">
                  <c:v>0.15</c:v>
                </c:pt>
                <c:pt idx="618">
                  <c:v>0.15</c:v>
                </c:pt>
                <c:pt idx="619">
                  <c:v>0.15</c:v>
                </c:pt>
                <c:pt idx="620">
                  <c:v>0.15</c:v>
                </c:pt>
                <c:pt idx="621">
                  <c:v>0.15</c:v>
                </c:pt>
                <c:pt idx="622">
                  <c:v>0.15</c:v>
                </c:pt>
                <c:pt idx="623">
                  <c:v>0.15</c:v>
                </c:pt>
                <c:pt idx="624">
                  <c:v>0.15</c:v>
                </c:pt>
                <c:pt idx="625">
                  <c:v>0.15</c:v>
                </c:pt>
                <c:pt idx="626">
                  <c:v>0.15</c:v>
                </c:pt>
                <c:pt idx="627">
                  <c:v>0.15</c:v>
                </c:pt>
                <c:pt idx="628">
                  <c:v>0.15</c:v>
                </c:pt>
                <c:pt idx="629">
                  <c:v>0.15</c:v>
                </c:pt>
                <c:pt idx="630">
                  <c:v>0.15</c:v>
                </c:pt>
                <c:pt idx="631">
                  <c:v>0.15</c:v>
                </c:pt>
                <c:pt idx="632">
                  <c:v>0.15</c:v>
                </c:pt>
                <c:pt idx="633">
                  <c:v>0.15</c:v>
                </c:pt>
                <c:pt idx="634">
                  <c:v>0.15</c:v>
                </c:pt>
                <c:pt idx="635">
                  <c:v>0.15</c:v>
                </c:pt>
                <c:pt idx="636">
                  <c:v>0.15</c:v>
                </c:pt>
                <c:pt idx="637">
                  <c:v>0.15</c:v>
                </c:pt>
                <c:pt idx="638">
                  <c:v>0.15</c:v>
                </c:pt>
                <c:pt idx="639">
                  <c:v>0.15</c:v>
                </c:pt>
                <c:pt idx="640">
                  <c:v>0.15</c:v>
                </c:pt>
                <c:pt idx="641">
                  <c:v>0.15</c:v>
                </c:pt>
                <c:pt idx="642">
                  <c:v>0.15</c:v>
                </c:pt>
                <c:pt idx="643">
                  <c:v>0.15</c:v>
                </c:pt>
                <c:pt idx="644">
                  <c:v>0.15</c:v>
                </c:pt>
                <c:pt idx="645">
                  <c:v>0.15</c:v>
                </c:pt>
                <c:pt idx="646">
                  <c:v>0.15</c:v>
                </c:pt>
                <c:pt idx="647">
                  <c:v>0.15</c:v>
                </c:pt>
                <c:pt idx="648">
                  <c:v>0.15</c:v>
                </c:pt>
                <c:pt idx="649">
                  <c:v>0.15</c:v>
                </c:pt>
                <c:pt idx="650">
                  <c:v>0.15</c:v>
                </c:pt>
                <c:pt idx="651">
                  <c:v>0.15</c:v>
                </c:pt>
                <c:pt idx="652">
                  <c:v>0.15</c:v>
                </c:pt>
                <c:pt idx="653">
                  <c:v>0.15</c:v>
                </c:pt>
                <c:pt idx="654">
                  <c:v>0.15</c:v>
                </c:pt>
                <c:pt idx="655">
                  <c:v>0.15</c:v>
                </c:pt>
                <c:pt idx="656">
                  <c:v>0.15</c:v>
                </c:pt>
                <c:pt idx="657">
                  <c:v>0.15</c:v>
                </c:pt>
                <c:pt idx="658">
                  <c:v>0.15</c:v>
                </c:pt>
                <c:pt idx="659">
                  <c:v>0.15</c:v>
                </c:pt>
                <c:pt idx="660">
                  <c:v>0.15</c:v>
                </c:pt>
                <c:pt idx="661">
                  <c:v>0.15</c:v>
                </c:pt>
                <c:pt idx="662">
                  <c:v>0.15</c:v>
                </c:pt>
                <c:pt idx="663">
                  <c:v>0.15</c:v>
                </c:pt>
                <c:pt idx="664">
                  <c:v>0.15</c:v>
                </c:pt>
                <c:pt idx="665">
                  <c:v>0.15</c:v>
                </c:pt>
                <c:pt idx="666">
                  <c:v>0.15</c:v>
                </c:pt>
                <c:pt idx="667">
                  <c:v>0.15</c:v>
                </c:pt>
                <c:pt idx="668">
                  <c:v>0.15</c:v>
                </c:pt>
                <c:pt idx="669">
                  <c:v>0.15</c:v>
                </c:pt>
                <c:pt idx="670">
                  <c:v>0.15</c:v>
                </c:pt>
                <c:pt idx="671">
                  <c:v>0.15</c:v>
                </c:pt>
                <c:pt idx="672">
                  <c:v>0.15</c:v>
                </c:pt>
                <c:pt idx="673">
                  <c:v>0.15</c:v>
                </c:pt>
                <c:pt idx="674">
                  <c:v>0.15</c:v>
                </c:pt>
                <c:pt idx="675">
                  <c:v>0.15</c:v>
                </c:pt>
                <c:pt idx="676">
                  <c:v>0.15</c:v>
                </c:pt>
                <c:pt idx="677">
                  <c:v>0.15</c:v>
                </c:pt>
                <c:pt idx="678">
                  <c:v>0.15</c:v>
                </c:pt>
                <c:pt idx="679">
                  <c:v>0.15</c:v>
                </c:pt>
                <c:pt idx="680">
                  <c:v>0.15</c:v>
                </c:pt>
                <c:pt idx="681">
                  <c:v>0.15</c:v>
                </c:pt>
                <c:pt idx="682">
                  <c:v>0.15</c:v>
                </c:pt>
                <c:pt idx="683">
                  <c:v>0.15</c:v>
                </c:pt>
                <c:pt idx="684">
                  <c:v>0.15</c:v>
                </c:pt>
                <c:pt idx="685">
                  <c:v>0.15</c:v>
                </c:pt>
                <c:pt idx="686">
                  <c:v>0.15</c:v>
                </c:pt>
                <c:pt idx="687">
                  <c:v>0.15</c:v>
                </c:pt>
                <c:pt idx="688">
                  <c:v>0.15</c:v>
                </c:pt>
                <c:pt idx="689">
                  <c:v>0.15</c:v>
                </c:pt>
                <c:pt idx="690">
                  <c:v>0.15</c:v>
                </c:pt>
                <c:pt idx="691">
                  <c:v>0.15</c:v>
                </c:pt>
                <c:pt idx="692">
                  <c:v>0.15</c:v>
                </c:pt>
                <c:pt idx="693">
                  <c:v>0.15</c:v>
                </c:pt>
                <c:pt idx="694">
                  <c:v>0.15</c:v>
                </c:pt>
                <c:pt idx="695">
                  <c:v>0.15</c:v>
                </c:pt>
                <c:pt idx="696">
                  <c:v>0.15</c:v>
                </c:pt>
                <c:pt idx="697">
                  <c:v>0.15</c:v>
                </c:pt>
                <c:pt idx="698">
                  <c:v>0.15</c:v>
                </c:pt>
                <c:pt idx="699">
                  <c:v>0.15</c:v>
                </c:pt>
                <c:pt idx="700">
                  <c:v>0.15</c:v>
                </c:pt>
                <c:pt idx="701">
                  <c:v>0.15</c:v>
                </c:pt>
                <c:pt idx="702">
                  <c:v>0.15</c:v>
                </c:pt>
                <c:pt idx="703">
                  <c:v>0.15</c:v>
                </c:pt>
                <c:pt idx="704">
                  <c:v>0.15</c:v>
                </c:pt>
                <c:pt idx="705">
                  <c:v>0.15</c:v>
                </c:pt>
                <c:pt idx="706">
                  <c:v>0.15</c:v>
                </c:pt>
                <c:pt idx="707">
                  <c:v>0.15</c:v>
                </c:pt>
                <c:pt idx="708">
                  <c:v>0.15</c:v>
                </c:pt>
                <c:pt idx="709">
                  <c:v>0.15</c:v>
                </c:pt>
                <c:pt idx="710">
                  <c:v>0.15</c:v>
                </c:pt>
                <c:pt idx="711">
                  <c:v>0.15</c:v>
                </c:pt>
                <c:pt idx="712">
                  <c:v>0.15</c:v>
                </c:pt>
                <c:pt idx="713">
                  <c:v>0.15</c:v>
                </c:pt>
                <c:pt idx="714">
                  <c:v>0.15</c:v>
                </c:pt>
                <c:pt idx="715">
                  <c:v>0.15</c:v>
                </c:pt>
                <c:pt idx="716">
                  <c:v>0.15</c:v>
                </c:pt>
                <c:pt idx="717">
                  <c:v>0.15</c:v>
                </c:pt>
                <c:pt idx="718">
                  <c:v>0.15</c:v>
                </c:pt>
                <c:pt idx="719">
                  <c:v>0.15</c:v>
                </c:pt>
                <c:pt idx="720">
                  <c:v>0.15</c:v>
                </c:pt>
                <c:pt idx="721">
                  <c:v>0.15</c:v>
                </c:pt>
                <c:pt idx="722">
                  <c:v>0.15</c:v>
                </c:pt>
                <c:pt idx="723">
                  <c:v>0.15</c:v>
                </c:pt>
                <c:pt idx="724">
                  <c:v>0.15</c:v>
                </c:pt>
                <c:pt idx="725">
                  <c:v>0.15</c:v>
                </c:pt>
                <c:pt idx="726">
                  <c:v>0.15</c:v>
                </c:pt>
                <c:pt idx="727">
                  <c:v>0.15</c:v>
                </c:pt>
                <c:pt idx="728">
                  <c:v>0.15</c:v>
                </c:pt>
                <c:pt idx="729">
                  <c:v>0.15</c:v>
                </c:pt>
                <c:pt idx="730">
                  <c:v>0.15</c:v>
                </c:pt>
                <c:pt idx="731">
                  <c:v>0.15</c:v>
                </c:pt>
                <c:pt idx="732">
                  <c:v>0.15</c:v>
                </c:pt>
                <c:pt idx="733">
                  <c:v>0.15</c:v>
                </c:pt>
                <c:pt idx="734">
                  <c:v>0.15</c:v>
                </c:pt>
                <c:pt idx="735">
                  <c:v>0.15</c:v>
                </c:pt>
                <c:pt idx="736">
                  <c:v>0.15</c:v>
                </c:pt>
                <c:pt idx="737">
                  <c:v>0.15</c:v>
                </c:pt>
                <c:pt idx="738">
                  <c:v>0.15</c:v>
                </c:pt>
                <c:pt idx="739">
                  <c:v>0.15</c:v>
                </c:pt>
                <c:pt idx="740">
                  <c:v>0.15</c:v>
                </c:pt>
                <c:pt idx="741">
                  <c:v>0.15</c:v>
                </c:pt>
                <c:pt idx="742">
                  <c:v>0.15</c:v>
                </c:pt>
                <c:pt idx="743">
                  <c:v>0.15</c:v>
                </c:pt>
                <c:pt idx="744">
                  <c:v>0.15</c:v>
                </c:pt>
                <c:pt idx="745">
                  <c:v>0.15</c:v>
                </c:pt>
                <c:pt idx="746">
                  <c:v>0.15</c:v>
                </c:pt>
                <c:pt idx="747">
                  <c:v>0.15</c:v>
                </c:pt>
                <c:pt idx="748">
                  <c:v>0.15</c:v>
                </c:pt>
                <c:pt idx="749">
                  <c:v>0.15</c:v>
                </c:pt>
                <c:pt idx="750">
                  <c:v>0.15</c:v>
                </c:pt>
                <c:pt idx="751">
                  <c:v>0.15</c:v>
                </c:pt>
                <c:pt idx="752">
                  <c:v>0.15</c:v>
                </c:pt>
                <c:pt idx="753">
                  <c:v>0.15</c:v>
                </c:pt>
                <c:pt idx="754">
                  <c:v>0.15</c:v>
                </c:pt>
                <c:pt idx="755">
                  <c:v>0.15</c:v>
                </c:pt>
                <c:pt idx="756">
                  <c:v>0.15</c:v>
                </c:pt>
                <c:pt idx="757">
                  <c:v>0.15</c:v>
                </c:pt>
                <c:pt idx="758">
                  <c:v>0.15</c:v>
                </c:pt>
                <c:pt idx="759">
                  <c:v>0.15</c:v>
                </c:pt>
                <c:pt idx="760">
                  <c:v>0.15</c:v>
                </c:pt>
                <c:pt idx="761">
                  <c:v>0.15</c:v>
                </c:pt>
                <c:pt idx="762">
                  <c:v>0.15</c:v>
                </c:pt>
                <c:pt idx="763">
                  <c:v>0.15</c:v>
                </c:pt>
                <c:pt idx="764">
                  <c:v>0.15</c:v>
                </c:pt>
                <c:pt idx="765">
                  <c:v>0.15</c:v>
                </c:pt>
                <c:pt idx="766">
                  <c:v>0.15</c:v>
                </c:pt>
                <c:pt idx="767">
                  <c:v>0.15</c:v>
                </c:pt>
                <c:pt idx="768">
                  <c:v>0.15</c:v>
                </c:pt>
                <c:pt idx="769">
                  <c:v>0.15</c:v>
                </c:pt>
                <c:pt idx="770">
                  <c:v>0.15</c:v>
                </c:pt>
                <c:pt idx="771">
                  <c:v>0.15</c:v>
                </c:pt>
                <c:pt idx="772">
                  <c:v>0.15</c:v>
                </c:pt>
                <c:pt idx="773">
                  <c:v>0.15</c:v>
                </c:pt>
                <c:pt idx="774">
                  <c:v>0.15</c:v>
                </c:pt>
                <c:pt idx="775">
                  <c:v>0.15</c:v>
                </c:pt>
                <c:pt idx="776">
                  <c:v>0.15</c:v>
                </c:pt>
                <c:pt idx="777">
                  <c:v>0.15</c:v>
                </c:pt>
                <c:pt idx="778">
                  <c:v>0.15</c:v>
                </c:pt>
                <c:pt idx="779">
                  <c:v>0.15</c:v>
                </c:pt>
                <c:pt idx="780">
                  <c:v>0.15</c:v>
                </c:pt>
                <c:pt idx="781">
                  <c:v>0.15</c:v>
                </c:pt>
                <c:pt idx="782">
                  <c:v>0.15</c:v>
                </c:pt>
                <c:pt idx="783">
                  <c:v>0.15</c:v>
                </c:pt>
                <c:pt idx="784">
                  <c:v>0.15</c:v>
                </c:pt>
                <c:pt idx="785">
                  <c:v>0.15</c:v>
                </c:pt>
                <c:pt idx="786">
                  <c:v>0.15</c:v>
                </c:pt>
                <c:pt idx="787">
                  <c:v>0.15</c:v>
                </c:pt>
                <c:pt idx="788">
                  <c:v>0.15</c:v>
                </c:pt>
                <c:pt idx="789">
                  <c:v>0.15</c:v>
                </c:pt>
                <c:pt idx="790">
                  <c:v>0.15</c:v>
                </c:pt>
                <c:pt idx="791">
                  <c:v>0.15</c:v>
                </c:pt>
                <c:pt idx="792">
                  <c:v>0.15</c:v>
                </c:pt>
                <c:pt idx="793">
                  <c:v>0.15</c:v>
                </c:pt>
                <c:pt idx="794">
                  <c:v>0.15</c:v>
                </c:pt>
                <c:pt idx="795">
                  <c:v>0.15</c:v>
                </c:pt>
                <c:pt idx="796">
                  <c:v>0.15</c:v>
                </c:pt>
                <c:pt idx="797">
                  <c:v>0.15</c:v>
                </c:pt>
                <c:pt idx="798">
                  <c:v>0.15</c:v>
                </c:pt>
                <c:pt idx="799">
                  <c:v>0.15</c:v>
                </c:pt>
                <c:pt idx="800">
                  <c:v>0.15</c:v>
                </c:pt>
                <c:pt idx="801">
                  <c:v>0.15</c:v>
                </c:pt>
                <c:pt idx="802">
                  <c:v>0.15</c:v>
                </c:pt>
                <c:pt idx="803">
                  <c:v>0.15</c:v>
                </c:pt>
                <c:pt idx="804">
                  <c:v>0.15</c:v>
                </c:pt>
                <c:pt idx="805">
                  <c:v>0.15</c:v>
                </c:pt>
                <c:pt idx="806">
                  <c:v>0.15</c:v>
                </c:pt>
                <c:pt idx="807">
                  <c:v>0.15</c:v>
                </c:pt>
                <c:pt idx="808">
                  <c:v>0.15</c:v>
                </c:pt>
                <c:pt idx="809">
                  <c:v>0.15</c:v>
                </c:pt>
                <c:pt idx="810">
                  <c:v>0.15</c:v>
                </c:pt>
                <c:pt idx="811">
                  <c:v>0.15</c:v>
                </c:pt>
                <c:pt idx="812">
                  <c:v>0.15</c:v>
                </c:pt>
                <c:pt idx="813">
                  <c:v>0.15</c:v>
                </c:pt>
                <c:pt idx="814">
                  <c:v>0.15</c:v>
                </c:pt>
                <c:pt idx="815">
                  <c:v>0.15</c:v>
                </c:pt>
                <c:pt idx="816">
                  <c:v>0.15</c:v>
                </c:pt>
                <c:pt idx="817">
                  <c:v>0.15</c:v>
                </c:pt>
                <c:pt idx="818">
                  <c:v>0.15</c:v>
                </c:pt>
                <c:pt idx="819">
                  <c:v>0.15</c:v>
                </c:pt>
                <c:pt idx="820">
                  <c:v>0.15</c:v>
                </c:pt>
                <c:pt idx="821">
                  <c:v>0.15</c:v>
                </c:pt>
                <c:pt idx="822">
                  <c:v>0.15</c:v>
                </c:pt>
                <c:pt idx="823">
                  <c:v>0.15</c:v>
                </c:pt>
                <c:pt idx="824">
                  <c:v>0.15</c:v>
                </c:pt>
                <c:pt idx="825">
                  <c:v>0.15</c:v>
                </c:pt>
                <c:pt idx="826">
                  <c:v>0.15</c:v>
                </c:pt>
                <c:pt idx="827">
                  <c:v>0.15</c:v>
                </c:pt>
                <c:pt idx="828">
                  <c:v>0.15</c:v>
                </c:pt>
                <c:pt idx="829">
                  <c:v>0.15</c:v>
                </c:pt>
                <c:pt idx="830">
                  <c:v>0.15</c:v>
                </c:pt>
                <c:pt idx="831">
                  <c:v>0.15</c:v>
                </c:pt>
                <c:pt idx="832">
                  <c:v>0.15</c:v>
                </c:pt>
                <c:pt idx="833">
                  <c:v>0.15</c:v>
                </c:pt>
                <c:pt idx="834">
                  <c:v>0.15</c:v>
                </c:pt>
                <c:pt idx="835">
                  <c:v>0.15</c:v>
                </c:pt>
                <c:pt idx="836">
                  <c:v>0.15</c:v>
                </c:pt>
                <c:pt idx="837">
                  <c:v>0.15</c:v>
                </c:pt>
                <c:pt idx="838">
                  <c:v>0.15</c:v>
                </c:pt>
                <c:pt idx="839">
                  <c:v>0.15</c:v>
                </c:pt>
                <c:pt idx="840">
                  <c:v>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25-45C9-A326-0BEE99E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69584"/>
        <c:axId val="8868928"/>
      </c:lineChart>
      <c:catAx>
        <c:axId val="8869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año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8928"/>
        <c:crosses val="autoZero"/>
        <c:auto val="1"/>
        <c:lblAlgn val="ctr"/>
        <c:lblOffset val="100"/>
        <c:noMultiLvlLbl val="0"/>
      </c:catAx>
      <c:valAx>
        <c:axId val="8868928"/>
        <c:scaling>
          <c:orientation val="minMax"/>
          <c:min val="0.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Hm3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886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Volumen de alivio</a:t>
            </a:r>
            <a:r>
              <a:rPr lang="en-US" baseline="0"/>
              <a:t> Lekubaso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'APORTACIONES TOTALES'!$A$7:$A$846</c:f>
              <c:numCache>
                <c:formatCode>0</c:formatCode>
                <c:ptCount val="840"/>
                <c:pt idx="0">
                  <c:v>1940</c:v>
                </c:pt>
                <c:pt idx="1">
                  <c:v>1940</c:v>
                </c:pt>
                <c:pt idx="2">
                  <c:v>1940</c:v>
                </c:pt>
                <c:pt idx="3">
                  <c:v>1941</c:v>
                </c:pt>
                <c:pt idx="4">
                  <c:v>1941</c:v>
                </c:pt>
                <c:pt idx="5">
                  <c:v>1941</c:v>
                </c:pt>
                <c:pt idx="6">
                  <c:v>1941</c:v>
                </c:pt>
                <c:pt idx="7">
                  <c:v>1941</c:v>
                </c:pt>
                <c:pt idx="8">
                  <c:v>1941</c:v>
                </c:pt>
                <c:pt idx="9">
                  <c:v>1941</c:v>
                </c:pt>
                <c:pt idx="10">
                  <c:v>1941</c:v>
                </c:pt>
                <c:pt idx="11">
                  <c:v>1941</c:v>
                </c:pt>
                <c:pt idx="12">
                  <c:v>1941</c:v>
                </c:pt>
                <c:pt idx="13">
                  <c:v>1941</c:v>
                </c:pt>
                <c:pt idx="14">
                  <c:v>1941</c:v>
                </c:pt>
                <c:pt idx="15">
                  <c:v>1942</c:v>
                </c:pt>
                <c:pt idx="16">
                  <c:v>1942</c:v>
                </c:pt>
                <c:pt idx="17">
                  <c:v>1942</c:v>
                </c:pt>
                <c:pt idx="18">
                  <c:v>1942</c:v>
                </c:pt>
                <c:pt idx="19">
                  <c:v>1942</c:v>
                </c:pt>
                <c:pt idx="20">
                  <c:v>1942</c:v>
                </c:pt>
                <c:pt idx="21">
                  <c:v>1942</c:v>
                </c:pt>
                <c:pt idx="22">
                  <c:v>1942</c:v>
                </c:pt>
                <c:pt idx="23">
                  <c:v>1942</c:v>
                </c:pt>
                <c:pt idx="24">
                  <c:v>1942</c:v>
                </c:pt>
                <c:pt idx="25">
                  <c:v>1942</c:v>
                </c:pt>
                <c:pt idx="26">
                  <c:v>1942</c:v>
                </c:pt>
                <c:pt idx="27">
                  <c:v>1943</c:v>
                </c:pt>
                <c:pt idx="28">
                  <c:v>1943</c:v>
                </c:pt>
                <c:pt idx="29">
                  <c:v>1943</c:v>
                </c:pt>
                <c:pt idx="30">
                  <c:v>1943</c:v>
                </c:pt>
                <c:pt idx="31">
                  <c:v>1943</c:v>
                </c:pt>
                <c:pt idx="32">
                  <c:v>1943</c:v>
                </c:pt>
                <c:pt idx="33">
                  <c:v>1943</c:v>
                </c:pt>
                <c:pt idx="34">
                  <c:v>1943</c:v>
                </c:pt>
                <c:pt idx="35">
                  <c:v>1943</c:v>
                </c:pt>
                <c:pt idx="36">
                  <c:v>1943</c:v>
                </c:pt>
                <c:pt idx="37">
                  <c:v>1943</c:v>
                </c:pt>
                <c:pt idx="38">
                  <c:v>1943</c:v>
                </c:pt>
                <c:pt idx="39">
                  <c:v>1944</c:v>
                </c:pt>
                <c:pt idx="40">
                  <c:v>1944</c:v>
                </c:pt>
                <c:pt idx="41">
                  <c:v>1944</c:v>
                </c:pt>
                <c:pt idx="42">
                  <c:v>1944</c:v>
                </c:pt>
                <c:pt idx="43">
                  <c:v>1944</c:v>
                </c:pt>
                <c:pt idx="44">
                  <c:v>1944</c:v>
                </c:pt>
                <c:pt idx="45">
                  <c:v>1944</c:v>
                </c:pt>
                <c:pt idx="46">
                  <c:v>1944</c:v>
                </c:pt>
                <c:pt idx="47">
                  <c:v>1944</c:v>
                </c:pt>
                <c:pt idx="48">
                  <c:v>1944</c:v>
                </c:pt>
                <c:pt idx="49">
                  <c:v>1944</c:v>
                </c:pt>
                <c:pt idx="50">
                  <c:v>1944</c:v>
                </c:pt>
                <c:pt idx="51">
                  <c:v>1945</c:v>
                </c:pt>
                <c:pt idx="52">
                  <c:v>1945</c:v>
                </c:pt>
                <c:pt idx="53">
                  <c:v>1945</c:v>
                </c:pt>
                <c:pt idx="54">
                  <c:v>1945</c:v>
                </c:pt>
                <c:pt idx="55">
                  <c:v>1945</c:v>
                </c:pt>
                <c:pt idx="56">
                  <c:v>1945</c:v>
                </c:pt>
                <c:pt idx="57">
                  <c:v>1945</c:v>
                </c:pt>
                <c:pt idx="58">
                  <c:v>1945</c:v>
                </c:pt>
                <c:pt idx="59">
                  <c:v>1945</c:v>
                </c:pt>
                <c:pt idx="60">
                  <c:v>1945</c:v>
                </c:pt>
                <c:pt idx="61">
                  <c:v>1945</c:v>
                </c:pt>
                <c:pt idx="62">
                  <c:v>1945</c:v>
                </c:pt>
                <c:pt idx="63">
                  <c:v>1946</c:v>
                </c:pt>
                <c:pt idx="64">
                  <c:v>1946</c:v>
                </c:pt>
                <c:pt idx="65">
                  <c:v>1946</c:v>
                </c:pt>
                <c:pt idx="66">
                  <c:v>1946</c:v>
                </c:pt>
                <c:pt idx="67">
                  <c:v>1946</c:v>
                </c:pt>
                <c:pt idx="68">
                  <c:v>1946</c:v>
                </c:pt>
                <c:pt idx="69">
                  <c:v>1946</c:v>
                </c:pt>
                <c:pt idx="70">
                  <c:v>1946</c:v>
                </c:pt>
                <c:pt idx="71">
                  <c:v>1946</c:v>
                </c:pt>
                <c:pt idx="72">
                  <c:v>1946</c:v>
                </c:pt>
                <c:pt idx="73">
                  <c:v>1946</c:v>
                </c:pt>
                <c:pt idx="74">
                  <c:v>1946</c:v>
                </c:pt>
                <c:pt idx="75">
                  <c:v>1947</c:v>
                </c:pt>
                <c:pt idx="76">
                  <c:v>1947</c:v>
                </c:pt>
                <c:pt idx="77">
                  <c:v>1947</c:v>
                </c:pt>
                <c:pt idx="78">
                  <c:v>1947</c:v>
                </c:pt>
                <c:pt idx="79">
                  <c:v>1947</c:v>
                </c:pt>
                <c:pt idx="80">
                  <c:v>1947</c:v>
                </c:pt>
                <c:pt idx="81">
                  <c:v>1947</c:v>
                </c:pt>
                <c:pt idx="82">
                  <c:v>1947</c:v>
                </c:pt>
                <c:pt idx="83">
                  <c:v>1947</c:v>
                </c:pt>
                <c:pt idx="84">
                  <c:v>1947</c:v>
                </c:pt>
                <c:pt idx="85">
                  <c:v>1947</c:v>
                </c:pt>
                <c:pt idx="86">
                  <c:v>1947</c:v>
                </c:pt>
                <c:pt idx="87">
                  <c:v>1948</c:v>
                </c:pt>
                <c:pt idx="88">
                  <c:v>1948</c:v>
                </c:pt>
                <c:pt idx="89">
                  <c:v>1948</c:v>
                </c:pt>
                <c:pt idx="90">
                  <c:v>1948</c:v>
                </c:pt>
                <c:pt idx="91">
                  <c:v>1948</c:v>
                </c:pt>
                <c:pt idx="92">
                  <c:v>1948</c:v>
                </c:pt>
                <c:pt idx="93">
                  <c:v>1948</c:v>
                </c:pt>
                <c:pt idx="94">
                  <c:v>1948</c:v>
                </c:pt>
                <c:pt idx="95">
                  <c:v>1948</c:v>
                </c:pt>
                <c:pt idx="96">
                  <c:v>1948</c:v>
                </c:pt>
                <c:pt idx="97">
                  <c:v>1948</c:v>
                </c:pt>
                <c:pt idx="98">
                  <c:v>1948</c:v>
                </c:pt>
                <c:pt idx="99">
                  <c:v>1949</c:v>
                </c:pt>
                <c:pt idx="100">
                  <c:v>1949</c:v>
                </c:pt>
                <c:pt idx="101">
                  <c:v>1949</c:v>
                </c:pt>
                <c:pt idx="102">
                  <c:v>1949</c:v>
                </c:pt>
                <c:pt idx="103">
                  <c:v>1949</c:v>
                </c:pt>
                <c:pt idx="104">
                  <c:v>1949</c:v>
                </c:pt>
                <c:pt idx="105">
                  <c:v>1949</c:v>
                </c:pt>
                <c:pt idx="106">
                  <c:v>1949</c:v>
                </c:pt>
                <c:pt idx="107">
                  <c:v>1949</c:v>
                </c:pt>
                <c:pt idx="108">
                  <c:v>1949</c:v>
                </c:pt>
                <c:pt idx="109">
                  <c:v>1949</c:v>
                </c:pt>
                <c:pt idx="110">
                  <c:v>1949</c:v>
                </c:pt>
                <c:pt idx="111">
                  <c:v>1950</c:v>
                </c:pt>
                <c:pt idx="112">
                  <c:v>1950</c:v>
                </c:pt>
                <c:pt idx="113">
                  <c:v>1950</c:v>
                </c:pt>
                <c:pt idx="114">
                  <c:v>1950</c:v>
                </c:pt>
                <c:pt idx="115">
                  <c:v>1950</c:v>
                </c:pt>
                <c:pt idx="116">
                  <c:v>1950</c:v>
                </c:pt>
                <c:pt idx="117">
                  <c:v>1950</c:v>
                </c:pt>
                <c:pt idx="118">
                  <c:v>1950</c:v>
                </c:pt>
                <c:pt idx="119">
                  <c:v>1950</c:v>
                </c:pt>
                <c:pt idx="120">
                  <c:v>1950</c:v>
                </c:pt>
                <c:pt idx="121">
                  <c:v>1950</c:v>
                </c:pt>
                <c:pt idx="122">
                  <c:v>1950</c:v>
                </c:pt>
                <c:pt idx="123">
                  <c:v>1951</c:v>
                </c:pt>
                <c:pt idx="124">
                  <c:v>1951</c:v>
                </c:pt>
                <c:pt idx="125">
                  <c:v>1951</c:v>
                </c:pt>
                <c:pt idx="126">
                  <c:v>1951</c:v>
                </c:pt>
                <c:pt idx="127">
                  <c:v>1951</c:v>
                </c:pt>
                <c:pt idx="128">
                  <c:v>1951</c:v>
                </c:pt>
                <c:pt idx="129">
                  <c:v>1951</c:v>
                </c:pt>
                <c:pt idx="130">
                  <c:v>1951</c:v>
                </c:pt>
                <c:pt idx="131">
                  <c:v>1951</c:v>
                </c:pt>
                <c:pt idx="132">
                  <c:v>1951</c:v>
                </c:pt>
                <c:pt idx="133">
                  <c:v>1951</c:v>
                </c:pt>
                <c:pt idx="134">
                  <c:v>1951</c:v>
                </c:pt>
                <c:pt idx="135">
                  <c:v>1952</c:v>
                </c:pt>
                <c:pt idx="136">
                  <c:v>1952</c:v>
                </c:pt>
                <c:pt idx="137">
                  <c:v>1952</c:v>
                </c:pt>
                <c:pt idx="138">
                  <c:v>1952</c:v>
                </c:pt>
                <c:pt idx="139">
                  <c:v>1952</c:v>
                </c:pt>
                <c:pt idx="140">
                  <c:v>1952</c:v>
                </c:pt>
                <c:pt idx="141">
                  <c:v>1952</c:v>
                </c:pt>
                <c:pt idx="142">
                  <c:v>1952</c:v>
                </c:pt>
                <c:pt idx="143">
                  <c:v>1952</c:v>
                </c:pt>
                <c:pt idx="144">
                  <c:v>1952</c:v>
                </c:pt>
                <c:pt idx="145">
                  <c:v>1952</c:v>
                </c:pt>
                <c:pt idx="146">
                  <c:v>1952</c:v>
                </c:pt>
                <c:pt idx="147">
                  <c:v>1953</c:v>
                </c:pt>
                <c:pt idx="148">
                  <c:v>1953</c:v>
                </c:pt>
                <c:pt idx="149">
                  <c:v>1953</c:v>
                </c:pt>
                <c:pt idx="150">
                  <c:v>1953</c:v>
                </c:pt>
                <c:pt idx="151">
                  <c:v>1953</c:v>
                </c:pt>
                <c:pt idx="152">
                  <c:v>1953</c:v>
                </c:pt>
                <c:pt idx="153">
                  <c:v>1953</c:v>
                </c:pt>
                <c:pt idx="154">
                  <c:v>1953</c:v>
                </c:pt>
                <c:pt idx="155">
                  <c:v>1953</c:v>
                </c:pt>
                <c:pt idx="156">
                  <c:v>1953</c:v>
                </c:pt>
                <c:pt idx="157">
                  <c:v>1953</c:v>
                </c:pt>
                <c:pt idx="158">
                  <c:v>1953</c:v>
                </c:pt>
                <c:pt idx="159">
                  <c:v>1954</c:v>
                </c:pt>
                <c:pt idx="160">
                  <c:v>1954</c:v>
                </c:pt>
                <c:pt idx="161">
                  <c:v>1954</c:v>
                </c:pt>
                <c:pt idx="162">
                  <c:v>1954</c:v>
                </c:pt>
                <c:pt idx="163">
                  <c:v>1954</c:v>
                </c:pt>
                <c:pt idx="164">
                  <c:v>1954</c:v>
                </c:pt>
                <c:pt idx="165">
                  <c:v>1954</c:v>
                </c:pt>
                <c:pt idx="166">
                  <c:v>1954</c:v>
                </c:pt>
                <c:pt idx="167">
                  <c:v>1954</c:v>
                </c:pt>
                <c:pt idx="168">
                  <c:v>1954</c:v>
                </c:pt>
                <c:pt idx="169">
                  <c:v>1954</c:v>
                </c:pt>
                <c:pt idx="170">
                  <c:v>1954</c:v>
                </c:pt>
                <c:pt idx="171">
                  <c:v>1955</c:v>
                </c:pt>
                <c:pt idx="172">
                  <c:v>1955</c:v>
                </c:pt>
                <c:pt idx="173">
                  <c:v>1955</c:v>
                </c:pt>
                <c:pt idx="174">
                  <c:v>1955</c:v>
                </c:pt>
                <c:pt idx="175">
                  <c:v>1955</c:v>
                </c:pt>
                <c:pt idx="176">
                  <c:v>1955</c:v>
                </c:pt>
                <c:pt idx="177">
                  <c:v>1955</c:v>
                </c:pt>
                <c:pt idx="178">
                  <c:v>1955</c:v>
                </c:pt>
                <c:pt idx="179">
                  <c:v>1955</c:v>
                </c:pt>
                <c:pt idx="180">
                  <c:v>1955</c:v>
                </c:pt>
                <c:pt idx="181">
                  <c:v>1955</c:v>
                </c:pt>
                <c:pt idx="182">
                  <c:v>1955</c:v>
                </c:pt>
                <c:pt idx="183">
                  <c:v>1956</c:v>
                </c:pt>
                <c:pt idx="184">
                  <c:v>1956</c:v>
                </c:pt>
                <c:pt idx="185">
                  <c:v>1956</c:v>
                </c:pt>
                <c:pt idx="186">
                  <c:v>1956</c:v>
                </c:pt>
                <c:pt idx="187">
                  <c:v>1956</c:v>
                </c:pt>
                <c:pt idx="188">
                  <c:v>1956</c:v>
                </c:pt>
                <c:pt idx="189">
                  <c:v>1956</c:v>
                </c:pt>
                <c:pt idx="190">
                  <c:v>1956</c:v>
                </c:pt>
                <c:pt idx="191">
                  <c:v>1956</c:v>
                </c:pt>
                <c:pt idx="192">
                  <c:v>1956</c:v>
                </c:pt>
                <c:pt idx="193">
                  <c:v>1956</c:v>
                </c:pt>
                <c:pt idx="194">
                  <c:v>1956</c:v>
                </c:pt>
                <c:pt idx="195">
                  <c:v>1957</c:v>
                </c:pt>
                <c:pt idx="196">
                  <c:v>1957</c:v>
                </c:pt>
                <c:pt idx="197">
                  <c:v>1957</c:v>
                </c:pt>
                <c:pt idx="198">
                  <c:v>1957</c:v>
                </c:pt>
                <c:pt idx="199">
                  <c:v>1957</c:v>
                </c:pt>
                <c:pt idx="200">
                  <c:v>1957</c:v>
                </c:pt>
                <c:pt idx="201">
                  <c:v>1957</c:v>
                </c:pt>
                <c:pt idx="202">
                  <c:v>1957</c:v>
                </c:pt>
                <c:pt idx="203">
                  <c:v>1957</c:v>
                </c:pt>
                <c:pt idx="204">
                  <c:v>1957</c:v>
                </c:pt>
                <c:pt idx="205">
                  <c:v>1957</c:v>
                </c:pt>
                <c:pt idx="206">
                  <c:v>1957</c:v>
                </c:pt>
                <c:pt idx="207">
                  <c:v>1958</c:v>
                </c:pt>
                <c:pt idx="208">
                  <c:v>1958</c:v>
                </c:pt>
                <c:pt idx="209">
                  <c:v>1958</c:v>
                </c:pt>
                <c:pt idx="210">
                  <c:v>1958</c:v>
                </c:pt>
                <c:pt idx="211">
                  <c:v>1958</c:v>
                </c:pt>
                <c:pt idx="212">
                  <c:v>1958</c:v>
                </c:pt>
                <c:pt idx="213">
                  <c:v>1958</c:v>
                </c:pt>
                <c:pt idx="214">
                  <c:v>1958</c:v>
                </c:pt>
                <c:pt idx="215">
                  <c:v>1958</c:v>
                </c:pt>
                <c:pt idx="216">
                  <c:v>1958</c:v>
                </c:pt>
                <c:pt idx="217">
                  <c:v>1958</c:v>
                </c:pt>
                <c:pt idx="218">
                  <c:v>1958</c:v>
                </c:pt>
                <c:pt idx="219">
                  <c:v>1959</c:v>
                </c:pt>
                <c:pt idx="220">
                  <c:v>1959</c:v>
                </c:pt>
                <c:pt idx="221">
                  <c:v>1959</c:v>
                </c:pt>
                <c:pt idx="222">
                  <c:v>1959</c:v>
                </c:pt>
                <c:pt idx="223">
                  <c:v>1959</c:v>
                </c:pt>
                <c:pt idx="224">
                  <c:v>1959</c:v>
                </c:pt>
                <c:pt idx="225">
                  <c:v>1959</c:v>
                </c:pt>
                <c:pt idx="226">
                  <c:v>1959</c:v>
                </c:pt>
                <c:pt idx="227">
                  <c:v>1959</c:v>
                </c:pt>
                <c:pt idx="228">
                  <c:v>1959</c:v>
                </c:pt>
                <c:pt idx="229">
                  <c:v>1959</c:v>
                </c:pt>
                <c:pt idx="230">
                  <c:v>1959</c:v>
                </c:pt>
                <c:pt idx="231">
                  <c:v>1960</c:v>
                </c:pt>
                <c:pt idx="232">
                  <c:v>1960</c:v>
                </c:pt>
                <c:pt idx="233">
                  <c:v>1960</c:v>
                </c:pt>
                <c:pt idx="234">
                  <c:v>1960</c:v>
                </c:pt>
                <c:pt idx="235">
                  <c:v>1960</c:v>
                </c:pt>
                <c:pt idx="236">
                  <c:v>1960</c:v>
                </c:pt>
                <c:pt idx="237">
                  <c:v>1960</c:v>
                </c:pt>
                <c:pt idx="238">
                  <c:v>1960</c:v>
                </c:pt>
                <c:pt idx="239">
                  <c:v>1960</c:v>
                </c:pt>
                <c:pt idx="240">
                  <c:v>1960</c:v>
                </c:pt>
                <c:pt idx="241">
                  <c:v>1960</c:v>
                </c:pt>
                <c:pt idx="242">
                  <c:v>1960</c:v>
                </c:pt>
                <c:pt idx="243">
                  <c:v>1961</c:v>
                </c:pt>
                <c:pt idx="244">
                  <c:v>1961</c:v>
                </c:pt>
                <c:pt idx="245">
                  <c:v>1961</c:v>
                </c:pt>
                <c:pt idx="246">
                  <c:v>1961</c:v>
                </c:pt>
                <c:pt idx="247">
                  <c:v>1961</c:v>
                </c:pt>
                <c:pt idx="248">
                  <c:v>1961</c:v>
                </c:pt>
                <c:pt idx="249">
                  <c:v>1961</c:v>
                </c:pt>
                <c:pt idx="250">
                  <c:v>1961</c:v>
                </c:pt>
                <c:pt idx="251">
                  <c:v>1961</c:v>
                </c:pt>
                <c:pt idx="252">
                  <c:v>1961</c:v>
                </c:pt>
                <c:pt idx="253">
                  <c:v>1961</c:v>
                </c:pt>
                <c:pt idx="254">
                  <c:v>1961</c:v>
                </c:pt>
                <c:pt idx="255">
                  <c:v>1962</c:v>
                </c:pt>
                <c:pt idx="256">
                  <c:v>1962</c:v>
                </c:pt>
                <c:pt idx="257">
                  <c:v>1962</c:v>
                </c:pt>
                <c:pt idx="258">
                  <c:v>1962</c:v>
                </c:pt>
                <c:pt idx="259">
                  <c:v>1962</c:v>
                </c:pt>
                <c:pt idx="260">
                  <c:v>1962</c:v>
                </c:pt>
                <c:pt idx="261">
                  <c:v>1962</c:v>
                </c:pt>
                <c:pt idx="262">
                  <c:v>1962</c:v>
                </c:pt>
                <c:pt idx="263">
                  <c:v>1962</c:v>
                </c:pt>
                <c:pt idx="264">
                  <c:v>1962</c:v>
                </c:pt>
                <c:pt idx="265">
                  <c:v>1962</c:v>
                </c:pt>
                <c:pt idx="266">
                  <c:v>1962</c:v>
                </c:pt>
                <c:pt idx="267">
                  <c:v>1963</c:v>
                </c:pt>
                <c:pt idx="268">
                  <c:v>1963</c:v>
                </c:pt>
                <c:pt idx="269">
                  <c:v>1963</c:v>
                </c:pt>
                <c:pt idx="270">
                  <c:v>1963</c:v>
                </c:pt>
                <c:pt idx="271">
                  <c:v>1963</c:v>
                </c:pt>
                <c:pt idx="272">
                  <c:v>1963</c:v>
                </c:pt>
                <c:pt idx="273">
                  <c:v>1963</c:v>
                </c:pt>
                <c:pt idx="274">
                  <c:v>1963</c:v>
                </c:pt>
                <c:pt idx="275">
                  <c:v>1963</c:v>
                </c:pt>
                <c:pt idx="276">
                  <c:v>1963</c:v>
                </c:pt>
                <c:pt idx="277">
                  <c:v>1963</c:v>
                </c:pt>
                <c:pt idx="278">
                  <c:v>1963</c:v>
                </c:pt>
                <c:pt idx="279">
                  <c:v>1964</c:v>
                </c:pt>
                <c:pt idx="280">
                  <c:v>1964</c:v>
                </c:pt>
                <c:pt idx="281">
                  <c:v>1964</c:v>
                </c:pt>
                <c:pt idx="282">
                  <c:v>1964</c:v>
                </c:pt>
                <c:pt idx="283">
                  <c:v>1964</c:v>
                </c:pt>
                <c:pt idx="284">
                  <c:v>1964</c:v>
                </c:pt>
                <c:pt idx="285">
                  <c:v>1964</c:v>
                </c:pt>
                <c:pt idx="286">
                  <c:v>1964</c:v>
                </c:pt>
                <c:pt idx="287">
                  <c:v>1964</c:v>
                </c:pt>
                <c:pt idx="288">
                  <c:v>1964</c:v>
                </c:pt>
                <c:pt idx="289">
                  <c:v>1964</c:v>
                </c:pt>
                <c:pt idx="290">
                  <c:v>1964</c:v>
                </c:pt>
                <c:pt idx="291">
                  <c:v>1965</c:v>
                </c:pt>
                <c:pt idx="292">
                  <c:v>1965</c:v>
                </c:pt>
                <c:pt idx="293">
                  <c:v>1965</c:v>
                </c:pt>
                <c:pt idx="294">
                  <c:v>1965</c:v>
                </c:pt>
                <c:pt idx="295">
                  <c:v>1965</c:v>
                </c:pt>
                <c:pt idx="296">
                  <c:v>1965</c:v>
                </c:pt>
                <c:pt idx="297">
                  <c:v>1965</c:v>
                </c:pt>
                <c:pt idx="298">
                  <c:v>1965</c:v>
                </c:pt>
                <c:pt idx="299">
                  <c:v>1965</c:v>
                </c:pt>
                <c:pt idx="300">
                  <c:v>1965</c:v>
                </c:pt>
                <c:pt idx="301">
                  <c:v>1965</c:v>
                </c:pt>
                <c:pt idx="302">
                  <c:v>1965</c:v>
                </c:pt>
                <c:pt idx="303">
                  <c:v>1966</c:v>
                </c:pt>
                <c:pt idx="304">
                  <c:v>1966</c:v>
                </c:pt>
                <c:pt idx="305">
                  <c:v>1966</c:v>
                </c:pt>
                <c:pt idx="306">
                  <c:v>1966</c:v>
                </c:pt>
                <c:pt idx="307">
                  <c:v>1966</c:v>
                </c:pt>
                <c:pt idx="308">
                  <c:v>1966</c:v>
                </c:pt>
                <c:pt idx="309">
                  <c:v>1966</c:v>
                </c:pt>
                <c:pt idx="310">
                  <c:v>1966</c:v>
                </c:pt>
                <c:pt idx="311">
                  <c:v>1966</c:v>
                </c:pt>
                <c:pt idx="312">
                  <c:v>1966</c:v>
                </c:pt>
                <c:pt idx="313">
                  <c:v>1966</c:v>
                </c:pt>
                <c:pt idx="314">
                  <c:v>1966</c:v>
                </c:pt>
                <c:pt idx="315">
                  <c:v>1967</c:v>
                </c:pt>
                <c:pt idx="316">
                  <c:v>1967</c:v>
                </c:pt>
                <c:pt idx="317">
                  <c:v>1967</c:v>
                </c:pt>
                <c:pt idx="318">
                  <c:v>1967</c:v>
                </c:pt>
                <c:pt idx="319">
                  <c:v>1967</c:v>
                </c:pt>
                <c:pt idx="320">
                  <c:v>1967</c:v>
                </c:pt>
                <c:pt idx="321">
                  <c:v>1967</c:v>
                </c:pt>
                <c:pt idx="322">
                  <c:v>1967</c:v>
                </c:pt>
                <c:pt idx="323">
                  <c:v>1967</c:v>
                </c:pt>
                <c:pt idx="324">
                  <c:v>1967</c:v>
                </c:pt>
                <c:pt idx="325">
                  <c:v>1967</c:v>
                </c:pt>
                <c:pt idx="326">
                  <c:v>1967</c:v>
                </c:pt>
                <c:pt idx="327">
                  <c:v>1968</c:v>
                </c:pt>
                <c:pt idx="328">
                  <c:v>1968</c:v>
                </c:pt>
                <c:pt idx="329">
                  <c:v>1968</c:v>
                </c:pt>
                <c:pt idx="330">
                  <c:v>1968</c:v>
                </c:pt>
                <c:pt idx="331">
                  <c:v>1968</c:v>
                </c:pt>
                <c:pt idx="332">
                  <c:v>1968</c:v>
                </c:pt>
                <c:pt idx="333">
                  <c:v>1968</c:v>
                </c:pt>
                <c:pt idx="334">
                  <c:v>1968</c:v>
                </c:pt>
                <c:pt idx="335">
                  <c:v>1968</c:v>
                </c:pt>
                <c:pt idx="336">
                  <c:v>1968</c:v>
                </c:pt>
                <c:pt idx="337">
                  <c:v>1968</c:v>
                </c:pt>
                <c:pt idx="338">
                  <c:v>1968</c:v>
                </c:pt>
                <c:pt idx="339">
                  <c:v>1969</c:v>
                </c:pt>
                <c:pt idx="340">
                  <c:v>1969</c:v>
                </c:pt>
                <c:pt idx="341">
                  <c:v>1969</c:v>
                </c:pt>
                <c:pt idx="342">
                  <c:v>1969</c:v>
                </c:pt>
                <c:pt idx="343">
                  <c:v>1969</c:v>
                </c:pt>
                <c:pt idx="344">
                  <c:v>1969</c:v>
                </c:pt>
                <c:pt idx="345">
                  <c:v>1969</c:v>
                </c:pt>
                <c:pt idx="346">
                  <c:v>1969</c:v>
                </c:pt>
                <c:pt idx="347">
                  <c:v>1969</c:v>
                </c:pt>
                <c:pt idx="348">
                  <c:v>1969</c:v>
                </c:pt>
                <c:pt idx="349">
                  <c:v>1969</c:v>
                </c:pt>
                <c:pt idx="350">
                  <c:v>1969</c:v>
                </c:pt>
                <c:pt idx="351">
                  <c:v>1970</c:v>
                </c:pt>
                <c:pt idx="352">
                  <c:v>1970</c:v>
                </c:pt>
                <c:pt idx="353">
                  <c:v>1970</c:v>
                </c:pt>
                <c:pt idx="354">
                  <c:v>1970</c:v>
                </c:pt>
                <c:pt idx="355">
                  <c:v>1970</c:v>
                </c:pt>
                <c:pt idx="356">
                  <c:v>1970</c:v>
                </c:pt>
                <c:pt idx="357">
                  <c:v>1970</c:v>
                </c:pt>
                <c:pt idx="358">
                  <c:v>1970</c:v>
                </c:pt>
                <c:pt idx="359">
                  <c:v>1970</c:v>
                </c:pt>
                <c:pt idx="360">
                  <c:v>1970</c:v>
                </c:pt>
                <c:pt idx="361">
                  <c:v>1970</c:v>
                </c:pt>
                <c:pt idx="362">
                  <c:v>1970</c:v>
                </c:pt>
                <c:pt idx="363">
                  <c:v>1971</c:v>
                </c:pt>
                <c:pt idx="364">
                  <c:v>1971</c:v>
                </c:pt>
                <c:pt idx="365">
                  <c:v>1971</c:v>
                </c:pt>
                <c:pt idx="366">
                  <c:v>1971</c:v>
                </c:pt>
                <c:pt idx="367">
                  <c:v>1971</c:v>
                </c:pt>
                <c:pt idx="368">
                  <c:v>1971</c:v>
                </c:pt>
                <c:pt idx="369">
                  <c:v>1971</c:v>
                </c:pt>
                <c:pt idx="370">
                  <c:v>1971</c:v>
                </c:pt>
                <c:pt idx="371">
                  <c:v>1971</c:v>
                </c:pt>
                <c:pt idx="372">
                  <c:v>1971</c:v>
                </c:pt>
                <c:pt idx="373">
                  <c:v>1971</c:v>
                </c:pt>
                <c:pt idx="374">
                  <c:v>1971</c:v>
                </c:pt>
                <c:pt idx="375">
                  <c:v>1972</c:v>
                </c:pt>
                <c:pt idx="376">
                  <c:v>1972</c:v>
                </c:pt>
                <c:pt idx="377">
                  <c:v>1972</c:v>
                </c:pt>
                <c:pt idx="378">
                  <c:v>1972</c:v>
                </c:pt>
                <c:pt idx="379">
                  <c:v>1972</c:v>
                </c:pt>
                <c:pt idx="380">
                  <c:v>1972</c:v>
                </c:pt>
                <c:pt idx="381">
                  <c:v>1972</c:v>
                </c:pt>
                <c:pt idx="382">
                  <c:v>1972</c:v>
                </c:pt>
                <c:pt idx="383">
                  <c:v>1972</c:v>
                </c:pt>
                <c:pt idx="384">
                  <c:v>1972</c:v>
                </c:pt>
                <c:pt idx="385">
                  <c:v>1972</c:v>
                </c:pt>
                <c:pt idx="386">
                  <c:v>1972</c:v>
                </c:pt>
                <c:pt idx="387">
                  <c:v>1973</c:v>
                </c:pt>
                <c:pt idx="388">
                  <c:v>1973</c:v>
                </c:pt>
                <c:pt idx="389">
                  <c:v>1973</c:v>
                </c:pt>
                <c:pt idx="390">
                  <c:v>1973</c:v>
                </c:pt>
                <c:pt idx="391">
                  <c:v>1973</c:v>
                </c:pt>
                <c:pt idx="392">
                  <c:v>1973</c:v>
                </c:pt>
                <c:pt idx="393">
                  <c:v>1973</c:v>
                </c:pt>
                <c:pt idx="394">
                  <c:v>1973</c:v>
                </c:pt>
                <c:pt idx="395">
                  <c:v>1973</c:v>
                </c:pt>
                <c:pt idx="396">
                  <c:v>1973</c:v>
                </c:pt>
                <c:pt idx="397">
                  <c:v>1973</c:v>
                </c:pt>
                <c:pt idx="398">
                  <c:v>1973</c:v>
                </c:pt>
                <c:pt idx="399">
                  <c:v>1974</c:v>
                </c:pt>
                <c:pt idx="400">
                  <c:v>1974</c:v>
                </c:pt>
                <c:pt idx="401">
                  <c:v>1974</c:v>
                </c:pt>
                <c:pt idx="402">
                  <c:v>1974</c:v>
                </c:pt>
                <c:pt idx="403">
                  <c:v>1974</c:v>
                </c:pt>
                <c:pt idx="404">
                  <c:v>1974</c:v>
                </c:pt>
                <c:pt idx="405">
                  <c:v>1974</c:v>
                </c:pt>
                <c:pt idx="406">
                  <c:v>1974</c:v>
                </c:pt>
                <c:pt idx="407">
                  <c:v>1974</c:v>
                </c:pt>
                <c:pt idx="408">
                  <c:v>1974</c:v>
                </c:pt>
                <c:pt idx="409">
                  <c:v>1974</c:v>
                </c:pt>
                <c:pt idx="410">
                  <c:v>1974</c:v>
                </c:pt>
                <c:pt idx="411">
                  <c:v>1975</c:v>
                </c:pt>
                <c:pt idx="412">
                  <c:v>1975</c:v>
                </c:pt>
                <c:pt idx="413">
                  <c:v>1975</c:v>
                </c:pt>
                <c:pt idx="414">
                  <c:v>1975</c:v>
                </c:pt>
                <c:pt idx="415">
                  <c:v>1975</c:v>
                </c:pt>
                <c:pt idx="416">
                  <c:v>1975</c:v>
                </c:pt>
                <c:pt idx="417">
                  <c:v>1975</c:v>
                </c:pt>
                <c:pt idx="418">
                  <c:v>1975</c:v>
                </c:pt>
                <c:pt idx="419">
                  <c:v>1975</c:v>
                </c:pt>
                <c:pt idx="420">
                  <c:v>1975</c:v>
                </c:pt>
                <c:pt idx="421">
                  <c:v>1975</c:v>
                </c:pt>
                <c:pt idx="422">
                  <c:v>1975</c:v>
                </c:pt>
                <c:pt idx="423">
                  <c:v>1976</c:v>
                </c:pt>
                <c:pt idx="424">
                  <c:v>1976</c:v>
                </c:pt>
                <c:pt idx="425">
                  <c:v>1976</c:v>
                </c:pt>
                <c:pt idx="426">
                  <c:v>1976</c:v>
                </c:pt>
                <c:pt idx="427">
                  <c:v>1976</c:v>
                </c:pt>
                <c:pt idx="428">
                  <c:v>1976</c:v>
                </c:pt>
                <c:pt idx="429">
                  <c:v>1976</c:v>
                </c:pt>
                <c:pt idx="430">
                  <c:v>1976</c:v>
                </c:pt>
                <c:pt idx="431">
                  <c:v>1976</c:v>
                </c:pt>
                <c:pt idx="432">
                  <c:v>1976</c:v>
                </c:pt>
                <c:pt idx="433">
                  <c:v>1976</c:v>
                </c:pt>
                <c:pt idx="434">
                  <c:v>1976</c:v>
                </c:pt>
                <c:pt idx="435">
                  <c:v>1977</c:v>
                </c:pt>
                <c:pt idx="436">
                  <c:v>1977</c:v>
                </c:pt>
                <c:pt idx="437">
                  <c:v>1977</c:v>
                </c:pt>
                <c:pt idx="438">
                  <c:v>1977</c:v>
                </c:pt>
                <c:pt idx="439">
                  <c:v>1977</c:v>
                </c:pt>
                <c:pt idx="440">
                  <c:v>1977</c:v>
                </c:pt>
                <c:pt idx="441">
                  <c:v>1977</c:v>
                </c:pt>
                <c:pt idx="442">
                  <c:v>1977</c:v>
                </c:pt>
                <c:pt idx="443">
                  <c:v>1977</c:v>
                </c:pt>
                <c:pt idx="444">
                  <c:v>1977</c:v>
                </c:pt>
                <c:pt idx="445">
                  <c:v>1977</c:v>
                </c:pt>
                <c:pt idx="446">
                  <c:v>1977</c:v>
                </c:pt>
                <c:pt idx="447">
                  <c:v>1978</c:v>
                </c:pt>
                <c:pt idx="448">
                  <c:v>1978</c:v>
                </c:pt>
                <c:pt idx="449">
                  <c:v>1978</c:v>
                </c:pt>
                <c:pt idx="450">
                  <c:v>1978</c:v>
                </c:pt>
                <c:pt idx="451">
                  <c:v>1978</c:v>
                </c:pt>
                <c:pt idx="452">
                  <c:v>1978</c:v>
                </c:pt>
                <c:pt idx="453">
                  <c:v>1978</c:v>
                </c:pt>
                <c:pt idx="454">
                  <c:v>1978</c:v>
                </c:pt>
                <c:pt idx="455">
                  <c:v>1978</c:v>
                </c:pt>
                <c:pt idx="456">
                  <c:v>1978</c:v>
                </c:pt>
                <c:pt idx="457">
                  <c:v>1978</c:v>
                </c:pt>
                <c:pt idx="458">
                  <c:v>1978</c:v>
                </c:pt>
                <c:pt idx="459">
                  <c:v>1979</c:v>
                </c:pt>
                <c:pt idx="460">
                  <c:v>1979</c:v>
                </c:pt>
                <c:pt idx="461">
                  <c:v>1979</c:v>
                </c:pt>
                <c:pt idx="462">
                  <c:v>1979</c:v>
                </c:pt>
                <c:pt idx="463">
                  <c:v>1979</c:v>
                </c:pt>
                <c:pt idx="464">
                  <c:v>1979</c:v>
                </c:pt>
                <c:pt idx="465">
                  <c:v>1979</c:v>
                </c:pt>
                <c:pt idx="466">
                  <c:v>1979</c:v>
                </c:pt>
                <c:pt idx="467">
                  <c:v>1979</c:v>
                </c:pt>
                <c:pt idx="468">
                  <c:v>1979</c:v>
                </c:pt>
                <c:pt idx="469">
                  <c:v>1979</c:v>
                </c:pt>
                <c:pt idx="470">
                  <c:v>1979</c:v>
                </c:pt>
                <c:pt idx="471">
                  <c:v>1980</c:v>
                </c:pt>
                <c:pt idx="472">
                  <c:v>1980</c:v>
                </c:pt>
                <c:pt idx="473">
                  <c:v>1980</c:v>
                </c:pt>
                <c:pt idx="474">
                  <c:v>1980</c:v>
                </c:pt>
                <c:pt idx="475">
                  <c:v>1980</c:v>
                </c:pt>
                <c:pt idx="476">
                  <c:v>1980</c:v>
                </c:pt>
                <c:pt idx="477">
                  <c:v>1980</c:v>
                </c:pt>
                <c:pt idx="478">
                  <c:v>1980</c:v>
                </c:pt>
                <c:pt idx="479">
                  <c:v>1980</c:v>
                </c:pt>
                <c:pt idx="480">
                  <c:v>1980</c:v>
                </c:pt>
                <c:pt idx="481">
                  <c:v>1980</c:v>
                </c:pt>
                <c:pt idx="482">
                  <c:v>1980</c:v>
                </c:pt>
                <c:pt idx="483">
                  <c:v>1981</c:v>
                </c:pt>
                <c:pt idx="484">
                  <c:v>1981</c:v>
                </c:pt>
                <c:pt idx="485">
                  <c:v>1981</c:v>
                </c:pt>
                <c:pt idx="486">
                  <c:v>1981</c:v>
                </c:pt>
                <c:pt idx="487">
                  <c:v>1981</c:v>
                </c:pt>
                <c:pt idx="488">
                  <c:v>1981</c:v>
                </c:pt>
                <c:pt idx="489">
                  <c:v>1981</c:v>
                </c:pt>
                <c:pt idx="490">
                  <c:v>1981</c:v>
                </c:pt>
                <c:pt idx="491">
                  <c:v>1981</c:v>
                </c:pt>
                <c:pt idx="492">
                  <c:v>1981</c:v>
                </c:pt>
                <c:pt idx="493">
                  <c:v>1981</c:v>
                </c:pt>
                <c:pt idx="494">
                  <c:v>1981</c:v>
                </c:pt>
                <c:pt idx="495">
                  <c:v>1982</c:v>
                </c:pt>
                <c:pt idx="496">
                  <c:v>1982</c:v>
                </c:pt>
                <c:pt idx="497">
                  <c:v>1982</c:v>
                </c:pt>
                <c:pt idx="498">
                  <c:v>1982</c:v>
                </c:pt>
                <c:pt idx="499">
                  <c:v>1982</c:v>
                </c:pt>
                <c:pt idx="500">
                  <c:v>1982</c:v>
                </c:pt>
                <c:pt idx="501">
                  <c:v>1982</c:v>
                </c:pt>
                <c:pt idx="502">
                  <c:v>1982</c:v>
                </c:pt>
                <c:pt idx="503">
                  <c:v>1982</c:v>
                </c:pt>
                <c:pt idx="504">
                  <c:v>1982</c:v>
                </c:pt>
                <c:pt idx="505">
                  <c:v>1982</c:v>
                </c:pt>
                <c:pt idx="506">
                  <c:v>1982</c:v>
                </c:pt>
                <c:pt idx="507">
                  <c:v>1983</c:v>
                </c:pt>
                <c:pt idx="508">
                  <c:v>1983</c:v>
                </c:pt>
                <c:pt idx="509">
                  <c:v>1983</c:v>
                </c:pt>
                <c:pt idx="510">
                  <c:v>1983</c:v>
                </c:pt>
                <c:pt idx="511">
                  <c:v>1983</c:v>
                </c:pt>
                <c:pt idx="512">
                  <c:v>1983</c:v>
                </c:pt>
                <c:pt idx="513">
                  <c:v>1983</c:v>
                </c:pt>
                <c:pt idx="514">
                  <c:v>1983</c:v>
                </c:pt>
                <c:pt idx="515">
                  <c:v>1983</c:v>
                </c:pt>
                <c:pt idx="516">
                  <c:v>1983</c:v>
                </c:pt>
                <c:pt idx="517">
                  <c:v>1983</c:v>
                </c:pt>
                <c:pt idx="518">
                  <c:v>1983</c:v>
                </c:pt>
                <c:pt idx="519">
                  <c:v>1984</c:v>
                </c:pt>
                <c:pt idx="520">
                  <c:v>1984</c:v>
                </c:pt>
                <c:pt idx="521">
                  <c:v>1984</c:v>
                </c:pt>
                <c:pt idx="522">
                  <c:v>1984</c:v>
                </c:pt>
                <c:pt idx="523">
                  <c:v>1984</c:v>
                </c:pt>
                <c:pt idx="524">
                  <c:v>1984</c:v>
                </c:pt>
                <c:pt idx="525">
                  <c:v>1984</c:v>
                </c:pt>
                <c:pt idx="526">
                  <c:v>1984</c:v>
                </c:pt>
                <c:pt idx="527">
                  <c:v>1984</c:v>
                </c:pt>
                <c:pt idx="528">
                  <c:v>1984</c:v>
                </c:pt>
                <c:pt idx="529">
                  <c:v>1984</c:v>
                </c:pt>
                <c:pt idx="530">
                  <c:v>1984</c:v>
                </c:pt>
                <c:pt idx="531">
                  <c:v>1985</c:v>
                </c:pt>
                <c:pt idx="532">
                  <c:v>1985</c:v>
                </c:pt>
                <c:pt idx="533">
                  <c:v>1985</c:v>
                </c:pt>
                <c:pt idx="534">
                  <c:v>1985</c:v>
                </c:pt>
                <c:pt idx="535">
                  <c:v>1985</c:v>
                </c:pt>
                <c:pt idx="536">
                  <c:v>1985</c:v>
                </c:pt>
                <c:pt idx="537">
                  <c:v>1985</c:v>
                </c:pt>
                <c:pt idx="538">
                  <c:v>1985</c:v>
                </c:pt>
                <c:pt idx="539">
                  <c:v>1985</c:v>
                </c:pt>
                <c:pt idx="540">
                  <c:v>1985</c:v>
                </c:pt>
                <c:pt idx="541">
                  <c:v>1985</c:v>
                </c:pt>
                <c:pt idx="542">
                  <c:v>1985</c:v>
                </c:pt>
                <c:pt idx="543">
                  <c:v>1986</c:v>
                </c:pt>
                <c:pt idx="544">
                  <c:v>1986</c:v>
                </c:pt>
                <c:pt idx="545">
                  <c:v>1986</c:v>
                </c:pt>
                <c:pt idx="546">
                  <c:v>1986</c:v>
                </c:pt>
                <c:pt idx="547">
                  <c:v>1986</c:v>
                </c:pt>
                <c:pt idx="548">
                  <c:v>1986</c:v>
                </c:pt>
                <c:pt idx="549">
                  <c:v>1986</c:v>
                </c:pt>
                <c:pt idx="550">
                  <c:v>1986</c:v>
                </c:pt>
                <c:pt idx="551">
                  <c:v>1986</c:v>
                </c:pt>
                <c:pt idx="552">
                  <c:v>1986</c:v>
                </c:pt>
                <c:pt idx="553">
                  <c:v>1986</c:v>
                </c:pt>
                <c:pt idx="554">
                  <c:v>1986</c:v>
                </c:pt>
                <c:pt idx="555">
                  <c:v>1987</c:v>
                </c:pt>
                <c:pt idx="556">
                  <c:v>1987</c:v>
                </c:pt>
                <c:pt idx="557">
                  <c:v>1987</c:v>
                </c:pt>
                <c:pt idx="558">
                  <c:v>1987</c:v>
                </c:pt>
                <c:pt idx="559">
                  <c:v>1987</c:v>
                </c:pt>
                <c:pt idx="560">
                  <c:v>1987</c:v>
                </c:pt>
                <c:pt idx="561">
                  <c:v>1987</c:v>
                </c:pt>
                <c:pt idx="562">
                  <c:v>1987</c:v>
                </c:pt>
                <c:pt idx="563">
                  <c:v>1987</c:v>
                </c:pt>
                <c:pt idx="564">
                  <c:v>1987</c:v>
                </c:pt>
                <c:pt idx="565">
                  <c:v>1987</c:v>
                </c:pt>
                <c:pt idx="566">
                  <c:v>1987</c:v>
                </c:pt>
                <c:pt idx="567">
                  <c:v>1988</c:v>
                </c:pt>
                <c:pt idx="568">
                  <c:v>1988</c:v>
                </c:pt>
                <c:pt idx="569">
                  <c:v>1988</c:v>
                </c:pt>
                <c:pt idx="570">
                  <c:v>1988</c:v>
                </c:pt>
                <c:pt idx="571">
                  <c:v>1988</c:v>
                </c:pt>
                <c:pt idx="572">
                  <c:v>1988</c:v>
                </c:pt>
                <c:pt idx="573">
                  <c:v>1988</c:v>
                </c:pt>
                <c:pt idx="574">
                  <c:v>1988</c:v>
                </c:pt>
                <c:pt idx="575">
                  <c:v>1988</c:v>
                </c:pt>
                <c:pt idx="576">
                  <c:v>1988</c:v>
                </c:pt>
                <c:pt idx="577">
                  <c:v>1988</c:v>
                </c:pt>
                <c:pt idx="578">
                  <c:v>1988</c:v>
                </c:pt>
                <c:pt idx="579">
                  <c:v>1989</c:v>
                </c:pt>
                <c:pt idx="580">
                  <c:v>1989</c:v>
                </c:pt>
                <c:pt idx="581">
                  <c:v>1989</c:v>
                </c:pt>
                <c:pt idx="582">
                  <c:v>1989</c:v>
                </c:pt>
                <c:pt idx="583">
                  <c:v>1989</c:v>
                </c:pt>
                <c:pt idx="584">
                  <c:v>1989</c:v>
                </c:pt>
                <c:pt idx="585">
                  <c:v>1989</c:v>
                </c:pt>
                <c:pt idx="586">
                  <c:v>1989</c:v>
                </c:pt>
                <c:pt idx="587">
                  <c:v>1989</c:v>
                </c:pt>
                <c:pt idx="588">
                  <c:v>1989</c:v>
                </c:pt>
                <c:pt idx="589">
                  <c:v>1989</c:v>
                </c:pt>
                <c:pt idx="590">
                  <c:v>1989</c:v>
                </c:pt>
                <c:pt idx="591">
                  <c:v>1990</c:v>
                </c:pt>
                <c:pt idx="592">
                  <c:v>1990</c:v>
                </c:pt>
                <c:pt idx="593">
                  <c:v>1990</c:v>
                </c:pt>
                <c:pt idx="594">
                  <c:v>1990</c:v>
                </c:pt>
                <c:pt idx="595">
                  <c:v>1990</c:v>
                </c:pt>
                <c:pt idx="596">
                  <c:v>1990</c:v>
                </c:pt>
                <c:pt idx="597">
                  <c:v>1990</c:v>
                </c:pt>
                <c:pt idx="598">
                  <c:v>1990</c:v>
                </c:pt>
                <c:pt idx="599">
                  <c:v>1990</c:v>
                </c:pt>
                <c:pt idx="600">
                  <c:v>1990</c:v>
                </c:pt>
                <c:pt idx="601">
                  <c:v>1990</c:v>
                </c:pt>
                <c:pt idx="602">
                  <c:v>1990</c:v>
                </c:pt>
                <c:pt idx="603">
                  <c:v>1991</c:v>
                </c:pt>
                <c:pt idx="604">
                  <c:v>1991</c:v>
                </c:pt>
                <c:pt idx="605">
                  <c:v>1991</c:v>
                </c:pt>
                <c:pt idx="606">
                  <c:v>1991</c:v>
                </c:pt>
                <c:pt idx="607">
                  <c:v>1991</c:v>
                </c:pt>
                <c:pt idx="608">
                  <c:v>1991</c:v>
                </c:pt>
                <c:pt idx="609">
                  <c:v>1991</c:v>
                </c:pt>
                <c:pt idx="610">
                  <c:v>1991</c:v>
                </c:pt>
                <c:pt idx="611">
                  <c:v>1991</c:v>
                </c:pt>
                <c:pt idx="612">
                  <c:v>1991</c:v>
                </c:pt>
                <c:pt idx="613">
                  <c:v>1991</c:v>
                </c:pt>
                <c:pt idx="614">
                  <c:v>1991</c:v>
                </c:pt>
                <c:pt idx="615">
                  <c:v>1992</c:v>
                </c:pt>
                <c:pt idx="616">
                  <c:v>1992</c:v>
                </c:pt>
                <c:pt idx="617">
                  <c:v>1992</c:v>
                </c:pt>
                <c:pt idx="618">
                  <c:v>1992</c:v>
                </c:pt>
                <c:pt idx="619">
                  <c:v>1992</c:v>
                </c:pt>
                <c:pt idx="620">
                  <c:v>1992</c:v>
                </c:pt>
                <c:pt idx="621">
                  <c:v>1992</c:v>
                </c:pt>
                <c:pt idx="622">
                  <c:v>1992</c:v>
                </c:pt>
                <c:pt idx="623">
                  <c:v>1992</c:v>
                </c:pt>
                <c:pt idx="624">
                  <c:v>1992</c:v>
                </c:pt>
                <c:pt idx="625">
                  <c:v>1992</c:v>
                </c:pt>
                <c:pt idx="626">
                  <c:v>1992</c:v>
                </c:pt>
                <c:pt idx="627">
                  <c:v>1993</c:v>
                </c:pt>
                <c:pt idx="628">
                  <c:v>1993</c:v>
                </c:pt>
                <c:pt idx="629">
                  <c:v>1993</c:v>
                </c:pt>
                <c:pt idx="630">
                  <c:v>1993</c:v>
                </c:pt>
                <c:pt idx="631">
                  <c:v>1993</c:v>
                </c:pt>
                <c:pt idx="632">
                  <c:v>1993</c:v>
                </c:pt>
                <c:pt idx="633">
                  <c:v>1993</c:v>
                </c:pt>
                <c:pt idx="634">
                  <c:v>1993</c:v>
                </c:pt>
                <c:pt idx="635">
                  <c:v>1993</c:v>
                </c:pt>
                <c:pt idx="636">
                  <c:v>1993</c:v>
                </c:pt>
                <c:pt idx="637">
                  <c:v>1993</c:v>
                </c:pt>
                <c:pt idx="638">
                  <c:v>1993</c:v>
                </c:pt>
                <c:pt idx="639">
                  <c:v>1994</c:v>
                </c:pt>
                <c:pt idx="640">
                  <c:v>1994</c:v>
                </c:pt>
                <c:pt idx="641">
                  <c:v>1994</c:v>
                </c:pt>
                <c:pt idx="642">
                  <c:v>1994</c:v>
                </c:pt>
                <c:pt idx="643">
                  <c:v>1994</c:v>
                </c:pt>
                <c:pt idx="644">
                  <c:v>1994</c:v>
                </c:pt>
                <c:pt idx="645">
                  <c:v>1994</c:v>
                </c:pt>
                <c:pt idx="646">
                  <c:v>1994</c:v>
                </c:pt>
                <c:pt idx="647">
                  <c:v>1994</c:v>
                </c:pt>
                <c:pt idx="648">
                  <c:v>1994</c:v>
                </c:pt>
                <c:pt idx="649">
                  <c:v>1994</c:v>
                </c:pt>
                <c:pt idx="650">
                  <c:v>1994</c:v>
                </c:pt>
                <c:pt idx="651">
                  <c:v>1995</c:v>
                </c:pt>
                <c:pt idx="652">
                  <c:v>1995</c:v>
                </c:pt>
                <c:pt idx="653">
                  <c:v>1995</c:v>
                </c:pt>
                <c:pt idx="654">
                  <c:v>1995</c:v>
                </c:pt>
                <c:pt idx="655">
                  <c:v>1995</c:v>
                </c:pt>
                <c:pt idx="656">
                  <c:v>1995</c:v>
                </c:pt>
                <c:pt idx="657">
                  <c:v>1995</c:v>
                </c:pt>
                <c:pt idx="658">
                  <c:v>1995</c:v>
                </c:pt>
                <c:pt idx="659">
                  <c:v>1995</c:v>
                </c:pt>
                <c:pt idx="660">
                  <c:v>1995</c:v>
                </c:pt>
                <c:pt idx="661">
                  <c:v>1995</c:v>
                </c:pt>
                <c:pt idx="662">
                  <c:v>1995</c:v>
                </c:pt>
                <c:pt idx="663">
                  <c:v>1996</c:v>
                </c:pt>
                <c:pt idx="664">
                  <c:v>1996</c:v>
                </c:pt>
                <c:pt idx="665">
                  <c:v>1996</c:v>
                </c:pt>
                <c:pt idx="666">
                  <c:v>1996</c:v>
                </c:pt>
                <c:pt idx="667">
                  <c:v>1996</c:v>
                </c:pt>
                <c:pt idx="668">
                  <c:v>1996</c:v>
                </c:pt>
                <c:pt idx="669">
                  <c:v>1996</c:v>
                </c:pt>
                <c:pt idx="670">
                  <c:v>1996</c:v>
                </c:pt>
                <c:pt idx="671">
                  <c:v>1996</c:v>
                </c:pt>
                <c:pt idx="672">
                  <c:v>1996</c:v>
                </c:pt>
                <c:pt idx="673">
                  <c:v>1996</c:v>
                </c:pt>
                <c:pt idx="674">
                  <c:v>1996</c:v>
                </c:pt>
                <c:pt idx="675">
                  <c:v>1997</c:v>
                </c:pt>
                <c:pt idx="676">
                  <c:v>1997</c:v>
                </c:pt>
                <c:pt idx="677">
                  <c:v>1997</c:v>
                </c:pt>
                <c:pt idx="678">
                  <c:v>1997</c:v>
                </c:pt>
                <c:pt idx="679">
                  <c:v>1997</c:v>
                </c:pt>
                <c:pt idx="680">
                  <c:v>1997</c:v>
                </c:pt>
                <c:pt idx="681">
                  <c:v>1997</c:v>
                </c:pt>
                <c:pt idx="682">
                  <c:v>1997</c:v>
                </c:pt>
                <c:pt idx="683">
                  <c:v>1997</c:v>
                </c:pt>
                <c:pt idx="684">
                  <c:v>1997</c:v>
                </c:pt>
                <c:pt idx="685">
                  <c:v>1997</c:v>
                </c:pt>
                <c:pt idx="686">
                  <c:v>1997</c:v>
                </c:pt>
                <c:pt idx="687">
                  <c:v>1998</c:v>
                </c:pt>
                <c:pt idx="688">
                  <c:v>1998</c:v>
                </c:pt>
                <c:pt idx="689">
                  <c:v>1998</c:v>
                </c:pt>
                <c:pt idx="690">
                  <c:v>1998</c:v>
                </c:pt>
                <c:pt idx="691">
                  <c:v>1998</c:v>
                </c:pt>
                <c:pt idx="692">
                  <c:v>1998</c:v>
                </c:pt>
                <c:pt idx="693">
                  <c:v>1998</c:v>
                </c:pt>
                <c:pt idx="694">
                  <c:v>1998</c:v>
                </c:pt>
                <c:pt idx="695">
                  <c:v>1998</c:v>
                </c:pt>
                <c:pt idx="696">
                  <c:v>1998</c:v>
                </c:pt>
                <c:pt idx="697">
                  <c:v>1998</c:v>
                </c:pt>
                <c:pt idx="698">
                  <c:v>1998</c:v>
                </c:pt>
                <c:pt idx="699">
                  <c:v>1999</c:v>
                </c:pt>
                <c:pt idx="700">
                  <c:v>1999</c:v>
                </c:pt>
                <c:pt idx="701">
                  <c:v>1999</c:v>
                </c:pt>
                <c:pt idx="702">
                  <c:v>1999</c:v>
                </c:pt>
                <c:pt idx="703">
                  <c:v>1999</c:v>
                </c:pt>
                <c:pt idx="704">
                  <c:v>1999</c:v>
                </c:pt>
                <c:pt idx="705">
                  <c:v>1999</c:v>
                </c:pt>
                <c:pt idx="706">
                  <c:v>1999</c:v>
                </c:pt>
                <c:pt idx="707">
                  <c:v>1999</c:v>
                </c:pt>
                <c:pt idx="708">
                  <c:v>1999</c:v>
                </c:pt>
                <c:pt idx="709">
                  <c:v>1999</c:v>
                </c:pt>
                <c:pt idx="710">
                  <c:v>1999</c:v>
                </c:pt>
                <c:pt idx="711">
                  <c:v>2000</c:v>
                </c:pt>
                <c:pt idx="712">
                  <c:v>2000</c:v>
                </c:pt>
                <c:pt idx="713">
                  <c:v>2000</c:v>
                </c:pt>
                <c:pt idx="714">
                  <c:v>2000</c:v>
                </c:pt>
                <c:pt idx="715">
                  <c:v>2000</c:v>
                </c:pt>
                <c:pt idx="716">
                  <c:v>2000</c:v>
                </c:pt>
                <c:pt idx="717">
                  <c:v>2000</c:v>
                </c:pt>
                <c:pt idx="718">
                  <c:v>2000</c:v>
                </c:pt>
                <c:pt idx="719">
                  <c:v>2000</c:v>
                </c:pt>
                <c:pt idx="720">
                  <c:v>2000</c:v>
                </c:pt>
                <c:pt idx="721">
                  <c:v>2000</c:v>
                </c:pt>
                <c:pt idx="722">
                  <c:v>2000</c:v>
                </c:pt>
                <c:pt idx="723">
                  <c:v>2001</c:v>
                </c:pt>
                <c:pt idx="724">
                  <c:v>2001</c:v>
                </c:pt>
                <c:pt idx="725">
                  <c:v>2001</c:v>
                </c:pt>
                <c:pt idx="726">
                  <c:v>2001</c:v>
                </c:pt>
                <c:pt idx="727">
                  <c:v>2001</c:v>
                </c:pt>
                <c:pt idx="728">
                  <c:v>2001</c:v>
                </c:pt>
                <c:pt idx="729">
                  <c:v>2001</c:v>
                </c:pt>
                <c:pt idx="730">
                  <c:v>2001</c:v>
                </c:pt>
                <c:pt idx="731">
                  <c:v>2001</c:v>
                </c:pt>
                <c:pt idx="732">
                  <c:v>2001</c:v>
                </c:pt>
                <c:pt idx="733">
                  <c:v>2001</c:v>
                </c:pt>
                <c:pt idx="734">
                  <c:v>2001</c:v>
                </c:pt>
                <c:pt idx="735">
                  <c:v>2002</c:v>
                </c:pt>
                <c:pt idx="736">
                  <c:v>2002</c:v>
                </c:pt>
                <c:pt idx="737">
                  <c:v>2002</c:v>
                </c:pt>
                <c:pt idx="738">
                  <c:v>2002</c:v>
                </c:pt>
                <c:pt idx="739">
                  <c:v>2002</c:v>
                </c:pt>
                <c:pt idx="740">
                  <c:v>2002</c:v>
                </c:pt>
                <c:pt idx="741">
                  <c:v>2002</c:v>
                </c:pt>
                <c:pt idx="742">
                  <c:v>2002</c:v>
                </c:pt>
                <c:pt idx="743">
                  <c:v>2002</c:v>
                </c:pt>
                <c:pt idx="744">
                  <c:v>2002</c:v>
                </c:pt>
                <c:pt idx="745">
                  <c:v>2002</c:v>
                </c:pt>
                <c:pt idx="746">
                  <c:v>2002</c:v>
                </c:pt>
                <c:pt idx="747">
                  <c:v>2003</c:v>
                </c:pt>
                <c:pt idx="748">
                  <c:v>2003</c:v>
                </c:pt>
                <c:pt idx="749">
                  <c:v>2003</c:v>
                </c:pt>
                <c:pt idx="750">
                  <c:v>2003</c:v>
                </c:pt>
                <c:pt idx="751">
                  <c:v>2003</c:v>
                </c:pt>
                <c:pt idx="752">
                  <c:v>2003</c:v>
                </c:pt>
                <c:pt idx="753">
                  <c:v>2003</c:v>
                </c:pt>
                <c:pt idx="754">
                  <c:v>2003</c:v>
                </c:pt>
                <c:pt idx="755">
                  <c:v>2003</c:v>
                </c:pt>
                <c:pt idx="756">
                  <c:v>2003</c:v>
                </c:pt>
                <c:pt idx="757">
                  <c:v>2003</c:v>
                </c:pt>
                <c:pt idx="758">
                  <c:v>2003</c:v>
                </c:pt>
                <c:pt idx="759">
                  <c:v>2004</c:v>
                </c:pt>
                <c:pt idx="760">
                  <c:v>2004</c:v>
                </c:pt>
                <c:pt idx="761">
                  <c:v>2004</c:v>
                </c:pt>
                <c:pt idx="762">
                  <c:v>2004</c:v>
                </c:pt>
                <c:pt idx="763">
                  <c:v>2004</c:v>
                </c:pt>
                <c:pt idx="764">
                  <c:v>2004</c:v>
                </c:pt>
                <c:pt idx="765">
                  <c:v>2004</c:v>
                </c:pt>
                <c:pt idx="766">
                  <c:v>2004</c:v>
                </c:pt>
                <c:pt idx="767">
                  <c:v>2004</c:v>
                </c:pt>
                <c:pt idx="768">
                  <c:v>2004</c:v>
                </c:pt>
                <c:pt idx="769">
                  <c:v>2004</c:v>
                </c:pt>
                <c:pt idx="770">
                  <c:v>2004</c:v>
                </c:pt>
                <c:pt idx="771">
                  <c:v>2005</c:v>
                </c:pt>
                <c:pt idx="772">
                  <c:v>2005</c:v>
                </c:pt>
                <c:pt idx="773">
                  <c:v>2005</c:v>
                </c:pt>
                <c:pt idx="774">
                  <c:v>2005</c:v>
                </c:pt>
                <c:pt idx="775">
                  <c:v>2005</c:v>
                </c:pt>
                <c:pt idx="776">
                  <c:v>2005</c:v>
                </c:pt>
                <c:pt idx="777">
                  <c:v>2005</c:v>
                </c:pt>
                <c:pt idx="778">
                  <c:v>2005</c:v>
                </c:pt>
                <c:pt idx="779">
                  <c:v>2005</c:v>
                </c:pt>
                <c:pt idx="780">
                  <c:v>2005</c:v>
                </c:pt>
                <c:pt idx="781">
                  <c:v>2005</c:v>
                </c:pt>
                <c:pt idx="782">
                  <c:v>2005</c:v>
                </c:pt>
                <c:pt idx="783">
                  <c:v>2006</c:v>
                </c:pt>
                <c:pt idx="784">
                  <c:v>2006</c:v>
                </c:pt>
                <c:pt idx="785">
                  <c:v>2006</c:v>
                </c:pt>
                <c:pt idx="786">
                  <c:v>2006</c:v>
                </c:pt>
                <c:pt idx="787">
                  <c:v>2006</c:v>
                </c:pt>
                <c:pt idx="788">
                  <c:v>2006</c:v>
                </c:pt>
                <c:pt idx="789">
                  <c:v>2006</c:v>
                </c:pt>
                <c:pt idx="790">
                  <c:v>2006</c:v>
                </c:pt>
                <c:pt idx="791">
                  <c:v>2006</c:v>
                </c:pt>
                <c:pt idx="792">
                  <c:v>2006</c:v>
                </c:pt>
                <c:pt idx="793">
                  <c:v>2006</c:v>
                </c:pt>
                <c:pt idx="794">
                  <c:v>2006</c:v>
                </c:pt>
                <c:pt idx="795">
                  <c:v>2007</c:v>
                </c:pt>
                <c:pt idx="796">
                  <c:v>2007</c:v>
                </c:pt>
                <c:pt idx="797">
                  <c:v>2007</c:v>
                </c:pt>
                <c:pt idx="798">
                  <c:v>2007</c:v>
                </c:pt>
                <c:pt idx="799">
                  <c:v>2007</c:v>
                </c:pt>
                <c:pt idx="800">
                  <c:v>2007</c:v>
                </c:pt>
                <c:pt idx="801">
                  <c:v>2007</c:v>
                </c:pt>
                <c:pt idx="802">
                  <c:v>2007</c:v>
                </c:pt>
                <c:pt idx="803">
                  <c:v>2007</c:v>
                </c:pt>
                <c:pt idx="804">
                  <c:v>2007</c:v>
                </c:pt>
                <c:pt idx="805">
                  <c:v>2007</c:v>
                </c:pt>
                <c:pt idx="806">
                  <c:v>2007</c:v>
                </c:pt>
                <c:pt idx="807">
                  <c:v>2008</c:v>
                </c:pt>
                <c:pt idx="808">
                  <c:v>2008</c:v>
                </c:pt>
                <c:pt idx="809">
                  <c:v>2008</c:v>
                </c:pt>
                <c:pt idx="810">
                  <c:v>2008</c:v>
                </c:pt>
                <c:pt idx="811">
                  <c:v>2008</c:v>
                </c:pt>
                <c:pt idx="812">
                  <c:v>2008</c:v>
                </c:pt>
                <c:pt idx="813">
                  <c:v>2008</c:v>
                </c:pt>
                <c:pt idx="814">
                  <c:v>2008</c:v>
                </c:pt>
                <c:pt idx="815">
                  <c:v>2008</c:v>
                </c:pt>
                <c:pt idx="816">
                  <c:v>2008</c:v>
                </c:pt>
                <c:pt idx="817">
                  <c:v>2008</c:v>
                </c:pt>
                <c:pt idx="818">
                  <c:v>2008</c:v>
                </c:pt>
                <c:pt idx="819">
                  <c:v>2009</c:v>
                </c:pt>
                <c:pt idx="820">
                  <c:v>2009</c:v>
                </c:pt>
                <c:pt idx="821">
                  <c:v>2009</c:v>
                </c:pt>
                <c:pt idx="822">
                  <c:v>2009</c:v>
                </c:pt>
                <c:pt idx="823">
                  <c:v>2009</c:v>
                </c:pt>
                <c:pt idx="824">
                  <c:v>2009</c:v>
                </c:pt>
                <c:pt idx="825">
                  <c:v>2009</c:v>
                </c:pt>
                <c:pt idx="826">
                  <c:v>2009</c:v>
                </c:pt>
                <c:pt idx="827">
                  <c:v>2009</c:v>
                </c:pt>
                <c:pt idx="828">
                  <c:v>2009</c:v>
                </c:pt>
                <c:pt idx="829">
                  <c:v>2009</c:v>
                </c:pt>
                <c:pt idx="830">
                  <c:v>2009</c:v>
                </c:pt>
                <c:pt idx="831">
                  <c:v>2010</c:v>
                </c:pt>
                <c:pt idx="832">
                  <c:v>2010</c:v>
                </c:pt>
                <c:pt idx="833">
                  <c:v>2010</c:v>
                </c:pt>
                <c:pt idx="834">
                  <c:v>2010</c:v>
                </c:pt>
                <c:pt idx="835">
                  <c:v>2010</c:v>
                </c:pt>
                <c:pt idx="836">
                  <c:v>2010</c:v>
                </c:pt>
                <c:pt idx="837">
                  <c:v>2010</c:v>
                </c:pt>
                <c:pt idx="838">
                  <c:v>2010</c:v>
                </c:pt>
                <c:pt idx="839">
                  <c:v>2010</c:v>
                </c:pt>
              </c:numCache>
            </c:numRef>
          </c:cat>
          <c:val>
            <c:numRef>
              <c:f>'APORTACIONES TOTALES'!$Q$7:$Q$846</c:f>
              <c:numCache>
                <c:formatCode>0.00</c:formatCode>
                <c:ptCount val="840"/>
                <c:pt idx="0">
                  <c:v>0.72644140931459955</c:v>
                </c:pt>
                <c:pt idx="1">
                  <c:v>0.42377210491844175</c:v>
                </c:pt>
                <c:pt idx="2">
                  <c:v>1.0517663825828183</c:v>
                </c:pt>
                <c:pt idx="3">
                  <c:v>0.87115339371701805</c:v>
                </c:pt>
                <c:pt idx="4">
                  <c:v>1.0430442921460041</c:v>
                </c:pt>
                <c:pt idx="5">
                  <c:v>0.52352203094458705</c:v>
                </c:pt>
                <c:pt idx="6">
                  <c:v>0.48264015512156611</c:v>
                </c:pt>
                <c:pt idx="7">
                  <c:v>0.79690338033870856</c:v>
                </c:pt>
                <c:pt idx="8">
                  <c:v>0.49411615531174036</c:v>
                </c:pt>
                <c:pt idx="9">
                  <c:v>0.25704648388308327</c:v>
                </c:pt>
                <c:pt idx="10">
                  <c:v>0.2669755700688764</c:v>
                </c:pt>
                <c:pt idx="11">
                  <c:v>0.21282987994462474</c:v>
                </c:pt>
                <c:pt idx="12">
                  <c:v>0.15344140931459951</c:v>
                </c:pt>
                <c:pt idx="13">
                  <c:v>0.22201415270948258</c:v>
                </c:pt>
                <c:pt idx="14">
                  <c:v>0.43864035566648463</c:v>
                </c:pt>
                <c:pt idx="15">
                  <c:v>1.5965808183023751</c:v>
                </c:pt>
                <c:pt idx="16">
                  <c:v>0.81959628258258355</c:v>
                </c:pt>
                <c:pt idx="17">
                  <c:v>0.38342941310293643</c:v>
                </c:pt>
                <c:pt idx="18">
                  <c:v>0.8516401551215661</c:v>
                </c:pt>
                <c:pt idx="19">
                  <c:v>0.26490338033870864</c:v>
                </c:pt>
                <c:pt idx="20">
                  <c:v>0.17688653799806578</c:v>
                </c:pt>
                <c:pt idx="21">
                  <c:v>0.11688675788400951</c:v>
                </c:pt>
                <c:pt idx="22">
                  <c:v>0.14392312610195171</c:v>
                </c:pt>
                <c:pt idx="23">
                  <c:v>0.29382987994462473</c:v>
                </c:pt>
                <c:pt idx="24">
                  <c:v>0.1424414093145995</c:v>
                </c:pt>
                <c:pt idx="25">
                  <c:v>9.3014152709482573E-2</c:v>
                </c:pt>
                <c:pt idx="26">
                  <c:v>0.15664035566648468</c:v>
                </c:pt>
                <c:pt idx="27">
                  <c:v>0.53457638016300024</c:v>
                </c:pt>
                <c:pt idx="28">
                  <c:v>0.62152174246035941</c:v>
                </c:pt>
                <c:pt idx="29">
                  <c:v>0.38344116023046582</c:v>
                </c:pt>
                <c:pt idx="30">
                  <c:v>0.379421833576434</c:v>
                </c:pt>
                <c:pt idx="31">
                  <c:v>0.31139545748685227</c:v>
                </c:pt>
                <c:pt idx="32">
                  <c:v>0.17539693504868972</c:v>
                </c:pt>
                <c:pt idx="33">
                  <c:v>0.14140623071762778</c:v>
                </c:pt>
                <c:pt idx="34">
                  <c:v>8.9475384452581685E-2</c:v>
                </c:pt>
                <c:pt idx="35">
                  <c:v>0.24251368156714923</c:v>
                </c:pt>
                <c:pt idx="36">
                  <c:v>0.13552747238976018</c:v>
                </c:pt>
                <c:pt idx="37">
                  <c:v>1.0874731860240747</c:v>
                </c:pt>
                <c:pt idx="38">
                  <c:v>0.80555458580529804</c:v>
                </c:pt>
                <c:pt idx="39">
                  <c:v>0.31358842380098828</c:v>
                </c:pt>
                <c:pt idx="40">
                  <c:v>1.2355072783567718</c:v>
                </c:pt>
                <c:pt idx="41">
                  <c:v>0.59650232967154349</c:v>
                </c:pt>
                <c:pt idx="42">
                  <c:v>0.63752033345764447</c:v>
                </c:pt>
                <c:pt idx="43">
                  <c:v>0.29952892557490662</c:v>
                </c:pt>
                <c:pt idx="44">
                  <c:v>0.17852982151454219</c:v>
                </c:pt>
                <c:pt idx="45">
                  <c:v>0.10654314809877433</c:v>
                </c:pt>
                <c:pt idx="46">
                  <c:v>8.4604008106787087E-2</c:v>
                </c:pt>
                <c:pt idx="47">
                  <c:v>6.5642976056769914E-2</c:v>
                </c:pt>
                <c:pt idx="48">
                  <c:v>0.85264018864705726</c:v>
                </c:pt>
                <c:pt idx="49">
                  <c:v>0.71169113317989996</c:v>
                </c:pt>
                <c:pt idx="50">
                  <c:v>2.3976403556664847</c:v>
                </c:pt>
                <c:pt idx="51">
                  <c:v>2.5696403556664849</c:v>
                </c:pt>
                <c:pt idx="52">
                  <c:v>0.48410298297209797</c:v>
                </c:pt>
                <c:pt idx="53">
                  <c:v>0.65752203094458705</c:v>
                </c:pt>
                <c:pt idx="54">
                  <c:v>0.34464015512156609</c:v>
                </c:pt>
                <c:pt idx="55">
                  <c:v>0.24084637358400932</c:v>
                </c:pt>
                <c:pt idx="56">
                  <c:v>0.1388334626745725</c:v>
                </c:pt>
                <c:pt idx="57">
                  <c:v>8.88306053365778E-2</c:v>
                </c:pt>
                <c:pt idx="58">
                  <c:v>0.25886668213198083</c:v>
                </c:pt>
                <c:pt idx="59">
                  <c:v>0.12482987994462472</c:v>
                </c:pt>
                <c:pt idx="60">
                  <c:v>0.11844140931459954</c:v>
                </c:pt>
                <c:pt idx="61">
                  <c:v>9.001415270948257E-2</c:v>
                </c:pt>
                <c:pt idx="62">
                  <c:v>1.5376403556664846</c:v>
                </c:pt>
                <c:pt idx="63">
                  <c:v>0.32564035566648464</c:v>
                </c:pt>
                <c:pt idx="64">
                  <c:v>0.21557593611902351</c:v>
                </c:pt>
                <c:pt idx="65">
                  <c:v>0.33447792307394542</c:v>
                </c:pt>
                <c:pt idx="66">
                  <c:v>0.89645269892781931</c:v>
                </c:pt>
                <c:pt idx="67">
                  <c:v>0.82549957847611233</c:v>
                </c:pt>
                <c:pt idx="68">
                  <c:v>0.33557920233781147</c:v>
                </c:pt>
                <c:pt idx="69">
                  <c:v>0.19661248939009454</c:v>
                </c:pt>
                <c:pt idx="70">
                  <c:v>0.11768287645877537</c:v>
                </c:pt>
                <c:pt idx="71">
                  <c:v>7.1726561072571776E-2</c:v>
                </c:pt>
                <c:pt idx="72">
                  <c:v>7.171705906321732E-2</c:v>
                </c:pt>
                <c:pt idx="73">
                  <c:v>0.31765889839101136</c:v>
                </c:pt>
                <c:pt idx="74">
                  <c:v>3.582620443721646</c:v>
                </c:pt>
                <c:pt idx="75">
                  <c:v>0.57160332392723989</c:v>
                </c:pt>
                <c:pt idx="76">
                  <c:v>1.0105582691037625</c:v>
                </c:pt>
                <c:pt idx="77">
                  <c:v>0.42651906162811448</c:v>
                </c:pt>
                <c:pt idx="78">
                  <c:v>0.24050828516203046</c:v>
                </c:pt>
                <c:pt idx="79">
                  <c:v>0.33351618924867643</c:v>
                </c:pt>
                <c:pt idx="80">
                  <c:v>0.16450292290750798</c:v>
                </c:pt>
                <c:pt idx="81">
                  <c:v>9.2510975876558238E-2</c:v>
                </c:pt>
                <c:pt idx="82">
                  <c:v>0.14156789140024242</c:v>
                </c:pt>
                <c:pt idx="83">
                  <c:v>0.25462498440990788</c:v>
                </c:pt>
                <c:pt idx="84">
                  <c:v>0.19164290375755269</c:v>
                </c:pt>
                <c:pt idx="85">
                  <c:v>0.41360471178293445</c:v>
                </c:pt>
                <c:pt idx="86">
                  <c:v>1.2555946334152399</c:v>
                </c:pt>
                <c:pt idx="87">
                  <c:v>1.5436403556664846</c:v>
                </c:pt>
                <c:pt idx="88">
                  <c:v>0.42110298297209792</c:v>
                </c:pt>
                <c:pt idx="89">
                  <c:v>0.24852203094458705</c:v>
                </c:pt>
                <c:pt idx="90">
                  <c:v>0.489640155121566</c:v>
                </c:pt>
                <c:pt idx="91">
                  <c:v>0.37081731394228046</c:v>
                </c:pt>
                <c:pt idx="92">
                  <c:v>0.20300479631152082</c:v>
                </c:pt>
                <c:pt idx="93">
                  <c:v>0.11200779318266871</c:v>
                </c:pt>
                <c:pt idx="94">
                  <c:v>8.597557006887635E-2</c:v>
                </c:pt>
                <c:pt idx="95">
                  <c:v>0.17782987994462476</c:v>
                </c:pt>
                <c:pt idx="96">
                  <c:v>0.15644140931459952</c:v>
                </c:pt>
                <c:pt idx="97">
                  <c:v>0.10401415270948258</c:v>
                </c:pt>
                <c:pt idx="98">
                  <c:v>7.7640355666484667E-2</c:v>
                </c:pt>
                <c:pt idx="99">
                  <c:v>0.53557425824183269</c:v>
                </c:pt>
                <c:pt idx="100">
                  <c:v>0.15953192882439007</c:v>
                </c:pt>
                <c:pt idx="101">
                  <c:v>1.3534161097609316</c:v>
                </c:pt>
                <c:pt idx="102">
                  <c:v>0.47050982966856514</c:v>
                </c:pt>
                <c:pt idx="103">
                  <c:v>0.70752530633917166</c:v>
                </c:pt>
                <c:pt idx="104">
                  <c:v>0.25456956059135294</c:v>
                </c:pt>
                <c:pt idx="105">
                  <c:v>0.14159198426909383</c:v>
                </c:pt>
                <c:pt idx="106">
                  <c:v>8.565579741325921E-2</c:v>
                </c:pt>
                <c:pt idx="107">
                  <c:v>0.51269492933676253</c:v>
                </c:pt>
                <c:pt idx="108">
                  <c:v>0.22378780633373332</c:v>
                </c:pt>
                <c:pt idx="109">
                  <c:v>1.0677472456270549</c:v>
                </c:pt>
                <c:pt idx="110">
                  <c:v>1.3556403556664847</c:v>
                </c:pt>
                <c:pt idx="111">
                  <c:v>0.57764035566648464</c:v>
                </c:pt>
                <c:pt idx="112">
                  <c:v>0.80610298297209793</c:v>
                </c:pt>
                <c:pt idx="113">
                  <c:v>0.52352203094458705</c:v>
                </c:pt>
                <c:pt idx="114">
                  <c:v>1.3056401551215662</c:v>
                </c:pt>
                <c:pt idx="115">
                  <c:v>0.49190338033870862</c:v>
                </c:pt>
                <c:pt idx="116">
                  <c:v>0.28311615531174028</c:v>
                </c:pt>
                <c:pt idx="117">
                  <c:v>0.15704648388308332</c:v>
                </c:pt>
                <c:pt idx="118">
                  <c:v>0.12997557006887636</c:v>
                </c:pt>
                <c:pt idx="119">
                  <c:v>9.4829879944624745E-2</c:v>
                </c:pt>
                <c:pt idx="120">
                  <c:v>0.25844140931459958</c:v>
                </c:pt>
                <c:pt idx="121">
                  <c:v>0.25901415270948258</c:v>
                </c:pt>
                <c:pt idx="122">
                  <c:v>3.1446403556664846</c:v>
                </c:pt>
                <c:pt idx="123">
                  <c:v>1.2736403556664846</c:v>
                </c:pt>
                <c:pt idx="124">
                  <c:v>1.292102982972098</c:v>
                </c:pt>
                <c:pt idx="125">
                  <c:v>0.80152203094458707</c:v>
                </c:pt>
                <c:pt idx="126">
                  <c:v>0.49864015512156612</c:v>
                </c:pt>
                <c:pt idx="127">
                  <c:v>0.83390338033870848</c:v>
                </c:pt>
                <c:pt idx="128">
                  <c:v>0.42411615531174029</c:v>
                </c:pt>
                <c:pt idx="129">
                  <c:v>0.23604648388308327</c:v>
                </c:pt>
                <c:pt idx="130">
                  <c:v>0.21397557006887638</c:v>
                </c:pt>
                <c:pt idx="131">
                  <c:v>0.13982987994462473</c:v>
                </c:pt>
                <c:pt idx="132">
                  <c:v>0.31444140931459952</c:v>
                </c:pt>
                <c:pt idx="133">
                  <c:v>0.39501415270948259</c:v>
                </c:pt>
                <c:pt idx="134">
                  <c:v>0.41964035566648461</c:v>
                </c:pt>
                <c:pt idx="135">
                  <c:v>1.5546403556664847</c:v>
                </c:pt>
                <c:pt idx="136">
                  <c:v>0.94510298297209794</c:v>
                </c:pt>
                <c:pt idx="137">
                  <c:v>0.58652203094458699</c:v>
                </c:pt>
                <c:pt idx="138">
                  <c:v>0.89164015512156614</c:v>
                </c:pt>
                <c:pt idx="139">
                  <c:v>0.32490338033870858</c:v>
                </c:pt>
                <c:pt idx="140">
                  <c:v>0.20711615531174035</c:v>
                </c:pt>
                <c:pt idx="141">
                  <c:v>0.2040464838830833</c:v>
                </c:pt>
                <c:pt idx="142">
                  <c:v>0.12397557006887636</c:v>
                </c:pt>
                <c:pt idx="143">
                  <c:v>9.4829879944624745E-2</c:v>
                </c:pt>
                <c:pt idx="144">
                  <c:v>0.49744140931459946</c:v>
                </c:pt>
                <c:pt idx="145">
                  <c:v>0.78701415270948261</c:v>
                </c:pt>
                <c:pt idx="146">
                  <c:v>1.3506403556664848</c:v>
                </c:pt>
                <c:pt idx="147">
                  <c:v>1.0046403556664847</c:v>
                </c:pt>
                <c:pt idx="148">
                  <c:v>1.4991029829720981</c:v>
                </c:pt>
                <c:pt idx="149">
                  <c:v>0.39652203094458705</c:v>
                </c:pt>
                <c:pt idx="150">
                  <c:v>0.52264015512156614</c:v>
                </c:pt>
                <c:pt idx="151">
                  <c:v>0.3619033803387085</c:v>
                </c:pt>
                <c:pt idx="152">
                  <c:v>0.76595597261124604</c:v>
                </c:pt>
                <c:pt idx="153">
                  <c:v>0.26301119108779536</c:v>
                </c:pt>
                <c:pt idx="154">
                  <c:v>0.15397557006887633</c:v>
                </c:pt>
                <c:pt idx="155">
                  <c:v>0.42082987994462473</c:v>
                </c:pt>
                <c:pt idx="156">
                  <c:v>0.72944140931459944</c:v>
                </c:pt>
                <c:pt idx="157">
                  <c:v>0.30001415270948251</c:v>
                </c:pt>
                <c:pt idx="158">
                  <c:v>0.35364035566648466</c:v>
                </c:pt>
                <c:pt idx="159">
                  <c:v>1.8856144609727847</c:v>
                </c:pt>
                <c:pt idx="160">
                  <c:v>1.657102982972098</c:v>
                </c:pt>
                <c:pt idx="161">
                  <c:v>0.74652203094458702</c:v>
                </c:pt>
                <c:pt idx="162">
                  <c:v>0.4806401551215661</c:v>
                </c:pt>
                <c:pt idx="163">
                  <c:v>0.70890338033870848</c:v>
                </c:pt>
                <c:pt idx="164">
                  <c:v>0.40111615531174027</c:v>
                </c:pt>
                <c:pt idx="165">
                  <c:v>0.26104648388308327</c:v>
                </c:pt>
                <c:pt idx="166">
                  <c:v>0.31997557006887634</c:v>
                </c:pt>
                <c:pt idx="167">
                  <c:v>0.37782987994462469</c:v>
                </c:pt>
                <c:pt idx="168">
                  <c:v>0.17844140931459954</c:v>
                </c:pt>
                <c:pt idx="169">
                  <c:v>0.27701415270948249</c:v>
                </c:pt>
                <c:pt idx="170">
                  <c:v>0.42264035566648461</c:v>
                </c:pt>
                <c:pt idx="171">
                  <c:v>0.96764035566648465</c:v>
                </c:pt>
                <c:pt idx="172">
                  <c:v>0.74165340018334225</c:v>
                </c:pt>
                <c:pt idx="173">
                  <c:v>0.44102736052026448</c:v>
                </c:pt>
                <c:pt idx="174">
                  <c:v>0.23746954585057503</c:v>
                </c:pt>
                <c:pt idx="175">
                  <c:v>0.14451410690677172</c:v>
                </c:pt>
                <c:pt idx="176">
                  <c:v>9.8492746925680025E-2</c:v>
                </c:pt>
                <c:pt idx="177">
                  <c:v>6.249092094339756E-2</c:v>
                </c:pt>
                <c:pt idx="178">
                  <c:v>3.753096488350624E-2</c:v>
                </c:pt>
                <c:pt idx="179">
                  <c:v>0.11854720346104544</c:v>
                </c:pt>
                <c:pt idx="180">
                  <c:v>0.27244140931459959</c:v>
                </c:pt>
                <c:pt idx="181">
                  <c:v>0.14201415270948256</c:v>
                </c:pt>
                <c:pt idx="182">
                  <c:v>0.12964035566648471</c:v>
                </c:pt>
                <c:pt idx="183">
                  <c:v>0.58162086747061026</c:v>
                </c:pt>
                <c:pt idx="184">
                  <c:v>0.77260369708234555</c:v>
                </c:pt>
                <c:pt idx="185">
                  <c:v>0.29449206530806038</c:v>
                </c:pt>
                <c:pt idx="186">
                  <c:v>0.96652077921540791</c:v>
                </c:pt>
                <c:pt idx="187">
                  <c:v>0.48790338033870861</c:v>
                </c:pt>
                <c:pt idx="188">
                  <c:v>0.27311615531174038</c:v>
                </c:pt>
                <c:pt idx="189">
                  <c:v>0.17204648388308333</c:v>
                </c:pt>
                <c:pt idx="190">
                  <c:v>0.10597557006887634</c:v>
                </c:pt>
                <c:pt idx="191">
                  <c:v>6.682987994462472E-2</c:v>
                </c:pt>
                <c:pt idx="192">
                  <c:v>0.21444140931459957</c:v>
                </c:pt>
                <c:pt idx="193">
                  <c:v>0.66501415270948261</c:v>
                </c:pt>
                <c:pt idx="194">
                  <c:v>0.33264035566648464</c:v>
                </c:pt>
                <c:pt idx="195">
                  <c:v>0.42864035566648462</c:v>
                </c:pt>
                <c:pt idx="196">
                  <c:v>0.236102982972098</c:v>
                </c:pt>
                <c:pt idx="197">
                  <c:v>0.17952203094458705</c:v>
                </c:pt>
                <c:pt idx="198">
                  <c:v>0.16164015512156607</c:v>
                </c:pt>
                <c:pt idx="199">
                  <c:v>0.24979620557782536</c:v>
                </c:pt>
                <c:pt idx="200">
                  <c:v>0.31396005459993581</c:v>
                </c:pt>
                <c:pt idx="201">
                  <c:v>0.18798329651362297</c:v>
                </c:pt>
                <c:pt idx="202">
                  <c:v>0.10797557006887634</c:v>
                </c:pt>
                <c:pt idx="203">
                  <c:v>8.3829879944624736E-2</c:v>
                </c:pt>
                <c:pt idx="204">
                  <c:v>5.8441409314599541E-2</c:v>
                </c:pt>
                <c:pt idx="205">
                  <c:v>0.20401394389081609</c:v>
                </c:pt>
                <c:pt idx="206">
                  <c:v>0.42464035566648461</c:v>
                </c:pt>
                <c:pt idx="207">
                  <c:v>0.80062916821863361</c:v>
                </c:pt>
                <c:pt idx="208">
                  <c:v>0.37162253208960516</c:v>
                </c:pt>
                <c:pt idx="209">
                  <c:v>1.0825370997673311</c:v>
                </c:pt>
                <c:pt idx="210">
                  <c:v>0.71514366260170303</c:v>
                </c:pt>
                <c:pt idx="211">
                  <c:v>0.36890338033870862</c:v>
                </c:pt>
                <c:pt idx="212">
                  <c:v>0.27504590422216435</c:v>
                </c:pt>
                <c:pt idx="213">
                  <c:v>0.17004648388308333</c:v>
                </c:pt>
                <c:pt idx="214">
                  <c:v>0.10297557006887634</c:v>
                </c:pt>
                <c:pt idx="215">
                  <c:v>6.582987994462472E-2</c:v>
                </c:pt>
                <c:pt idx="216">
                  <c:v>7.6441409314599557E-2</c:v>
                </c:pt>
                <c:pt idx="217">
                  <c:v>0.42901415270948251</c:v>
                </c:pt>
                <c:pt idx="218">
                  <c:v>0.68164035566648462</c:v>
                </c:pt>
                <c:pt idx="219">
                  <c:v>0.53164035566648471</c:v>
                </c:pt>
                <c:pt idx="220">
                  <c:v>0.28610298297209791</c:v>
                </c:pt>
                <c:pt idx="221">
                  <c:v>0.55149151716700673</c:v>
                </c:pt>
                <c:pt idx="222">
                  <c:v>0.30264015512156606</c:v>
                </c:pt>
                <c:pt idx="223">
                  <c:v>0.26590338033870864</c:v>
                </c:pt>
                <c:pt idx="224">
                  <c:v>0.22511615531174037</c:v>
                </c:pt>
                <c:pt idx="225">
                  <c:v>0.1370464838830833</c:v>
                </c:pt>
                <c:pt idx="226">
                  <c:v>8.2975570068876348E-2</c:v>
                </c:pt>
                <c:pt idx="227">
                  <c:v>0.22482987994462475</c:v>
                </c:pt>
                <c:pt idx="228">
                  <c:v>0.31844140931459952</c:v>
                </c:pt>
                <c:pt idx="229">
                  <c:v>0.59201415270948254</c:v>
                </c:pt>
                <c:pt idx="230">
                  <c:v>0.92964035566648462</c:v>
                </c:pt>
                <c:pt idx="231">
                  <c:v>0.9006403556664847</c:v>
                </c:pt>
                <c:pt idx="232">
                  <c:v>0.390102982972098</c:v>
                </c:pt>
                <c:pt idx="233">
                  <c:v>0.48852203094458702</c:v>
                </c:pt>
                <c:pt idx="234">
                  <c:v>0.28064015512156604</c:v>
                </c:pt>
                <c:pt idx="235">
                  <c:v>0.19990338033870861</c:v>
                </c:pt>
                <c:pt idx="236">
                  <c:v>0.15588481878468899</c:v>
                </c:pt>
                <c:pt idx="237">
                  <c:v>0.10088793728240389</c:v>
                </c:pt>
                <c:pt idx="238">
                  <c:v>6.6923563894647348E-2</c:v>
                </c:pt>
                <c:pt idx="239">
                  <c:v>0.10282987994462475</c:v>
                </c:pt>
                <c:pt idx="240">
                  <c:v>0.37444140931459946</c:v>
                </c:pt>
                <c:pt idx="241">
                  <c:v>0.25501415270948258</c:v>
                </c:pt>
                <c:pt idx="242">
                  <c:v>1.9446403556664849</c:v>
                </c:pt>
                <c:pt idx="243">
                  <c:v>1.3416403556664847</c:v>
                </c:pt>
                <c:pt idx="244">
                  <c:v>0.41610298297209791</c:v>
                </c:pt>
                <c:pt idx="245">
                  <c:v>0.25452203094458703</c:v>
                </c:pt>
                <c:pt idx="246">
                  <c:v>0.54564015512156605</c:v>
                </c:pt>
                <c:pt idx="247">
                  <c:v>0.26890338033870864</c:v>
                </c:pt>
                <c:pt idx="248">
                  <c:v>0.20095640396395822</c:v>
                </c:pt>
                <c:pt idx="249">
                  <c:v>0.12396432611107386</c:v>
                </c:pt>
                <c:pt idx="250">
                  <c:v>7.2975570068876366E-2</c:v>
                </c:pt>
                <c:pt idx="251">
                  <c:v>0.10882987994462476</c:v>
                </c:pt>
                <c:pt idx="252">
                  <c:v>0.2974414093145995</c:v>
                </c:pt>
                <c:pt idx="253">
                  <c:v>0.82601415270948253</c:v>
                </c:pt>
                <c:pt idx="254">
                  <c:v>0.33164035566648464</c:v>
                </c:pt>
                <c:pt idx="255">
                  <c:v>0.61464035566648467</c:v>
                </c:pt>
                <c:pt idx="256">
                  <c:v>0.69110298297209793</c:v>
                </c:pt>
                <c:pt idx="257">
                  <c:v>0.43552203094458697</c:v>
                </c:pt>
                <c:pt idx="258">
                  <c:v>0.66564015512156616</c:v>
                </c:pt>
                <c:pt idx="259">
                  <c:v>0.43590338033870857</c:v>
                </c:pt>
                <c:pt idx="260">
                  <c:v>0.25411615531174037</c:v>
                </c:pt>
                <c:pt idx="261">
                  <c:v>0.1440464838830833</c:v>
                </c:pt>
                <c:pt idx="262">
                  <c:v>8.4975570068876349E-2</c:v>
                </c:pt>
                <c:pt idx="263">
                  <c:v>5.1829879944624735E-2</c:v>
                </c:pt>
                <c:pt idx="264">
                  <c:v>5.8441155979698456E-2</c:v>
                </c:pt>
                <c:pt idx="265">
                  <c:v>0.44401368050681433</c:v>
                </c:pt>
                <c:pt idx="266">
                  <c:v>0.87664035566648468</c:v>
                </c:pt>
                <c:pt idx="267">
                  <c:v>0.33464035566648465</c:v>
                </c:pt>
                <c:pt idx="268">
                  <c:v>0.71471060770530315</c:v>
                </c:pt>
                <c:pt idx="269">
                  <c:v>0.79152203094458706</c:v>
                </c:pt>
                <c:pt idx="270">
                  <c:v>0.43264015512156606</c:v>
                </c:pt>
                <c:pt idx="271">
                  <c:v>0.26890338033870864</c:v>
                </c:pt>
                <c:pt idx="272">
                  <c:v>0.20293195978274806</c:v>
                </c:pt>
                <c:pt idx="273">
                  <c:v>0.14094366879190348</c:v>
                </c:pt>
                <c:pt idx="274">
                  <c:v>0.22697557006887634</c:v>
                </c:pt>
                <c:pt idx="275">
                  <c:v>0.5118298799446247</c:v>
                </c:pt>
                <c:pt idx="276">
                  <c:v>0.20944140931459956</c:v>
                </c:pt>
                <c:pt idx="277">
                  <c:v>0.18401415270948254</c:v>
                </c:pt>
                <c:pt idx="278">
                  <c:v>0.20164035566648467</c:v>
                </c:pt>
                <c:pt idx="279">
                  <c:v>0.15560745762142517</c:v>
                </c:pt>
                <c:pt idx="280">
                  <c:v>0.24752664986516529</c:v>
                </c:pt>
                <c:pt idx="281">
                  <c:v>0.31144707777038672</c:v>
                </c:pt>
                <c:pt idx="282">
                  <c:v>0.61570637610487144</c:v>
                </c:pt>
                <c:pt idx="283">
                  <c:v>0.38876626274826775</c:v>
                </c:pt>
                <c:pt idx="284">
                  <c:v>0.18375309357864647</c:v>
                </c:pt>
                <c:pt idx="285">
                  <c:v>0.10175361741421132</c:v>
                </c:pt>
                <c:pt idx="286">
                  <c:v>6.3790617478604955E-2</c:v>
                </c:pt>
                <c:pt idx="287">
                  <c:v>4.2810014608421459E-2</c:v>
                </c:pt>
                <c:pt idx="288">
                  <c:v>0.17344086369692494</c:v>
                </c:pt>
                <c:pt idx="289">
                  <c:v>0.20501415270948256</c:v>
                </c:pt>
                <c:pt idx="290">
                  <c:v>0.62864035566648468</c:v>
                </c:pt>
                <c:pt idx="291">
                  <c:v>0.70964035566648465</c:v>
                </c:pt>
                <c:pt idx="292">
                  <c:v>0.35810298297209797</c:v>
                </c:pt>
                <c:pt idx="293">
                  <c:v>0.44738387340777597</c:v>
                </c:pt>
                <c:pt idx="294">
                  <c:v>1.0376401551215662</c:v>
                </c:pt>
                <c:pt idx="295">
                  <c:v>0.3639033803387085</c:v>
                </c:pt>
                <c:pt idx="296">
                  <c:v>0.22190077576015735</c:v>
                </c:pt>
                <c:pt idx="297">
                  <c:v>0.12290663500294038</c:v>
                </c:pt>
                <c:pt idx="298">
                  <c:v>7.7944630059397446E-2</c:v>
                </c:pt>
                <c:pt idx="299">
                  <c:v>0.12882987994462472</c:v>
                </c:pt>
                <c:pt idx="300">
                  <c:v>0.10444140931459953</c:v>
                </c:pt>
                <c:pt idx="301">
                  <c:v>0.31001415270948252</c:v>
                </c:pt>
                <c:pt idx="302">
                  <c:v>1.0546403556664847</c:v>
                </c:pt>
                <c:pt idx="303">
                  <c:v>0.33064035566648464</c:v>
                </c:pt>
                <c:pt idx="304">
                  <c:v>0.45289812282939346</c:v>
                </c:pt>
                <c:pt idx="305">
                  <c:v>0.35950019078121165</c:v>
                </c:pt>
                <c:pt idx="306">
                  <c:v>0.27764015512156603</c:v>
                </c:pt>
                <c:pt idx="307">
                  <c:v>0.34168670579524107</c:v>
                </c:pt>
                <c:pt idx="308">
                  <c:v>0.34908138252905752</c:v>
                </c:pt>
                <c:pt idx="309">
                  <c:v>0.22704648388308327</c:v>
                </c:pt>
                <c:pt idx="310">
                  <c:v>0.13497557006887631</c:v>
                </c:pt>
                <c:pt idx="311">
                  <c:v>7.8829879944624731E-2</c:v>
                </c:pt>
                <c:pt idx="312">
                  <c:v>0.28144140931459949</c:v>
                </c:pt>
                <c:pt idx="313">
                  <c:v>1.1410141527094826</c:v>
                </c:pt>
                <c:pt idx="314">
                  <c:v>0.69364035566648463</c:v>
                </c:pt>
                <c:pt idx="315">
                  <c:v>0.49664035566648468</c:v>
                </c:pt>
                <c:pt idx="316">
                  <c:v>0.29910298297209792</c:v>
                </c:pt>
                <c:pt idx="317">
                  <c:v>0.27600501828080526</c:v>
                </c:pt>
                <c:pt idx="318">
                  <c:v>0.29999318783333284</c:v>
                </c:pt>
                <c:pt idx="319">
                  <c:v>0.31297643253692065</c:v>
                </c:pt>
                <c:pt idx="320">
                  <c:v>0.19312154833345843</c:v>
                </c:pt>
                <c:pt idx="321">
                  <c:v>0.11513068361845422</c:v>
                </c:pt>
                <c:pt idx="322">
                  <c:v>6.8180980772277439E-2</c:v>
                </c:pt>
                <c:pt idx="323">
                  <c:v>6.6206948462847609E-2</c:v>
                </c:pt>
                <c:pt idx="324">
                  <c:v>6.0197492848987122E-2</c:v>
                </c:pt>
                <c:pt idx="325">
                  <c:v>0.41301380669331178</c:v>
                </c:pt>
                <c:pt idx="326">
                  <c:v>1.0986403556664848</c:v>
                </c:pt>
                <c:pt idx="327">
                  <c:v>0.99464035566648457</c:v>
                </c:pt>
                <c:pt idx="328">
                  <c:v>0.45710298297209795</c:v>
                </c:pt>
                <c:pt idx="329">
                  <c:v>0.49152203094458702</c:v>
                </c:pt>
                <c:pt idx="330">
                  <c:v>0.37764015512156612</c:v>
                </c:pt>
                <c:pt idx="331">
                  <c:v>0.37790338033870852</c:v>
                </c:pt>
                <c:pt idx="332">
                  <c:v>0.24511615531174039</c:v>
                </c:pt>
                <c:pt idx="333">
                  <c:v>0.1440464838830833</c:v>
                </c:pt>
                <c:pt idx="334">
                  <c:v>0.12497557006887636</c:v>
                </c:pt>
                <c:pt idx="335">
                  <c:v>0.11282987994462471</c:v>
                </c:pt>
                <c:pt idx="336">
                  <c:v>6.8441409314599549E-2</c:v>
                </c:pt>
                <c:pt idx="337">
                  <c:v>6.601414575929207E-2</c:v>
                </c:pt>
                <c:pt idx="338">
                  <c:v>0.43964021267060904</c:v>
                </c:pt>
                <c:pt idx="339">
                  <c:v>0.19764035566648466</c:v>
                </c:pt>
                <c:pt idx="340">
                  <c:v>0.26655714933535957</c:v>
                </c:pt>
                <c:pt idx="341">
                  <c:v>0.49945053244664506</c:v>
                </c:pt>
                <c:pt idx="342">
                  <c:v>0.74848403621021276</c:v>
                </c:pt>
                <c:pt idx="343">
                  <c:v>0.37354897264658693</c:v>
                </c:pt>
                <c:pt idx="344">
                  <c:v>0.23857204054981432</c:v>
                </c:pt>
                <c:pt idx="345">
                  <c:v>0.13359197632338851</c:v>
                </c:pt>
                <c:pt idx="346">
                  <c:v>8.4653654795931399E-2</c:v>
                </c:pt>
                <c:pt idx="347">
                  <c:v>0.21169166484467031</c:v>
                </c:pt>
                <c:pt idx="348">
                  <c:v>0.11071235437285212</c:v>
                </c:pt>
                <c:pt idx="349">
                  <c:v>9.5653261039936682E-2</c:v>
                </c:pt>
                <c:pt idx="350">
                  <c:v>1.1456038105812878</c:v>
                </c:pt>
                <c:pt idx="351">
                  <c:v>0.51064035566648469</c:v>
                </c:pt>
                <c:pt idx="352">
                  <c:v>0.78110298297209801</c:v>
                </c:pt>
                <c:pt idx="353">
                  <c:v>0.68352203094458697</c:v>
                </c:pt>
                <c:pt idx="354">
                  <c:v>0.74864015512156612</c:v>
                </c:pt>
                <c:pt idx="355">
                  <c:v>0.32485489647418886</c:v>
                </c:pt>
                <c:pt idx="356">
                  <c:v>0.23511615531174038</c:v>
                </c:pt>
                <c:pt idx="357">
                  <c:v>0.1420464838830833</c:v>
                </c:pt>
                <c:pt idx="358">
                  <c:v>0.12797557006887636</c:v>
                </c:pt>
                <c:pt idx="359">
                  <c:v>8.2829879944624735E-2</c:v>
                </c:pt>
                <c:pt idx="360">
                  <c:v>0.12744140931459955</c:v>
                </c:pt>
                <c:pt idx="361">
                  <c:v>0.17801415270948254</c:v>
                </c:pt>
                <c:pt idx="362">
                  <c:v>0.2676403556664847</c:v>
                </c:pt>
                <c:pt idx="363">
                  <c:v>0.27957800796630239</c:v>
                </c:pt>
                <c:pt idx="364">
                  <c:v>0.30849038352528846</c:v>
                </c:pt>
                <c:pt idx="365">
                  <c:v>0.65037884862380679</c:v>
                </c:pt>
                <c:pt idx="366">
                  <c:v>0.51940655434444538</c:v>
                </c:pt>
                <c:pt idx="367">
                  <c:v>0.62840426239761893</c:v>
                </c:pt>
                <c:pt idx="368">
                  <c:v>0.37544468386020202</c:v>
                </c:pt>
                <c:pt idx="369">
                  <c:v>0.23048471523296607</c:v>
                </c:pt>
                <c:pt idx="370">
                  <c:v>0.1415635590656332</c:v>
                </c:pt>
                <c:pt idx="371">
                  <c:v>8.76052176427084E-2</c:v>
                </c:pt>
                <c:pt idx="372">
                  <c:v>6.5596217611910895E-2</c:v>
                </c:pt>
                <c:pt idx="373">
                  <c:v>1.0935312902602745</c:v>
                </c:pt>
                <c:pt idx="374">
                  <c:v>0.5396004070942384</c:v>
                </c:pt>
                <c:pt idx="375">
                  <c:v>1.1285813406467333</c:v>
                </c:pt>
                <c:pt idx="376">
                  <c:v>1.006102982972098</c:v>
                </c:pt>
                <c:pt idx="377">
                  <c:v>0.51452203094458704</c:v>
                </c:pt>
                <c:pt idx="378">
                  <c:v>1.0296401551215661</c:v>
                </c:pt>
                <c:pt idx="379">
                  <c:v>0.70590338033870859</c:v>
                </c:pt>
                <c:pt idx="380">
                  <c:v>0.42211615531174029</c:v>
                </c:pt>
                <c:pt idx="381">
                  <c:v>0.23904648388308328</c:v>
                </c:pt>
                <c:pt idx="382">
                  <c:v>0.17097557006887634</c:v>
                </c:pt>
                <c:pt idx="383">
                  <c:v>0.19082987994462478</c:v>
                </c:pt>
                <c:pt idx="384">
                  <c:v>0.11744140931459954</c:v>
                </c:pt>
                <c:pt idx="385">
                  <c:v>8.1014152709482562E-2</c:v>
                </c:pt>
                <c:pt idx="386">
                  <c:v>0.17564035566648464</c:v>
                </c:pt>
                <c:pt idx="387">
                  <c:v>0.50458357770214357</c:v>
                </c:pt>
                <c:pt idx="388">
                  <c:v>1.2465247824422383</c:v>
                </c:pt>
                <c:pt idx="389">
                  <c:v>0.38350060990881452</c:v>
                </c:pt>
                <c:pt idx="390">
                  <c:v>0.6234839967193796</c:v>
                </c:pt>
                <c:pt idx="391">
                  <c:v>0.30209923049870757</c:v>
                </c:pt>
                <c:pt idx="392">
                  <c:v>0.25709095440092611</c:v>
                </c:pt>
                <c:pt idx="393">
                  <c:v>0.15310646507978845</c:v>
                </c:pt>
                <c:pt idx="394">
                  <c:v>0.11016031973132881</c:v>
                </c:pt>
                <c:pt idx="395">
                  <c:v>0.19119013124865017</c:v>
                </c:pt>
                <c:pt idx="396">
                  <c:v>0.11318903653435872</c:v>
                </c:pt>
                <c:pt idx="397">
                  <c:v>0.11101415270948259</c:v>
                </c:pt>
                <c:pt idx="398">
                  <c:v>0.54864035566648472</c:v>
                </c:pt>
                <c:pt idx="399">
                  <c:v>0.39163589567619106</c:v>
                </c:pt>
                <c:pt idx="400">
                  <c:v>0.78256348916945717</c:v>
                </c:pt>
                <c:pt idx="401">
                  <c:v>0.82552283956385719</c:v>
                </c:pt>
                <c:pt idx="402">
                  <c:v>0.52254871004916081</c:v>
                </c:pt>
                <c:pt idx="403">
                  <c:v>0.3316681225283088</c:v>
                </c:pt>
                <c:pt idx="404">
                  <c:v>0.19566469946974066</c:v>
                </c:pt>
                <c:pt idx="405">
                  <c:v>0.11867397543600136</c:v>
                </c:pt>
                <c:pt idx="406">
                  <c:v>8.8732239851549599E-2</c:v>
                </c:pt>
                <c:pt idx="407">
                  <c:v>0.11976408800624164</c:v>
                </c:pt>
                <c:pt idx="408">
                  <c:v>1.4617585398437001</c:v>
                </c:pt>
                <c:pt idx="409">
                  <c:v>0.81790395654579295</c:v>
                </c:pt>
                <c:pt idx="410">
                  <c:v>0.46964035566648465</c:v>
                </c:pt>
                <c:pt idx="411">
                  <c:v>0.56764035566648463</c:v>
                </c:pt>
                <c:pt idx="412">
                  <c:v>0.2731029829720979</c:v>
                </c:pt>
                <c:pt idx="413">
                  <c:v>1.2794225909144932</c:v>
                </c:pt>
                <c:pt idx="414">
                  <c:v>1.000640155121566</c:v>
                </c:pt>
                <c:pt idx="415">
                  <c:v>0.48590338033870861</c:v>
                </c:pt>
                <c:pt idx="416">
                  <c:v>0.36204126188738173</c:v>
                </c:pt>
                <c:pt idx="417">
                  <c:v>0.2020464838830833</c:v>
                </c:pt>
                <c:pt idx="418">
                  <c:v>0.11797557006887635</c:v>
                </c:pt>
                <c:pt idx="419">
                  <c:v>0.11682987994462471</c:v>
                </c:pt>
                <c:pt idx="420">
                  <c:v>0.14944140931459951</c:v>
                </c:pt>
                <c:pt idx="421">
                  <c:v>1.0880141527094827</c:v>
                </c:pt>
                <c:pt idx="422">
                  <c:v>0.46864035566648465</c:v>
                </c:pt>
                <c:pt idx="423">
                  <c:v>0.74059911834893533</c:v>
                </c:pt>
                <c:pt idx="424">
                  <c:v>0.51055628422440413</c:v>
                </c:pt>
                <c:pt idx="425">
                  <c:v>0.41252203094458706</c:v>
                </c:pt>
                <c:pt idx="426">
                  <c:v>1.0316401551215661</c:v>
                </c:pt>
                <c:pt idx="427">
                  <c:v>0.30290338033870856</c:v>
                </c:pt>
                <c:pt idx="428">
                  <c:v>0.16689048577219825</c:v>
                </c:pt>
                <c:pt idx="429">
                  <c:v>0.1138883085894167</c:v>
                </c:pt>
                <c:pt idx="430">
                  <c:v>8.6925668848969517E-2</c:v>
                </c:pt>
                <c:pt idx="431">
                  <c:v>8.2829879944624735E-2</c:v>
                </c:pt>
                <c:pt idx="432">
                  <c:v>0.22944140931459953</c:v>
                </c:pt>
                <c:pt idx="433">
                  <c:v>0.24001415270948259</c:v>
                </c:pt>
                <c:pt idx="434">
                  <c:v>0.39864035566648459</c:v>
                </c:pt>
                <c:pt idx="435">
                  <c:v>0.35561421627656409</c:v>
                </c:pt>
                <c:pt idx="436">
                  <c:v>0.25353128411675707</c:v>
                </c:pt>
                <c:pt idx="437">
                  <c:v>0.30740395736431891</c:v>
                </c:pt>
                <c:pt idx="438">
                  <c:v>0.43336474243029466</c:v>
                </c:pt>
                <c:pt idx="439">
                  <c:v>0.98834476176795272</c:v>
                </c:pt>
                <c:pt idx="440">
                  <c:v>0.6781036284139027</c:v>
                </c:pt>
                <c:pt idx="441">
                  <c:v>0.5610464838830832</c:v>
                </c:pt>
                <c:pt idx="442">
                  <c:v>0.31697557006887633</c:v>
                </c:pt>
                <c:pt idx="443">
                  <c:v>0.18682987994462477</c:v>
                </c:pt>
                <c:pt idx="444">
                  <c:v>0.11244140931459953</c:v>
                </c:pt>
                <c:pt idx="445">
                  <c:v>0.22301415270948258</c:v>
                </c:pt>
                <c:pt idx="446">
                  <c:v>0.34164035566648465</c:v>
                </c:pt>
                <c:pt idx="447">
                  <c:v>1.8555974487171341</c:v>
                </c:pt>
                <c:pt idx="448">
                  <c:v>0.72610298297209797</c:v>
                </c:pt>
                <c:pt idx="449">
                  <c:v>0.719522030944587</c:v>
                </c:pt>
                <c:pt idx="450">
                  <c:v>1.3766401551215661</c:v>
                </c:pt>
                <c:pt idx="451">
                  <c:v>0.73390338033870861</c:v>
                </c:pt>
                <c:pt idx="452">
                  <c:v>0.36911615531174036</c:v>
                </c:pt>
                <c:pt idx="453">
                  <c:v>0.21804648388308331</c:v>
                </c:pt>
                <c:pt idx="454">
                  <c:v>0.12197557006887635</c:v>
                </c:pt>
                <c:pt idx="455">
                  <c:v>7.4829879944624728E-2</c:v>
                </c:pt>
                <c:pt idx="456">
                  <c:v>0.12944140931459955</c:v>
                </c:pt>
                <c:pt idx="457">
                  <c:v>0.18701415270948255</c:v>
                </c:pt>
                <c:pt idx="458">
                  <c:v>0.22664035566648469</c:v>
                </c:pt>
                <c:pt idx="459">
                  <c:v>1.0885815083039221</c:v>
                </c:pt>
                <c:pt idx="460">
                  <c:v>0.70860373903643603</c:v>
                </c:pt>
                <c:pt idx="461">
                  <c:v>0.77852203094458705</c:v>
                </c:pt>
                <c:pt idx="462">
                  <c:v>1.0966401551215661</c:v>
                </c:pt>
                <c:pt idx="463">
                  <c:v>0.4719033803387086</c:v>
                </c:pt>
                <c:pt idx="464">
                  <c:v>0.26300282592117941</c:v>
                </c:pt>
                <c:pt idx="465">
                  <c:v>0.15201048295826866</c:v>
                </c:pt>
                <c:pt idx="466">
                  <c:v>0.10597557006887634</c:v>
                </c:pt>
                <c:pt idx="467">
                  <c:v>0.15382987994462474</c:v>
                </c:pt>
                <c:pt idx="468">
                  <c:v>0.31644140931459952</c:v>
                </c:pt>
                <c:pt idx="469">
                  <c:v>0.67401415270948262</c:v>
                </c:pt>
                <c:pt idx="470">
                  <c:v>0.78064035566648471</c:v>
                </c:pt>
                <c:pt idx="471">
                  <c:v>0.61064035566648467</c:v>
                </c:pt>
                <c:pt idx="472">
                  <c:v>0.29910298297209792</c:v>
                </c:pt>
                <c:pt idx="473">
                  <c:v>0.47399574907362163</c:v>
                </c:pt>
                <c:pt idx="474">
                  <c:v>0.37464015512156601</c:v>
                </c:pt>
                <c:pt idx="475">
                  <c:v>0.52190338033870864</c:v>
                </c:pt>
                <c:pt idx="476">
                  <c:v>0.29611615531174029</c:v>
                </c:pt>
                <c:pt idx="477">
                  <c:v>0.17604648388308333</c:v>
                </c:pt>
                <c:pt idx="478">
                  <c:v>0.10497557006887634</c:v>
                </c:pt>
                <c:pt idx="479">
                  <c:v>6.0829879944624743E-2</c:v>
                </c:pt>
                <c:pt idx="480">
                  <c:v>0.52944132079759909</c:v>
                </c:pt>
                <c:pt idx="481">
                  <c:v>0.47601415270948255</c:v>
                </c:pt>
                <c:pt idx="482">
                  <c:v>0.93164035566648462</c:v>
                </c:pt>
                <c:pt idx="483">
                  <c:v>1.2996403556664846</c:v>
                </c:pt>
                <c:pt idx="484">
                  <c:v>0.75410298297209799</c:v>
                </c:pt>
                <c:pt idx="485">
                  <c:v>0.71352203094458699</c:v>
                </c:pt>
                <c:pt idx="486">
                  <c:v>0.66864015512156605</c:v>
                </c:pt>
                <c:pt idx="487">
                  <c:v>0.3469033803387086</c:v>
                </c:pt>
                <c:pt idx="488">
                  <c:v>0.19711615531174034</c:v>
                </c:pt>
                <c:pt idx="489">
                  <c:v>0.11604648388308328</c:v>
                </c:pt>
                <c:pt idx="490">
                  <c:v>6.7975570068876362E-2</c:v>
                </c:pt>
                <c:pt idx="491">
                  <c:v>5.6829879944624739E-2</c:v>
                </c:pt>
                <c:pt idx="492">
                  <c:v>0.15844124754598257</c:v>
                </c:pt>
                <c:pt idx="493">
                  <c:v>7.6014152709482558E-2</c:v>
                </c:pt>
                <c:pt idx="494">
                  <c:v>0.51464035566648469</c:v>
                </c:pt>
                <c:pt idx="495">
                  <c:v>0.69664035566648463</c:v>
                </c:pt>
                <c:pt idx="496">
                  <c:v>0.66660250489727435</c:v>
                </c:pt>
                <c:pt idx="497">
                  <c:v>0.77053605056278129</c:v>
                </c:pt>
                <c:pt idx="498">
                  <c:v>0.28864015512156604</c:v>
                </c:pt>
                <c:pt idx="499">
                  <c:v>0.19860857415638541</c:v>
                </c:pt>
                <c:pt idx="500">
                  <c:v>0.13758544402399123</c:v>
                </c:pt>
                <c:pt idx="501">
                  <c:v>8.2581185932136508E-2</c:v>
                </c:pt>
                <c:pt idx="502">
                  <c:v>5.7618834855010542E-2</c:v>
                </c:pt>
                <c:pt idx="503">
                  <c:v>4.6636221337317429E-2</c:v>
                </c:pt>
                <c:pt idx="504">
                  <c:v>0.38944086390932153</c:v>
                </c:pt>
                <c:pt idx="505">
                  <c:v>0.56201415270948252</c:v>
                </c:pt>
                <c:pt idx="506">
                  <c:v>1.2126403556664846</c:v>
                </c:pt>
                <c:pt idx="507">
                  <c:v>0.44864035566648464</c:v>
                </c:pt>
                <c:pt idx="508">
                  <c:v>0.89985372374510531</c:v>
                </c:pt>
                <c:pt idx="509">
                  <c:v>0.78252203094458705</c:v>
                </c:pt>
                <c:pt idx="510">
                  <c:v>0.69164015512156596</c:v>
                </c:pt>
                <c:pt idx="511">
                  <c:v>0.38590338033870852</c:v>
                </c:pt>
                <c:pt idx="512">
                  <c:v>0.2088979686751716</c:v>
                </c:pt>
                <c:pt idx="513">
                  <c:v>0.12990016756044523</c:v>
                </c:pt>
                <c:pt idx="514">
                  <c:v>0.46894009897261768</c:v>
                </c:pt>
                <c:pt idx="515">
                  <c:v>0.17582987994462476</c:v>
                </c:pt>
                <c:pt idx="516">
                  <c:v>0.10844140931459953</c:v>
                </c:pt>
                <c:pt idx="517">
                  <c:v>6.2014152709482545E-2</c:v>
                </c:pt>
                <c:pt idx="518">
                  <c:v>0.11764013215461946</c:v>
                </c:pt>
                <c:pt idx="519">
                  <c:v>1.1485781927449588</c:v>
                </c:pt>
                <c:pt idx="520">
                  <c:v>0.86956365395234936</c:v>
                </c:pt>
                <c:pt idx="521">
                  <c:v>0.39652203094458705</c:v>
                </c:pt>
                <c:pt idx="522">
                  <c:v>0.31564015512156607</c:v>
                </c:pt>
                <c:pt idx="523">
                  <c:v>0.70887860009626047</c:v>
                </c:pt>
                <c:pt idx="524">
                  <c:v>0.28611615531174028</c:v>
                </c:pt>
                <c:pt idx="525">
                  <c:v>0.15804648388308332</c:v>
                </c:pt>
                <c:pt idx="526">
                  <c:v>9.9975570068876335E-2</c:v>
                </c:pt>
                <c:pt idx="527">
                  <c:v>0.21282987994462474</c:v>
                </c:pt>
                <c:pt idx="528">
                  <c:v>0.25444140931459958</c:v>
                </c:pt>
                <c:pt idx="529">
                  <c:v>0.5330141527094826</c:v>
                </c:pt>
                <c:pt idx="530">
                  <c:v>0.62064035566648468</c:v>
                </c:pt>
                <c:pt idx="531">
                  <c:v>0.94663214314155419</c:v>
                </c:pt>
                <c:pt idx="532">
                  <c:v>0.390102982972098</c:v>
                </c:pt>
                <c:pt idx="533">
                  <c:v>0.92714428525556569</c:v>
                </c:pt>
                <c:pt idx="534">
                  <c:v>0.41364015512156604</c:v>
                </c:pt>
                <c:pt idx="535">
                  <c:v>0.74561869402131131</c:v>
                </c:pt>
                <c:pt idx="536">
                  <c:v>0.28811615531174029</c:v>
                </c:pt>
                <c:pt idx="537">
                  <c:v>0.16704648388308332</c:v>
                </c:pt>
                <c:pt idx="538">
                  <c:v>0.10097557006887634</c:v>
                </c:pt>
                <c:pt idx="539">
                  <c:v>5.6829879944624739E-2</c:v>
                </c:pt>
                <c:pt idx="540">
                  <c:v>3.6441247545982519E-2</c:v>
                </c:pt>
                <c:pt idx="541">
                  <c:v>0.42601291883611525</c:v>
                </c:pt>
                <c:pt idx="542">
                  <c:v>0.25664035566648469</c:v>
                </c:pt>
                <c:pt idx="543">
                  <c:v>1.749584513559773</c:v>
                </c:pt>
                <c:pt idx="544">
                  <c:v>0.82764347492762647</c:v>
                </c:pt>
                <c:pt idx="545">
                  <c:v>0.57752203094458698</c:v>
                </c:pt>
                <c:pt idx="546">
                  <c:v>0.92364015512156616</c:v>
                </c:pt>
                <c:pt idx="547">
                  <c:v>0.3489033803387086</c:v>
                </c:pt>
                <c:pt idx="548">
                  <c:v>0.22089534210748676</c:v>
                </c:pt>
                <c:pt idx="549">
                  <c:v>0.11889821311248652</c:v>
                </c:pt>
                <c:pt idx="550">
                  <c:v>6.6935140098608042E-2</c:v>
                </c:pt>
                <c:pt idx="551">
                  <c:v>0.10282987994462475</c:v>
                </c:pt>
                <c:pt idx="552">
                  <c:v>8.0441409314599532E-2</c:v>
                </c:pt>
                <c:pt idx="553">
                  <c:v>9.2014152709482572E-2</c:v>
                </c:pt>
                <c:pt idx="554">
                  <c:v>0.3926403556664847</c:v>
                </c:pt>
                <c:pt idx="555">
                  <c:v>0.84162941213586295</c:v>
                </c:pt>
                <c:pt idx="556">
                  <c:v>0.90558840429487841</c:v>
                </c:pt>
                <c:pt idx="557">
                  <c:v>0.58805996821035522</c:v>
                </c:pt>
                <c:pt idx="558">
                  <c:v>0.32951133769134611</c:v>
                </c:pt>
                <c:pt idx="559">
                  <c:v>0.20590338033870861</c:v>
                </c:pt>
                <c:pt idx="560">
                  <c:v>0.18888152463975197</c:v>
                </c:pt>
                <c:pt idx="561">
                  <c:v>0.1128842977015537</c:v>
                </c:pt>
                <c:pt idx="562">
                  <c:v>6.8922078995887953E-2</c:v>
                </c:pt>
                <c:pt idx="563">
                  <c:v>4.1829879944624754E-2</c:v>
                </c:pt>
                <c:pt idx="564">
                  <c:v>0.16044085675480982</c:v>
                </c:pt>
                <c:pt idx="565">
                  <c:v>0.85001415270948255</c:v>
                </c:pt>
                <c:pt idx="566">
                  <c:v>0.30264035566648462</c:v>
                </c:pt>
                <c:pt idx="567">
                  <c:v>0.86959081344019717</c:v>
                </c:pt>
                <c:pt idx="568">
                  <c:v>0.95556035695120289</c:v>
                </c:pt>
                <c:pt idx="569">
                  <c:v>0.74715402960324884</c:v>
                </c:pt>
                <c:pt idx="570">
                  <c:v>0.96764015512156598</c:v>
                </c:pt>
                <c:pt idx="571">
                  <c:v>0.53690338033870855</c:v>
                </c:pt>
                <c:pt idx="572">
                  <c:v>0.37710088077915216</c:v>
                </c:pt>
                <c:pt idx="573">
                  <c:v>0.34304648388308323</c:v>
                </c:pt>
                <c:pt idx="574">
                  <c:v>0.22997557006887634</c:v>
                </c:pt>
                <c:pt idx="575">
                  <c:v>0.18782987994462477</c:v>
                </c:pt>
                <c:pt idx="576">
                  <c:v>0.11544140931459954</c:v>
                </c:pt>
                <c:pt idx="577">
                  <c:v>6.3014152709482546E-2</c:v>
                </c:pt>
                <c:pt idx="578">
                  <c:v>0.19564015405634974</c:v>
                </c:pt>
                <c:pt idx="579">
                  <c:v>0.19858568417929659</c:v>
                </c:pt>
                <c:pt idx="580">
                  <c:v>0.39848599196738232</c:v>
                </c:pt>
                <c:pt idx="581">
                  <c:v>0.26236769083300993</c:v>
                </c:pt>
                <c:pt idx="582">
                  <c:v>1.1593216463598373</c:v>
                </c:pt>
                <c:pt idx="583">
                  <c:v>0.32138291293310295</c:v>
                </c:pt>
                <c:pt idx="584">
                  <c:v>0.18237945375420769</c:v>
                </c:pt>
                <c:pt idx="585">
                  <c:v>9.9388814105201756E-2</c:v>
                </c:pt>
                <c:pt idx="586">
                  <c:v>6.1448830866691478E-2</c:v>
                </c:pt>
                <c:pt idx="587">
                  <c:v>3.9480200277472705E-2</c:v>
                </c:pt>
                <c:pt idx="588">
                  <c:v>2.3463983154208723E-2</c:v>
                </c:pt>
                <c:pt idx="589">
                  <c:v>0.26338717755824104</c:v>
                </c:pt>
                <c:pt idx="590">
                  <c:v>0.12535234689707611</c:v>
                </c:pt>
                <c:pt idx="591">
                  <c:v>0.31127626858781077</c:v>
                </c:pt>
                <c:pt idx="592">
                  <c:v>0.1481799089137317</c:v>
                </c:pt>
                <c:pt idx="593">
                  <c:v>0.11803176494537834</c:v>
                </c:pt>
                <c:pt idx="594">
                  <c:v>1.0789697159046616</c:v>
                </c:pt>
                <c:pt idx="595">
                  <c:v>0.27505825333637512</c:v>
                </c:pt>
                <c:pt idx="596">
                  <c:v>0.19004571805761419</c:v>
                </c:pt>
                <c:pt idx="597">
                  <c:v>0.10405780666896372</c:v>
                </c:pt>
                <c:pt idx="598">
                  <c:v>6.1124466661599847E-2</c:v>
                </c:pt>
                <c:pt idx="599">
                  <c:v>5.2159502252529771E-2</c:v>
                </c:pt>
                <c:pt idx="600">
                  <c:v>0.19914796967776963</c:v>
                </c:pt>
                <c:pt idx="601">
                  <c:v>0.5280323071194517</c:v>
                </c:pt>
                <c:pt idx="602">
                  <c:v>0.61995795022390587</c:v>
                </c:pt>
                <c:pt idx="603">
                  <c:v>0.66492912316653496</c:v>
                </c:pt>
                <c:pt idx="604">
                  <c:v>0.3848718454491572</c:v>
                </c:pt>
                <c:pt idx="605">
                  <c:v>0.92875083939094416</c:v>
                </c:pt>
                <c:pt idx="606">
                  <c:v>0.84177963018797619</c:v>
                </c:pt>
                <c:pt idx="607">
                  <c:v>1.1088513975141225</c:v>
                </c:pt>
                <c:pt idx="608">
                  <c:v>0.35098459273404448</c:v>
                </c:pt>
                <c:pt idx="609">
                  <c:v>0.19302571451703707</c:v>
                </c:pt>
                <c:pt idx="610">
                  <c:v>0.10710906926069716</c:v>
                </c:pt>
                <c:pt idx="611">
                  <c:v>0.1921537296332865</c:v>
                </c:pt>
                <c:pt idx="612">
                  <c:v>0.30216684318267584</c:v>
                </c:pt>
                <c:pt idx="613">
                  <c:v>0.85712583955830468</c:v>
                </c:pt>
                <c:pt idx="614">
                  <c:v>0.29418136788077132</c:v>
                </c:pt>
                <c:pt idx="615">
                  <c:v>0.27412674031890716</c:v>
                </c:pt>
                <c:pt idx="616">
                  <c:v>0.15202794515594156</c:v>
                </c:pt>
                <c:pt idx="617">
                  <c:v>0.66987603382171557</c:v>
                </c:pt>
                <c:pt idx="618">
                  <c:v>0.45289678105207676</c:v>
                </c:pt>
                <c:pt idx="619">
                  <c:v>0.31520157468188326</c:v>
                </c:pt>
                <c:pt idx="620">
                  <c:v>0.47437959831479592</c:v>
                </c:pt>
                <c:pt idx="621">
                  <c:v>0.23740792604632124</c:v>
                </c:pt>
                <c:pt idx="622">
                  <c:v>0.17946574087921455</c:v>
                </c:pt>
                <c:pt idx="623">
                  <c:v>0.15149833491834411</c:v>
                </c:pt>
                <c:pt idx="624">
                  <c:v>1.6304414093145996</c:v>
                </c:pt>
                <c:pt idx="625">
                  <c:v>0.45701415270948254</c:v>
                </c:pt>
                <c:pt idx="626">
                  <c:v>0.86364035566648456</c:v>
                </c:pt>
                <c:pt idx="627">
                  <c:v>0.32064035566648463</c:v>
                </c:pt>
                <c:pt idx="628">
                  <c:v>0.36156239738782758</c:v>
                </c:pt>
                <c:pt idx="629">
                  <c:v>0.31545008757274695</c:v>
                </c:pt>
                <c:pt idx="630">
                  <c:v>0.85420316778425487</c:v>
                </c:pt>
                <c:pt idx="631">
                  <c:v>0.34789583770768095</c:v>
                </c:pt>
                <c:pt idx="632">
                  <c:v>0.28210964829003782</c:v>
                </c:pt>
                <c:pt idx="633">
                  <c:v>0.19304648388308335</c:v>
                </c:pt>
                <c:pt idx="634">
                  <c:v>0.18397557006887635</c:v>
                </c:pt>
                <c:pt idx="635">
                  <c:v>0.18082987994462477</c:v>
                </c:pt>
                <c:pt idx="636">
                  <c:v>0.34044140931459954</c:v>
                </c:pt>
                <c:pt idx="637">
                  <c:v>0.2870141527094825</c:v>
                </c:pt>
                <c:pt idx="638">
                  <c:v>0.95464035566648453</c:v>
                </c:pt>
                <c:pt idx="639">
                  <c:v>0.75464035566648469</c:v>
                </c:pt>
                <c:pt idx="640">
                  <c:v>0.52710298297209801</c:v>
                </c:pt>
                <c:pt idx="641">
                  <c:v>0.32552203094458709</c:v>
                </c:pt>
                <c:pt idx="642">
                  <c:v>1.0285511695585035</c:v>
                </c:pt>
                <c:pt idx="643">
                  <c:v>0.45990338033870859</c:v>
                </c:pt>
                <c:pt idx="644">
                  <c:v>0.27090081220301188</c:v>
                </c:pt>
                <c:pt idx="645">
                  <c:v>0.167910417629105</c:v>
                </c:pt>
                <c:pt idx="646">
                  <c:v>0.10095166911103068</c:v>
                </c:pt>
                <c:pt idx="647">
                  <c:v>0.29482987994462473</c:v>
                </c:pt>
                <c:pt idx="648">
                  <c:v>0.2994414093145995</c:v>
                </c:pt>
                <c:pt idx="649">
                  <c:v>0.26701415270948259</c:v>
                </c:pt>
                <c:pt idx="650">
                  <c:v>0.54064035566648472</c:v>
                </c:pt>
                <c:pt idx="651">
                  <c:v>1.6606246290423869</c:v>
                </c:pt>
                <c:pt idx="652">
                  <c:v>0.89864050876349622</c:v>
                </c:pt>
                <c:pt idx="653">
                  <c:v>0.79340041910704717</c:v>
                </c:pt>
                <c:pt idx="654">
                  <c:v>0.40564015512156604</c:v>
                </c:pt>
                <c:pt idx="655">
                  <c:v>0.34062052782867225</c:v>
                </c:pt>
                <c:pt idx="656">
                  <c:v>0.1756095358564633</c:v>
                </c:pt>
                <c:pt idx="657">
                  <c:v>0.10760997471354786</c:v>
                </c:pt>
                <c:pt idx="658">
                  <c:v>6.765324345441967E-2</c:v>
                </c:pt>
                <c:pt idx="659">
                  <c:v>6.5672193439628296E-2</c:v>
                </c:pt>
                <c:pt idx="660">
                  <c:v>4.2441386264826381E-2</c:v>
                </c:pt>
                <c:pt idx="661">
                  <c:v>0.12201341084426279</c:v>
                </c:pt>
                <c:pt idx="662">
                  <c:v>0.21564035566648468</c:v>
                </c:pt>
                <c:pt idx="663">
                  <c:v>0.28258658163774164</c:v>
                </c:pt>
                <c:pt idx="664">
                  <c:v>1.1454969968219924</c:v>
                </c:pt>
                <c:pt idx="665">
                  <c:v>0.35747107490887897</c:v>
                </c:pt>
                <c:pt idx="666">
                  <c:v>0.3384469816164869</c:v>
                </c:pt>
                <c:pt idx="667">
                  <c:v>0.25742305073063076</c:v>
                </c:pt>
                <c:pt idx="668">
                  <c:v>0.1714075728508577</c:v>
                </c:pt>
                <c:pt idx="669">
                  <c:v>0.13441671618189613</c:v>
                </c:pt>
                <c:pt idx="670">
                  <c:v>9.5482773507107516E-2</c:v>
                </c:pt>
                <c:pt idx="671">
                  <c:v>0.12552080671548463</c:v>
                </c:pt>
                <c:pt idx="672">
                  <c:v>0.1655242592874617</c:v>
                </c:pt>
                <c:pt idx="673">
                  <c:v>1.0274813999717805</c:v>
                </c:pt>
                <c:pt idx="674">
                  <c:v>0.86156358908703889</c:v>
                </c:pt>
                <c:pt idx="675">
                  <c:v>1.2815998503311439</c:v>
                </c:pt>
                <c:pt idx="676">
                  <c:v>0.37710298297209799</c:v>
                </c:pt>
                <c:pt idx="677">
                  <c:v>0.22452203094458703</c:v>
                </c:pt>
                <c:pt idx="678">
                  <c:v>0.17459684419133661</c:v>
                </c:pt>
                <c:pt idx="679">
                  <c:v>0.24355335447409834</c:v>
                </c:pt>
                <c:pt idx="680">
                  <c:v>0.20754564126794176</c:v>
                </c:pt>
                <c:pt idx="681">
                  <c:v>0.23855312878010207</c:v>
                </c:pt>
                <c:pt idx="682">
                  <c:v>0.15861258600427322</c:v>
                </c:pt>
                <c:pt idx="683">
                  <c:v>0.11264167043353948</c:v>
                </c:pt>
                <c:pt idx="684">
                  <c:v>8.2441409314599534E-2</c:v>
                </c:pt>
                <c:pt idx="685">
                  <c:v>0.45901415270948254</c:v>
                </c:pt>
                <c:pt idx="686">
                  <c:v>0.57664035566648464</c:v>
                </c:pt>
                <c:pt idx="687">
                  <c:v>0.46463740558821065</c:v>
                </c:pt>
                <c:pt idx="688">
                  <c:v>0.30856585207155462</c:v>
                </c:pt>
                <c:pt idx="689">
                  <c:v>0.2774476208664225</c:v>
                </c:pt>
                <c:pt idx="690">
                  <c:v>0.94841558080975663</c:v>
                </c:pt>
                <c:pt idx="691">
                  <c:v>0.4310772995617359</c:v>
                </c:pt>
                <c:pt idx="692">
                  <c:v>0.23224879883218821</c:v>
                </c:pt>
                <c:pt idx="693">
                  <c:v>0.13225750736310929</c:v>
                </c:pt>
                <c:pt idx="694">
                  <c:v>7.7306008017566652E-2</c:v>
                </c:pt>
                <c:pt idx="695">
                  <c:v>0.15032926695208684</c:v>
                </c:pt>
                <c:pt idx="696">
                  <c:v>0.82533072506525418</c:v>
                </c:pt>
                <c:pt idx="697">
                  <c:v>0.82101415270948253</c:v>
                </c:pt>
                <c:pt idx="698">
                  <c:v>0.49164035566648467</c:v>
                </c:pt>
                <c:pt idx="699">
                  <c:v>0.80261817878508268</c:v>
                </c:pt>
                <c:pt idx="700">
                  <c:v>0.9695788316310473</c:v>
                </c:pt>
                <c:pt idx="701">
                  <c:v>0.75652203094458703</c:v>
                </c:pt>
                <c:pt idx="702">
                  <c:v>0.491640155121566</c:v>
                </c:pt>
                <c:pt idx="703">
                  <c:v>0.39390338033870853</c:v>
                </c:pt>
                <c:pt idx="704">
                  <c:v>0.21500250613442626</c:v>
                </c:pt>
                <c:pt idx="705">
                  <c:v>0.11900470008582045</c:v>
                </c:pt>
                <c:pt idx="706">
                  <c:v>6.8975570068876363E-2</c:v>
                </c:pt>
                <c:pt idx="707">
                  <c:v>5.6829879944624739E-2</c:v>
                </c:pt>
                <c:pt idx="708">
                  <c:v>4.4441247545982526E-2</c:v>
                </c:pt>
                <c:pt idx="709">
                  <c:v>0.34901338247820646</c:v>
                </c:pt>
                <c:pt idx="710">
                  <c:v>0.55764035566648462</c:v>
                </c:pt>
                <c:pt idx="711">
                  <c:v>0.32262955848010566</c:v>
                </c:pt>
                <c:pt idx="712">
                  <c:v>0.37054519615886139</c:v>
                </c:pt>
                <c:pt idx="713">
                  <c:v>0.3634341804380089</c:v>
                </c:pt>
                <c:pt idx="714">
                  <c:v>0.64640997603804651</c:v>
                </c:pt>
                <c:pt idx="715">
                  <c:v>0.30841838255426302</c:v>
                </c:pt>
                <c:pt idx="716">
                  <c:v>0.18440901033157034</c:v>
                </c:pt>
                <c:pt idx="717">
                  <c:v>0.14541814001602962</c:v>
                </c:pt>
                <c:pt idx="718">
                  <c:v>9.14863297985887E-2</c:v>
                </c:pt>
                <c:pt idx="719">
                  <c:v>7.4523410282232111E-2</c:v>
                </c:pt>
                <c:pt idx="720">
                  <c:v>0.31451387442804757</c:v>
                </c:pt>
                <c:pt idx="721">
                  <c:v>0.48049468407762175</c:v>
                </c:pt>
                <c:pt idx="722">
                  <c:v>0.39349383440911978</c:v>
                </c:pt>
                <c:pt idx="723">
                  <c:v>1.1064570538043048</c:v>
                </c:pt>
                <c:pt idx="724">
                  <c:v>0.42899435646026496</c:v>
                </c:pt>
                <c:pt idx="725">
                  <c:v>0.51246949373631689</c:v>
                </c:pt>
                <c:pt idx="726">
                  <c:v>0.55064015512156617</c:v>
                </c:pt>
                <c:pt idx="727">
                  <c:v>0.25790338033870863</c:v>
                </c:pt>
                <c:pt idx="728">
                  <c:v>0.15188511146820441</c:v>
                </c:pt>
                <c:pt idx="729">
                  <c:v>0.10388058073753145</c:v>
                </c:pt>
                <c:pt idx="730">
                  <c:v>6.6918198917979205E-2</c:v>
                </c:pt>
                <c:pt idx="731">
                  <c:v>4.2829879944624727E-2</c:v>
                </c:pt>
                <c:pt idx="732">
                  <c:v>4.0440909324554658E-2</c:v>
                </c:pt>
                <c:pt idx="733">
                  <c:v>0.37501279889418215</c:v>
                </c:pt>
                <c:pt idx="734">
                  <c:v>0.19264035566648466</c:v>
                </c:pt>
                <c:pt idx="735">
                  <c:v>0.19357440631385273</c:v>
                </c:pt>
                <c:pt idx="736">
                  <c:v>0.35148306971838239</c:v>
                </c:pt>
                <c:pt idx="737">
                  <c:v>0.20239536002340555</c:v>
                </c:pt>
                <c:pt idx="738">
                  <c:v>0.29835495220041919</c:v>
                </c:pt>
                <c:pt idx="739">
                  <c:v>0.40431675670129663</c:v>
                </c:pt>
                <c:pt idx="740">
                  <c:v>0.19133119289859238</c:v>
                </c:pt>
                <c:pt idx="741">
                  <c:v>0.11334526776857276</c:v>
                </c:pt>
                <c:pt idx="742">
                  <c:v>0.15140866409594936</c:v>
                </c:pt>
                <c:pt idx="743">
                  <c:v>8.9456712300645752E-2</c:v>
                </c:pt>
                <c:pt idx="744">
                  <c:v>0.16444844384519533</c:v>
                </c:pt>
                <c:pt idx="745">
                  <c:v>0.26940337396014868</c:v>
                </c:pt>
                <c:pt idx="746">
                  <c:v>1.0913865452083515</c:v>
                </c:pt>
                <c:pt idx="747">
                  <c:v>1.0524960402011831</c:v>
                </c:pt>
                <c:pt idx="748">
                  <c:v>0.70654212601656297</c:v>
                </c:pt>
                <c:pt idx="749">
                  <c:v>0.36352203094458702</c:v>
                </c:pt>
                <c:pt idx="750">
                  <c:v>0.29964015512156605</c:v>
                </c:pt>
                <c:pt idx="751">
                  <c:v>0.46090338033870848</c:v>
                </c:pt>
                <c:pt idx="752">
                  <c:v>0.21511615531174036</c:v>
                </c:pt>
                <c:pt idx="753">
                  <c:v>0.13004648388308329</c:v>
                </c:pt>
                <c:pt idx="754">
                  <c:v>7.2975570068876366E-2</c:v>
                </c:pt>
                <c:pt idx="755">
                  <c:v>5.2829879944624736E-2</c:v>
                </c:pt>
                <c:pt idx="756">
                  <c:v>0.283441174293112</c:v>
                </c:pt>
                <c:pt idx="757">
                  <c:v>0.33701415270948254</c:v>
                </c:pt>
                <c:pt idx="758">
                  <c:v>0.59964035566648466</c:v>
                </c:pt>
                <c:pt idx="759">
                  <c:v>1.0656403556664846</c:v>
                </c:pt>
                <c:pt idx="760">
                  <c:v>0.63210298297209799</c:v>
                </c:pt>
                <c:pt idx="761">
                  <c:v>0.70352203094458698</c:v>
                </c:pt>
                <c:pt idx="762">
                  <c:v>0.7266401551215661</c:v>
                </c:pt>
                <c:pt idx="763">
                  <c:v>0.32690338033870858</c:v>
                </c:pt>
                <c:pt idx="764">
                  <c:v>0.18898734025109157</c:v>
                </c:pt>
                <c:pt idx="765">
                  <c:v>0.11998787583294104</c:v>
                </c:pt>
                <c:pt idx="766">
                  <c:v>7.2975570068876366E-2</c:v>
                </c:pt>
                <c:pt idx="767">
                  <c:v>6.582987994462472E-2</c:v>
                </c:pt>
                <c:pt idx="768">
                  <c:v>0.11944140931459954</c:v>
                </c:pt>
                <c:pt idx="769">
                  <c:v>0.51301415270948258</c:v>
                </c:pt>
                <c:pt idx="770">
                  <c:v>0.77864035566648471</c:v>
                </c:pt>
                <c:pt idx="771">
                  <c:v>0.69664035566648463</c:v>
                </c:pt>
                <c:pt idx="772">
                  <c:v>0.69991108326797447</c:v>
                </c:pt>
                <c:pt idx="773">
                  <c:v>0.49652203094458702</c:v>
                </c:pt>
                <c:pt idx="774">
                  <c:v>1.1486401551215661</c:v>
                </c:pt>
                <c:pt idx="775">
                  <c:v>0.50490338033870852</c:v>
                </c:pt>
                <c:pt idx="776">
                  <c:v>0.25511615531174037</c:v>
                </c:pt>
                <c:pt idx="777">
                  <c:v>0.1400464838830833</c:v>
                </c:pt>
                <c:pt idx="778">
                  <c:v>8.4975570068876349E-2</c:v>
                </c:pt>
                <c:pt idx="779">
                  <c:v>0.11882987994462471</c:v>
                </c:pt>
                <c:pt idx="780">
                  <c:v>0.11044140931459953</c:v>
                </c:pt>
                <c:pt idx="781">
                  <c:v>0.85101415270948244</c:v>
                </c:pt>
                <c:pt idx="782">
                  <c:v>0.94864035566648452</c:v>
                </c:pt>
                <c:pt idx="783">
                  <c:v>0.69464035566648463</c:v>
                </c:pt>
                <c:pt idx="784">
                  <c:v>0.55510298297209792</c:v>
                </c:pt>
                <c:pt idx="785">
                  <c:v>0.85452203094458701</c:v>
                </c:pt>
                <c:pt idx="786">
                  <c:v>0.44664015512156607</c:v>
                </c:pt>
                <c:pt idx="787">
                  <c:v>0.25890338033870863</c:v>
                </c:pt>
                <c:pt idx="788">
                  <c:v>0.16588730592180903</c:v>
                </c:pt>
                <c:pt idx="789">
                  <c:v>0.10589029937953257</c:v>
                </c:pt>
                <c:pt idx="790">
                  <c:v>6.192715997368034E-2</c:v>
                </c:pt>
                <c:pt idx="791">
                  <c:v>5.8829830639565622E-2</c:v>
                </c:pt>
                <c:pt idx="792">
                  <c:v>8.3441233004072163E-2</c:v>
                </c:pt>
                <c:pt idx="793">
                  <c:v>0.25801415270948258</c:v>
                </c:pt>
                <c:pt idx="794">
                  <c:v>0.30364035566648462</c:v>
                </c:pt>
                <c:pt idx="795">
                  <c:v>0.73359695753608423</c:v>
                </c:pt>
                <c:pt idx="796">
                  <c:v>0.73483826152618892</c:v>
                </c:pt>
                <c:pt idx="797">
                  <c:v>1.6265220309445871</c:v>
                </c:pt>
                <c:pt idx="798">
                  <c:v>0.67364015512156616</c:v>
                </c:pt>
                <c:pt idx="799">
                  <c:v>0.58190338033870848</c:v>
                </c:pt>
                <c:pt idx="800">
                  <c:v>0.31793452653389531</c:v>
                </c:pt>
                <c:pt idx="801">
                  <c:v>0.18794841189046255</c:v>
                </c:pt>
                <c:pt idx="802">
                  <c:v>0.32897557006887634</c:v>
                </c:pt>
                <c:pt idx="803">
                  <c:v>0.19682987994462472</c:v>
                </c:pt>
                <c:pt idx="804">
                  <c:v>0.18944140931459955</c:v>
                </c:pt>
                <c:pt idx="805">
                  <c:v>0.23501415270948259</c:v>
                </c:pt>
                <c:pt idx="806">
                  <c:v>0.2666403556664847</c:v>
                </c:pt>
                <c:pt idx="807">
                  <c:v>0.32459671192631467</c:v>
                </c:pt>
                <c:pt idx="808">
                  <c:v>0.20252368730527545</c:v>
                </c:pt>
                <c:pt idx="809">
                  <c:v>1.6635220309445871</c:v>
                </c:pt>
                <c:pt idx="810">
                  <c:v>0.58764015512156609</c:v>
                </c:pt>
                <c:pt idx="811">
                  <c:v>0.9849033803387085</c:v>
                </c:pt>
                <c:pt idx="812">
                  <c:v>0.52411615531174038</c:v>
                </c:pt>
                <c:pt idx="813">
                  <c:v>0.26304648388308327</c:v>
                </c:pt>
                <c:pt idx="814">
                  <c:v>0.14997557006887632</c:v>
                </c:pt>
                <c:pt idx="815">
                  <c:v>9.6829879944624747E-2</c:v>
                </c:pt>
                <c:pt idx="816">
                  <c:v>0.69244140931459952</c:v>
                </c:pt>
                <c:pt idx="817">
                  <c:v>1.5370141527094827</c:v>
                </c:pt>
                <c:pt idx="818">
                  <c:v>1.2176403556664848</c:v>
                </c:pt>
                <c:pt idx="819">
                  <c:v>1.5896403556664847</c:v>
                </c:pt>
                <c:pt idx="820">
                  <c:v>0.75810298297209799</c:v>
                </c:pt>
                <c:pt idx="821">
                  <c:v>0.68320138187276402</c:v>
                </c:pt>
                <c:pt idx="822">
                  <c:v>0.61164015512156611</c:v>
                </c:pt>
                <c:pt idx="823">
                  <c:v>0.35763548041727378</c:v>
                </c:pt>
                <c:pt idx="824">
                  <c:v>0.31511615531174031</c:v>
                </c:pt>
                <c:pt idx="825">
                  <c:v>0.31404648388308332</c:v>
                </c:pt>
                <c:pt idx="826">
                  <c:v>0.31597557006887633</c:v>
                </c:pt>
                <c:pt idx="827">
                  <c:v>0.54882987994462473</c:v>
                </c:pt>
                <c:pt idx="828">
                  <c:v>0.2964414093145995</c:v>
                </c:pt>
                <c:pt idx="829">
                  <c:v>0.85201415270948255</c:v>
                </c:pt>
                <c:pt idx="830">
                  <c:v>0.56764035566648463</c:v>
                </c:pt>
                <c:pt idx="831">
                  <c:v>1.1846399372507117</c:v>
                </c:pt>
                <c:pt idx="832">
                  <c:v>0.53568201772472746</c:v>
                </c:pt>
                <c:pt idx="833">
                  <c:v>0.41352203094458695</c:v>
                </c:pt>
                <c:pt idx="834">
                  <c:v>0.30764015512156606</c:v>
                </c:pt>
                <c:pt idx="835">
                  <c:v>0.30990338033870857</c:v>
                </c:pt>
                <c:pt idx="836">
                  <c:v>0.95889337106386108</c:v>
                </c:pt>
                <c:pt idx="837">
                  <c:v>0.2409100215802851</c:v>
                </c:pt>
                <c:pt idx="838">
                  <c:v>0.13495422930570747</c:v>
                </c:pt>
                <c:pt idx="839">
                  <c:v>9.1829879944624743E-2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4-4C30-BD34-96771ACF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9040848"/>
        <c:axId val="449036912"/>
      </c:lineChart>
      <c:catAx>
        <c:axId val="44904084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36912"/>
        <c:crosses val="autoZero"/>
        <c:auto val="1"/>
        <c:lblAlgn val="ctr"/>
        <c:lblOffset val="100"/>
        <c:noMultiLvlLbl val="0"/>
      </c:catAx>
      <c:valAx>
        <c:axId val="449036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904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57150</xdr:colOff>
      <xdr:row>14</xdr:row>
      <xdr:rowOff>95250</xdr:rowOff>
    </xdr:from>
    <xdr:to>
      <xdr:col>10</xdr:col>
      <xdr:colOff>523875</xdr:colOff>
      <xdr:row>28</xdr:row>
      <xdr:rowOff>171450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6</xdr:col>
      <xdr:colOff>180975</xdr:colOff>
      <xdr:row>15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433387</xdr:colOff>
      <xdr:row>0</xdr:row>
      <xdr:rowOff>95250</xdr:rowOff>
    </xdr:from>
    <xdr:to>
      <xdr:col>12</xdr:col>
      <xdr:colOff>433387</xdr:colOff>
      <xdr:row>14</xdr:row>
      <xdr:rowOff>171450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204787</xdr:colOff>
      <xdr:row>16</xdr:row>
      <xdr:rowOff>104775</xdr:rowOff>
    </xdr:from>
    <xdr:to>
      <xdr:col>6</xdr:col>
      <xdr:colOff>204787</xdr:colOff>
      <xdr:row>30</xdr:row>
      <xdr:rowOff>180975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17</xdr:row>
      <xdr:rowOff>0</xdr:rowOff>
    </xdr:from>
    <xdr:to>
      <xdr:col>13</xdr:col>
      <xdr:colOff>0</xdr:colOff>
      <xdr:row>31</xdr:row>
      <xdr:rowOff>76200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13</xdr:col>
      <xdr:colOff>0</xdr:colOff>
      <xdr:row>15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14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14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14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14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6</xdr:col>
      <xdr:colOff>9525</xdr:colOff>
      <xdr:row>14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13</xdr:col>
      <xdr:colOff>0</xdr:colOff>
      <xdr:row>14</xdr:row>
      <xdr:rowOff>76200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845"/>
  <sheetViews>
    <sheetView topLeftCell="V1" workbookViewId="0">
      <selection activeCell="AC6" sqref="AC6"/>
    </sheetView>
  </sheetViews>
  <sheetFormatPr baseColWidth="10" defaultRowHeight="15" x14ac:dyDescent="0.25"/>
  <sheetData>
    <row r="1" spans="1:116" x14ac:dyDescent="0.25">
      <c r="A1" t="s">
        <v>0</v>
      </c>
    </row>
    <row r="2" spans="1:116" x14ac:dyDescent="0.25">
      <c r="A2" t="s">
        <v>1</v>
      </c>
      <c r="B2" t="s">
        <v>2</v>
      </c>
      <c r="C2" t="s">
        <v>3</v>
      </c>
      <c r="D2" t="s">
        <v>4</v>
      </c>
    </row>
    <row r="3" spans="1:116" x14ac:dyDescent="0.25">
      <c r="A3" t="s">
        <v>5</v>
      </c>
      <c r="B3" t="s">
        <v>6</v>
      </c>
    </row>
    <row r="4" spans="1:116" x14ac:dyDescent="0.25">
      <c r="A4">
        <v>27</v>
      </c>
    </row>
    <row r="5" spans="1:116" x14ac:dyDescent="0.25">
      <c r="A5" t="s">
        <v>7</v>
      </c>
      <c r="B5" t="s">
        <v>8</v>
      </c>
      <c r="C5" t="s">
        <v>9</v>
      </c>
      <c r="D5" t="s">
        <v>10</v>
      </c>
      <c r="E5" t="s">
        <v>11</v>
      </c>
      <c r="F5" t="s">
        <v>9</v>
      </c>
      <c r="G5" t="s">
        <v>12</v>
      </c>
      <c r="H5" t="s">
        <v>13</v>
      </c>
      <c r="I5" t="s">
        <v>14</v>
      </c>
      <c r="J5" t="s">
        <v>9</v>
      </c>
      <c r="K5" t="s">
        <v>15</v>
      </c>
      <c r="L5" t="s">
        <v>13</v>
      </c>
      <c r="M5" t="s">
        <v>16</v>
      </c>
      <c r="N5" t="s">
        <v>9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13</v>
      </c>
      <c r="U5" t="s">
        <v>16</v>
      </c>
      <c r="V5" t="s">
        <v>22</v>
      </c>
      <c r="W5" t="s">
        <v>13</v>
      </c>
      <c r="X5" t="s">
        <v>23</v>
      </c>
      <c r="Y5" t="s">
        <v>24</v>
      </c>
      <c r="Z5" t="s">
        <v>23</v>
      </c>
      <c r="AA5" t="s">
        <v>19</v>
      </c>
      <c r="AB5" t="s">
        <v>25</v>
      </c>
      <c r="AC5" t="s">
        <v>21</v>
      </c>
      <c r="AD5" t="s">
        <v>26</v>
      </c>
      <c r="AE5" t="s">
        <v>9</v>
      </c>
      <c r="AF5" t="s">
        <v>13</v>
      </c>
      <c r="AG5" t="s">
        <v>16</v>
      </c>
      <c r="AH5" t="s">
        <v>27</v>
      </c>
      <c r="AI5" t="s">
        <v>28</v>
      </c>
      <c r="AJ5" t="s">
        <v>9</v>
      </c>
      <c r="AK5" t="s">
        <v>29</v>
      </c>
      <c r="AL5" t="s">
        <v>17</v>
      </c>
      <c r="AM5" t="s">
        <v>30</v>
      </c>
      <c r="AN5" t="s">
        <v>13</v>
      </c>
      <c r="AO5" t="s">
        <v>31</v>
      </c>
      <c r="AP5" t="s">
        <v>13</v>
      </c>
      <c r="AQ5" t="s">
        <v>32</v>
      </c>
      <c r="AR5" t="s">
        <v>9</v>
      </c>
      <c r="AS5" t="s">
        <v>17</v>
      </c>
      <c r="AT5" t="s">
        <v>33</v>
      </c>
      <c r="AU5" t="s">
        <v>27</v>
      </c>
      <c r="AV5" t="s">
        <v>34</v>
      </c>
      <c r="AW5" t="s">
        <v>9</v>
      </c>
      <c r="AX5" t="s">
        <v>12</v>
      </c>
      <c r="AY5" t="s">
        <v>13</v>
      </c>
      <c r="AZ5" t="s">
        <v>32</v>
      </c>
      <c r="BA5" t="s">
        <v>9</v>
      </c>
      <c r="BB5" t="s">
        <v>17</v>
      </c>
      <c r="BC5" t="s">
        <v>35</v>
      </c>
      <c r="BD5" t="s">
        <v>27</v>
      </c>
      <c r="BE5" t="s">
        <v>34</v>
      </c>
      <c r="BF5" t="s">
        <v>9</v>
      </c>
      <c r="BG5" t="s">
        <v>17</v>
      </c>
      <c r="BH5" t="s">
        <v>30</v>
      </c>
      <c r="BI5" t="s">
        <v>27</v>
      </c>
      <c r="BJ5" t="s">
        <v>36</v>
      </c>
      <c r="BK5" t="s">
        <v>37</v>
      </c>
      <c r="BL5" t="s">
        <v>9</v>
      </c>
      <c r="BM5" t="s">
        <v>10</v>
      </c>
      <c r="BN5" t="s">
        <v>38</v>
      </c>
      <c r="BO5" t="s">
        <v>9</v>
      </c>
      <c r="BP5" t="s">
        <v>17</v>
      </c>
      <c r="BQ5" t="s">
        <v>39</v>
      </c>
      <c r="BR5" t="s">
        <v>27</v>
      </c>
      <c r="BS5" t="s">
        <v>40</v>
      </c>
      <c r="BT5" t="s">
        <v>41</v>
      </c>
      <c r="BU5" t="s">
        <v>9</v>
      </c>
      <c r="BV5" t="s">
        <v>42</v>
      </c>
      <c r="BW5" t="s">
        <v>43</v>
      </c>
      <c r="BX5" t="s">
        <v>44</v>
      </c>
      <c r="BY5" t="s">
        <v>9</v>
      </c>
      <c r="BZ5" t="s">
        <v>12</v>
      </c>
      <c r="CA5" t="s">
        <v>13</v>
      </c>
      <c r="CB5" t="s">
        <v>45</v>
      </c>
      <c r="CC5" t="s">
        <v>46</v>
      </c>
      <c r="CD5" t="s">
        <v>9</v>
      </c>
      <c r="CE5" t="s">
        <v>47</v>
      </c>
      <c r="CF5" t="s">
        <v>9</v>
      </c>
      <c r="CG5" t="s">
        <v>13</v>
      </c>
      <c r="CH5" t="s">
        <v>30</v>
      </c>
      <c r="CI5" t="s">
        <v>27</v>
      </c>
      <c r="CJ5" t="s">
        <v>48</v>
      </c>
      <c r="CK5" t="s">
        <v>49</v>
      </c>
      <c r="CL5" t="s">
        <v>9</v>
      </c>
      <c r="CM5" t="s">
        <v>13</v>
      </c>
      <c r="CN5" t="s">
        <v>50</v>
      </c>
      <c r="CO5" t="s">
        <v>27</v>
      </c>
      <c r="CP5" t="s">
        <v>51</v>
      </c>
      <c r="CQ5" t="s">
        <v>52</v>
      </c>
      <c r="CR5" t="s">
        <v>9</v>
      </c>
      <c r="CS5" t="s">
        <v>13</v>
      </c>
      <c r="CT5" t="s">
        <v>50</v>
      </c>
      <c r="CU5" t="s">
        <v>19</v>
      </c>
      <c r="CV5" t="s">
        <v>53</v>
      </c>
      <c r="CW5" t="s">
        <v>9</v>
      </c>
      <c r="CX5" t="s">
        <v>13</v>
      </c>
      <c r="CY5" t="s">
        <v>50</v>
      </c>
      <c r="CZ5" t="s">
        <v>54</v>
      </c>
      <c r="DA5" t="s">
        <v>13</v>
      </c>
      <c r="DB5" t="s">
        <v>16</v>
      </c>
      <c r="DC5" t="s">
        <v>19</v>
      </c>
      <c r="DD5" t="s">
        <v>55</v>
      </c>
      <c r="DE5" t="s">
        <v>56</v>
      </c>
      <c r="DF5" t="s">
        <v>57</v>
      </c>
      <c r="DG5" t="s">
        <v>9</v>
      </c>
      <c r="DH5" t="s">
        <v>58</v>
      </c>
      <c r="DI5" t="s">
        <v>45</v>
      </c>
      <c r="DJ5" t="s">
        <v>9</v>
      </c>
      <c r="DK5" t="s">
        <v>58</v>
      </c>
      <c r="DL5" t="s">
        <v>59</v>
      </c>
    </row>
    <row r="6" spans="1:116" x14ac:dyDescent="0.25">
      <c r="A6">
        <v>1940</v>
      </c>
      <c r="B6">
        <v>10</v>
      </c>
      <c r="C6">
        <v>1.1739999999999999</v>
      </c>
      <c r="D6">
        <v>1.4219999999999999</v>
      </c>
      <c r="E6">
        <v>8.5359999999999996</v>
      </c>
      <c r="F6">
        <v>1.9650000000000001</v>
      </c>
      <c r="G6">
        <v>2.0459999999999998</v>
      </c>
      <c r="H6">
        <v>18.641999999999999</v>
      </c>
      <c r="I6">
        <v>8.3979999999999997</v>
      </c>
      <c r="J6">
        <v>0.58499999999999996</v>
      </c>
      <c r="K6">
        <v>3.31</v>
      </c>
      <c r="L6">
        <v>14.11</v>
      </c>
      <c r="M6">
        <v>2.3220000000000001</v>
      </c>
      <c r="N6">
        <v>1.2290000000000001</v>
      </c>
      <c r="O6">
        <v>1.917</v>
      </c>
      <c r="P6">
        <v>7.0650000000000004</v>
      </c>
      <c r="Q6">
        <v>2.4449999999999998</v>
      </c>
      <c r="R6">
        <v>1.597</v>
      </c>
      <c r="S6">
        <v>0.61699999999999999</v>
      </c>
      <c r="T6">
        <v>8.4109999999999996</v>
      </c>
      <c r="U6">
        <v>0.73499999999999999</v>
      </c>
      <c r="V6">
        <v>12.818</v>
      </c>
      <c r="W6">
        <v>3.629</v>
      </c>
      <c r="X6">
        <v>9.923</v>
      </c>
      <c r="Y6">
        <v>0.75</v>
      </c>
      <c r="Z6">
        <v>24.451000000000001</v>
      </c>
      <c r="AA6">
        <v>0.747</v>
      </c>
      <c r="AB6">
        <v>2.7240000000000002</v>
      </c>
      <c r="AC6">
        <v>8.9949999999999992</v>
      </c>
      <c r="AD6">
        <v>0.88500000000000001</v>
      </c>
    </row>
    <row r="7" spans="1:116" x14ac:dyDescent="0.25">
      <c r="A7">
        <v>1940</v>
      </c>
      <c r="B7">
        <v>11</v>
      </c>
      <c r="C7">
        <v>0.79400000000000004</v>
      </c>
      <c r="D7">
        <v>0.93200000000000005</v>
      </c>
      <c r="E7">
        <v>4.9649999999999999</v>
      </c>
      <c r="F7">
        <v>1.1879999999999999</v>
      </c>
      <c r="G7">
        <v>1.079</v>
      </c>
      <c r="H7">
        <v>9.7349999999999994</v>
      </c>
      <c r="I7">
        <v>5.2690000000000001</v>
      </c>
      <c r="J7">
        <v>5.5780000000000003</v>
      </c>
      <c r="K7">
        <v>1.7609999999999999</v>
      </c>
      <c r="L7">
        <v>7.125</v>
      </c>
      <c r="M7">
        <v>1.077</v>
      </c>
      <c r="N7">
        <v>0.54</v>
      </c>
      <c r="O7">
        <v>1.252</v>
      </c>
      <c r="P7">
        <v>3.3130000000000002</v>
      </c>
      <c r="Q7">
        <v>1.337</v>
      </c>
      <c r="R7">
        <v>0.95099999999999996</v>
      </c>
      <c r="S7">
        <v>0.318</v>
      </c>
      <c r="T7">
        <v>4.609</v>
      </c>
      <c r="U7">
        <v>0.435</v>
      </c>
      <c r="V7">
        <v>6.7869999999999999</v>
      </c>
      <c r="W7">
        <v>2.9529999999999998</v>
      </c>
      <c r="X7">
        <v>5.3860000000000001</v>
      </c>
      <c r="Y7">
        <v>0.35599999999999998</v>
      </c>
      <c r="Z7">
        <v>14.391999999999999</v>
      </c>
      <c r="AA7">
        <v>0.46</v>
      </c>
      <c r="AB7">
        <v>1.712</v>
      </c>
      <c r="AC7">
        <v>8.9109999999999996</v>
      </c>
      <c r="AD7">
        <v>1.008</v>
      </c>
    </row>
    <row r="8" spans="1:116" x14ac:dyDescent="0.25">
      <c r="A8">
        <v>1940</v>
      </c>
      <c r="B8">
        <v>12</v>
      </c>
      <c r="C8">
        <v>1.909</v>
      </c>
      <c r="D8">
        <v>2.4169999999999998</v>
      </c>
      <c r="E8">
        <v>9.8350000000000009</v>
      </c>
      <c r="F8">
        <v>3.508</v>
      </c>
      <c r="G8">
        <v>3.6909999999999998</v>
      </c>
      <c r="H8">
        <v>19.905000000000001</v>
      </c>
      <c r="I8">
        <v>12.576000000000001</v>
      </c>
      <c r="J8">
        <v>13.282999999999999</v>
      </c>
      <c r="K8">
        <v>3.6080000000000001</v>
      </c>
      <c r="L8">
        <v>14.805</v>
      </c>
      <c r="M8">
        <v>2.129</v>
      </c>
      <c r="N8">
        <v>1.1759999999999999</v>
      </c>
      <c r="O8">
        <v>2.4209999999999998</v>
      </c>
      <c r="P8">
        <v>6.6929999999999996</v>
      </c>
      <c r="Q8">
        <v>2.27</v>
      </c>
      <c r="R8">
        <v>1.635</v>
      </c>
      <c r="S8">
        <v>0.60399999999999998</v>
      </c>
      <c r="T8">
        <v>7.7309999999999999</v>
      </c>
      <c r="U8">
        <v>1.0629999999999999</v>
      </c>
      <c r="V8">
        <v>13.968999999999999</v>
      </c>
      <c r="W8">
        <v>8.2289999999999992</v>
      </c>
      <c r="X8">
        <v>25.724</v>
      </c>
      <c r="Y8">
        <v>1.7450000000000001</v>
      </c>
      <c r="Z8">
        <v>55.4</v>
      </c>
      <c r="AA8">
        <v>1.0289999999999999</v>
      </c>
      <c r="AB8">
        <v>5.1970000000000001</v>
      </c>
      <c r="AC8">
        <v>13.776</v>
      </c>
      <c r="AD8">
        <v>3.137</v>
      </c>
    </row>
    <row r="9" spans="1:116" x14ac:dyDescent="0.25">
      <c r="A9">
        <v>1941</v>
      </c>
      <c r="B9">
        <v>1</v>
      </c>
      <c r="C9">
        <v>2.0049999999999999</v>
      </c>
      <c r="D9">
        <v>2.7090000000000001</v>
      </c>
      <c r="E9">
        <v>12.411</v>
      </c>
      <c r="F9">
        <v>3.12</v>
      </c>
      <c r="G9">
        <v>2.8759999999999999</v>
      </c>
      <c r="H9">
        <v>19.646000000000001</v>
      </c>
      <c r="I9">
        <v>10.832000000000001</v>
      </c>
      <c r="J9">
        <v>11.496</v>
      </c>
      <c r="K9">
        <v>2.2879999999999998</v>
      </c>
      <c r="L9">
        <v>11.119</v>
      </c>
      <c r="M9">
        <v>1.6619999999999999</v>
      </c>
      <c r="N9">
        <v>0.91600000000000004</v>
      </c>
      <c r="O9">
        <v>1.7929999999999999</v>
      </c>
      <c r="P9">
        <v>5.1020000000000003</v>
      </c>
      <c r="Q9">
        <v>2.1840000000000002</v>
      </c>
      <c r="R9">
        <v>1.5980000000000001</v>
      </c>
      <c r="S9">
        <v>0.54300000000000004</v>
      </c>
      <c r="T9">
        <v>7.8789999999999996</v>
      </c>
      <c r="U9">
        <v>0.88200000000000001</v>
      </c>
      <c r="V9">
        <v>11.207000000000001</v>
      </c>
      <c r="W9">
        <v>5.2329999999999997</v>
      </c>
      <c r="X9">
        <v>14.831</v>
      </c>
      <c r="Y9">
        <v>1.038</v>
      </c>
      <c r="Z9">
        <v>39.237000000000002</v>
      </c>
      <c r="AA9">
        <v>0.84499999999999997</v>
      </c>
      <c r="AB9">
        <v>3.7320000000000002</v>
      </c>
      <c r="AC9">
        <v>43.241</v>
      </c>
      <c r="AD9">
        <v>2.3919999999999999</v>
      </c>
    </row>
    <row r="10" spans="1:116" x14ac:dyDescent="0.25">
      <c r="A10">
        <v>1941</v>
      </c>
      <c r="B10">
        <v>2</v>
      </c>
      <c r="C10">
        <v>1.8029999999999999</v>
      </c>
      <c r="D10">
        <v>2.3140000000000001</v>
      </c>
      <c r="E10">
        <v>11.438000000000001</v>
      </c>
      <c r="F10">
        <v>3.0219999999999998</v>
      </c>
      <c r="G10">
        <v>2.97</v>
      </c>
      <c r="H10">
        <v>21.54</v>
      </c>
      <c r="I10">
        <v>11.818</v>
      </c>
      <c r="J10">
        <v>12.57</v>
      </c>
      <c r="K10">
        <v>3.351</v>
      </c>
      <c r="L10">
        <v>14.989000000000001</v>
      </c>
      <c r="M10">
        <v>2.0379999999999998</v>
      </c>
      <c r="N10">
        <v>1.202</v>
      </c>
      <c r="O10">
        <v>2.2509999999999999</v>
      </c>
      <c r="P10">
        <v>6.7480000000000002</v>
      </c>
      <c r="Q10">
        <v>2.597</v>
      </c>
      <c r="R10">
        <v>1.887</v>
      </c>
      <c r="S10">
        <v>0.61599999999999999</v>
      </c>
      <c r="T10">
        <v>9.3369999999999997</v>
      </c>
      <c r="U10">
        <v>1.052</v>
      </c>
      <c r="V10">
        <v>14.611000000000001</v>
      </c>
      <c r="W10">
        <v>7.0810000000000004</v>
      </c>
      <c r="X10">
        <v>21.359000000000002</v>
      </c>
      <c r="Y10">
        <v>1.4950000000000001</v>
      </c>
      <c r="Z10">
        <v>44.581000000000003</v>
      </c>
      <c r="AA10">
        <v>0.97199999999999998</v>
      </c>
      <c r="AB10">
        <v>3.9289999999999998</v>
      </c>
      <c r="AC10">
        <v>72.424999999999997</v>
      </c>
      <c r="AD10">
        <v>2.8479999999999999</v>
      </c>
    </row>
    <row r="11" spans="1:116" x14ac:dyDescent="0.25">
      <c r="A11">
        <v>1941</v>
      </c>
      <c r="B11">
        <v>3</v>
      </c>
      <c r="C11">
        <v>1.1910000000000001</v>
      </c>
      <c r="D11">
        <v>1.3660000000000001</v>
      </c>
      <c r="E11">
        <v>7.1449999999999996</v>
      </c>
      <c r="F11">
        <v>1.67</v>
      </c>
      <c r="G11">
        <v>1.506</v>
      </c>
      <c r="H11">
        <v>11.141999999999999</v>
      </c>
      <c r="I11">
        <v>6.47</v>
      </c>
      <c r="J11">
        <v>6.8609999999999998</v>
      </c>
      <c r="K11">
        <v>1.369</v>
      </c>
      <c r="L11">
        <v>6.7</v>
      </c>
      <c r="M11">
        <v>1.018</v>
      </c>
      <c r="N11">
        <v>0.51900000000000002</v>
      </c>
      <c r="O11">
        <v>1.179</v>
      </c>
      <c r="P11">
        <v>2.9209999999999998</v>
      </c>
      <c r="Q11">
        <v>1.3520000000000001</v>
      </c>
      <c r="R11">
        <v>1.123</v>
      </c>
      <c r="S11">
        <v>0.308</v>
      </c>
      <c r="T11">
        <v>4.883</v>
      </c>
      <c r="U11">
        <v>0.53200000000000003</v>
      </c>
      <c r="V11">
        <v>6.6289999999999996</v>
      </c>
      <c r="W11">
        <v>3.95</v>
      </c>
      <c r="X11">
        <v>8.9039999999999999</v>
      </c>
      <c r="Y11">
        <v>0.53600000000000003</v>
      </c>
      <c r="Z11">
        <v>21.943000000000001</v>
      </c>
      <c r="AA11">
        <v>0.55900000000000005</v>
      </c>
      <c r="AB11">
        <v>2.246</v>
      </c>
      <c r="AC11">
        <v>27.588000000000001</v>
      </c>
      <c r="AD11">
        <v>2.0289999999999999</v>
      </c>
    </row>
    <row r="12" spans="1:116" x14ac:dyDescent="0.25">
      <c r="A12">
        <v>1941</v>
      </c>
      <c r="B12">
        <v>4</v>
      </c>
      <c r="C12">
        <v>1.1719999999999999</v>
      </c>
      <c r="D12">
        <v>1.3440000000000001</v>
      </c>
      <c r="E12">
        <v>7.3460000000000001</v>
      </c>
      <c r="F12">
        <v>1.4259999999999999</v>
      </c>
      <c r="G12">
        <v>1.244</v>
      </c>
      <c r="H12">
        <v>11.301</v>
      </c>
      <c r="I12">
        <v>5.726</v>
      </c>
      <c r="J12">
        <v>6.048</v>
      </c>
      <c r="K12">
        <v>1.343</v>
      </c>
      <c r="L12">
        <v>6.3849999999999998</v>
      </c>
      <c r="M12">
        <v>1.0329999999999999</v>
      </c>
      <c r="N12">
        <v>0.49099999999999999</v>
      </c>
      <c r="O12">
        <v>1.264</v>
      </c>
      <c r="P12">
        <v>3.0350000000000001</v>
      </c>
      <c r="Q12">
        <v>1.3480000000000001</v>
      </c>
      <c r="R12">
        <v>1.0660000000000001</v>
      </c>
      <c r="S12">
        <v>0.33600000000000002</v>
      </c>
      <c r="T12">
        <v>4.9610000000000003</v>
      </c>
      <c r="U12">
        <v>0.49099999999999999</v>
      </c>
      <c r="V12">
        <v>6.5590000000000002</v>
      </c>
      <c r="W12">
        <v>3.07</v>
      </c>
      <c r="X12">
        <v>6.032</v>
      </c>
      <c r="Y12">
        <v>0.38100000000000001</v>
      </c>
      <c r="Z12">
        <v>17.558</v>
      </c>
      <c r="AA12">
        <v>0.46</v>
      </c>
      <c r="AB12">
        <v>2.0110000000000001</v>
      </c>
      <c r="AC12">
        <v>23.768999999999998</v>
      </c>
      <c r="AD12">
        <v>1.7709999999999999</v>
      </c>
    </row>
    <row r="13" spans="1:116" x14ac:dyDescent="0.25">
      <c r="A13">
        <v>1941</v>
      </c>
      <c r="B13">
        <v>5</v>
      </c>
      <c r="C13">
        <v>1.9930000000000001</v>
      </c>
      <c r="D13">
        <v>2.4500000000000002</v>
      </c>
      <c r="E13">
        <v>13.742000000000001</v>
      </c>
      <c r="F13">
        <v>2.8490000000000002</v>
      </c>
      <c r="G13">
        <v>2.5409999999999999</v>
      </c>
      <c r="H13">
        <v>21.504000000000001</v>
      </c>
      <c r="I13">
        <v>9.5410000000000004</v>
      </c>
      <c r="J13">
        <v>10.074</v>
      </c>
      <c r="K13">
        <v>2.4129999999999998</v>
      </c>
      <c r="L13">
        <v>10.239000000000001</v>
      </c>
      <c r="M13">
        <v>1.5509999999999999</v>
      </c>
      <c r="N13">
        <v>0.83899999999999997</v>
      </c>
      <c r="O13">
        <v>1.919</v>
      </c>
      <c r="P13">
        <v>4.8140000000000001</v>
      </c>
      <c r="Q13">
        <v>2.0960000000000001</v>
      </c>
      <c r="R13">
        <v>1.484</v>
      </c>
      <c r="S13">
        <v>0.495</v>
      </c>
      <c r="T13">
        <v>7.3209999999999997</v>
      </c>
      <c r="U13">
        <v>0.80500000000000005</v>
      </c>
      <c r="V13">
        <v>10.087999999999999</v>
      </c>
      <c r="W13">
        <v>5.3220000000000001</v>
      </c>
      <c r="X13">
        <v>15.677</v>
      </c>
      <c r="Y13">
        <v>1.0580000000000001</v>
      </c>
      <c r="Z13">
        <v>37.508000000000003</v>
      </c>
      <c r="AA13">
        <v>0.65900000000000003</v>
      </c>
      <c r="AB13">
        <v>2.6920000000000002</v>
      </c>
      <c r="AC13">
        <v>32.622</v>
      </c>
      <c r="AD13">
        <v>2.73</v>
      </c>
    </row>
    <row r="14" spans="1:116" x14ac:dyDescent="0.25">
      <c r="A14">
        <v>1941</v>
      </c>
      <c r="B14">
        <v>6</v>
      </c>
      <c r="C14">
        <v>1.1160000000000001</v>
      </c>
      <c r="D14">
        <v>1.246</v>
      </c>
      <c r="E14">
        <v>6.8209999999999997</v>
      </c>
      <c r="F14">
        <v>1.4650000000000001</v>
      </c>
      <c r="G14">
        <v>1.3080000000000001</v>
      </c>
      <c r="H14">
        <v>11.833</v>
      </c>
      <c r="I14">
        <v>6.032</v>
      </c>
      <c r="J14">
        <v>6.4370000000000003</v>
      </c>
      <c r="K14">
        <v>1.4410000000000001</v>
      </c>
      <c r="L14">
        <v>6.843</v>
      </c>
      <c r="M14">
        <v>1.079</v>
      </c>
      <c r="N14">
        <v>0.57699999999999996</v>
      </c>
      <c r="O14">
        <v>1.137</v>
      </c>
      <c r="P14">
        <v>3.11</v>
      </c>
      <c r="Q14">
        <v>1.593</v>
      </c>
      <c r="R14">
        <v>1.145</v>
      </c>
      <c r="S14">
        <v>0.33500000000000002</v>
      </c>
      <c r="T14">
        <v>5.5209999999999999</v>
      </c>
      <c r="U14">
        <v>0.502</v>
      </c>
      <c r="V14">
        <v>6.9489999999999998</v>
      </c>
      <c r="W14">
        <v>3.7160000000000002</v>
      </c>
      <c r="X14">
        <v>9.24</v>
      </c>
      <c r="Y14">
        <v>0.60299999999999998</v>
      </c>
      <c r="Z14">
        <v>21.074999999999999</v>
      </c>
      <c r="AA14">
        <v>0.53500000000000003</v>
      </c>
      <c r="AB14">
        <v>2.0880000000000001</v>
      </c>
      <c r="AC14">
        <v>10.166</v>
      </c>
      <c r="AD14">
        <v>0.77400000000000002</v>
      </c>
    </row>
    <row r="15" spans="1:116" x14ac:dyDescent="0.25">
      <c r="A15">
        <v>1941</v>
      </c>
      <c r="B15">
        <v>7</v>
      </c>
      <c r="C15">
        <v>0.79100000000000004</v>
      </c>
      <c r="D15">
        <v>0.82299999999999995</v>
      </c>
      <c r="E15">
        <v>4.548</v>
      </c>
      <c r="F15">
        <v>0.85</v>
      </c>
      <c r="G15">
        <v>0.72399999999999998</v>
      </c>
      <c r="H15">
        <v>6.3319999999999999</v>
      </c>
      <c r="I15">
        <v>3.4060000000000001</v>
      </c>
      <c r="J15">
        <v>3.6070000000000002</v>
      </c>
      <c r="K15">
        <v>0.90700000000000003</v>
      </c>
      <c r="L15">
        <v>3.88</v>
      </c>
      <c r="M15">
        <v>0.67400000000000004</v>
      </c>
      <c r="N15">
        <v>0.29799999999999999</v>
      </c>
      <c r="O15">
        <v>0.82199999999999995</v>
      </c>
      <c r="P15">
        <v>1.7430000000000001</v>
      </c>
      <c r="Q15">
        <v>0.86</v>
      </c>
      <c r="R15">
        <v>0.76200000000000001</v>
      </c>
      <c r="S15">
        <v>0.215</v>
      </c>
      <c r="T15">
        <v>3.194</v>
      </c>
      <c r="U15">
        <v>0.26500000000000001</v>
      </c>
      <c r="V15">
        <v>3.915</v>
      </c>
      <c r="W15">
        <v>2.698</v>
      </c>
      <c r="X15">
        <v>4.8520000000000003</v>
      </c>
      <c r="Y15">
        <v>0.28299999999999997</v>
      </c>
      <c r="Z15">
        <v>11.959</v>
      </c>
      <c r="AA15">
        <v>0.316</v>
      </c>
      <c r="AB15">
        <v>1.248</v>
      </c>
      <c r="AC15">
        <v>11.377000000000001</v>
      </c>
      <c r="AD15">
        <v>0.28299999999999997</v>
      </c>
    </row>
    <row r="16" spans="1:116" x14ac:dyDescent="0.25">
      <c r="A16">
        <v>1941</v>
      </c>
      <c r="B16">
        <v>8</v>
      </c>
      <c r="C16">
        <v>0.73599999999999999</v>
      </c>
      <c r="D16">
        <v>0.75600000000000001</v>
      </c>
      <c r="E16">
        <v>3.7730000000000001</v>
      </c>
      <c r="F16">
        <v>0.99399999999999999</v>
      </c>
      <c r="G16">
        <v>1.026</v>
      </c>
      <c r="H16">
        <v>5.42</v>
      </c>
      <c r="I16">
        <v>3.6829999999999998</v>
      </c>
      <c r="J16">
        <v>3.9239999999999999</v>
      </c>
      <c r="K16">
        <v>0.89800000000000002</v>
      </c>
      <c r="L16">
        <v>3.3140000000000001</v>
      </c>
      <c r="M16">
        <v>0.56799999999999995</v>
      </c>
      <c r="N16">
        <v>0.252</v>
      </c>
      <c r="O16">
        <v>0.71599999999999997</v>
      </c>
      <c r="P16">
        <v>1.522</v>
      </c>
      <c r="Q16">
        <v>0.70399999999999996</v>
      </c>
      <c r="R16">
        <v>0.61199999999999999</v>
      </c>
      <c r="S16">
        <v>0.183</v>
      </c>
      <c r="T16">
        <v>2.6320000000000001</v>
      </c>
      <c r="U16">
        <v>0.27500000000000002</v>
      </c>
      <c r="V16">
        <v>4.0179999999999998</v>
      </c>
      <c r="W16">
        <v>2.9740000000000002</v>
      </c>
      <c r="X16">
        <v>9.8840000000000003</v>
      </c>
      <c r="Y16">
        <v>0.81499999999999995</v>
      </c>
      <c r="Z16">
        <v>22.434000000000001</v>
      </c>
      <c r="AA16">
        <v>0.45600000000000002</v>
      </c>
      <c r="AB16">
        <v>2.2930000000000001</v>
      </c>
      <c r="AC16">
        <v>10.942</v>
      </c>
      <c r="AD16">
        <v>0.19500000000000001</v>
      </c>
    </row>
    <row r="17" spans="1:30" x14ac:dyDescent="0.25">
      <c r="A17">
        <v>1941</v>
      </c>
      <c r="B17">
        <v>9</v>
      </c>
      <c r="C17">
        <v>0.60899999999999999</v>
      </c>
      <c r="D17">
        <v>0.64300000000000002</v>
      </c>
      <c r="E17">
        <v>3.202</v>
      </c>
      <c r="F17">
        <v>0.65600000000000003</v>
      </c>
      <c r="G17">
        <v>0.57399999999999995</v>
      </c>
      <c r="H17">
        <v>4.71</v>
      </c>
      <c r="I17">
        <v>2.766</v>
      </c>
      <c r="J17">
        <v>2.927</v>
      </c>
      <c r="K17">
        <v>0.84099999999999997</v>
      </c>
      <c r="L17">
        <v>3.4510000000000001</v>
      </c>
      <c r="M17">
        <v>0.58199999999999996</v>
      </c>
      <c r="N17">
        <v>0.26100000000000001</v>
      </c>
      <c r="O17">
        <v>0.68799999999999994</v>
      </c>
      <c r="P17">
        <v>1.5649999999999999</v>
      </c>
      <c r="Q17">
        <v>0.70599999999999996</v>
      </c>
      <c r="R17">
        <v>0.56200000000000006</v>
      </c>
      <c r="S17">
        <v>0.18</v>
      </c>
      <c r="T17">
        <v>2.6080000000000001</v>
      </c>
      <c r="U17">
        <v>0.221</v>
      </c>
      <c r="V17">
        <v>3.2919999999999998</v>
      </c>
      <c r="W17">
        <v>2.3170000000000002</v>
      </c>
      <c r="X17">
        <v>3.673</v>
      </c>
      <c r="Y17">
        <v>0.22800000000000001</v>
      </c>
      <c r="Z17">
        <v>9.5960000000000001</v>
      </c>
      <c r="AA17">
        <v>0.26</v>
      </c>
      <c r="AB17">
        <v>1.1950000000000001</v>
      </c>
      <c r="AC17">
        <v>10.082000000000001</v>
      </c>
      <c r="AD17">
        <v>0.153</v>
      </c>
    </row>
    <row r="18" spans="1:30" x14ac:dyDescent="0.25">
      <c r="A18">
        <v>1941</v>
      </c>
      <c r="B18">
        <v>10</v>
      </c>
      <c r="C18">
        <v>0.55700000000000005</v>
      </c>
      <c r="D18">
        <v>0.57599999999999996</v>
      </c>
      <c r="E18">
        <v>2.71</v>
      </c>
      <c r="F18">
        <v>0.56699999999999995</v>
      </c>
      <c r="G18">
        <v>0.50600000000000001</v>
      </c>
      <c r="H18">
        <v>3.7130000000000001</v>
      </c>
      <c r="I18">
        <v>2.2490000000000001</v>
      </c>
      <c r="J18">
        <v>2.38</v>
      </c>
      <c r="K18">
        <v>0.56200000000000006</v>
      </c>
      <c r="L18">
        <v>2.2709999999999999</v>
      </c>
      <c r="M18">
        <v>0.40799999999999997</v>
      </c>
      <c r="N18">
        <v>0.17100000000000001</v>
      </c>
      <c r="O18">
        <v>0.52800000000000002</v>
      </c>
      <c r="P18">
        <v>1.0149999999999999</v>
      </c>
      <c r="Q18">
        <v>0.45700000000000002</v>
      </c>
      <c r="R18">
        <v>0.45200000000000001</v>
      </c>
      <c r="S18">
        <v>0.14000000000000001</v>
      </c>
      <c r="T18">
        <v>1.895</v>
      </c>
      <c r="U18">
        <v>0.16200000000000001</v>
      </c>
      <c r="V18">
        <v>2.3639999999999999</v>
      </c>
      <c r="W18">
        <v>2.3410000000000002</v>
      </c>
      <c r="X18">
        <v>3.8290000000000002</v>
      </c>
      <c r="Y18">
        <v>0.215</v>
      </c>
      <c r="Z18">
        <v>9.1950000000000003</v>
      </c>
      <c r="AA18">
        <v>0.21299999999999999</v>
      </c>
      <c r="AB18">
        <v>1.206</v>
      </c>
      <c r="AC18">
        <v>8.9949999999999992</v>
      </c>
      <c r="AD18">
        <v>0.67300000000000004</v>
      </c>
    </row>
    <row r="19" spans="1:30" x14ac:dyDescent="0.25">
      <c r="A19">
        <v>1941</v>
      </c>
      <c r="B19">
        <v>11</v>
      </c>
      <c r="C19">
        <v>0.59799999999999998</v>
      </c>
      <c r="D19">
        <v>0.64200000000000002</v>
      </c>
      <c r="E19">
        <v>3.391</v>
      </c>
      <c r="F19">
        <v>0.63100000000000001</v>
      </c>
      <c r="G19">
        <v>0.58699999999999997</v>
      </c>
      <c r="H19">
        <v>5.1680000000000001</v>
      </c>
      <c r="I19">
        <v>2.8660000000000001</v>
      </c>
      <c r="J19">
        <v>3.032</v>
      </c>
      <c r="K19">
        <v>0.96199999999999997</v>
      </c>
      <c r="L19">
        <v>4.0789999999999997</v>
      </c>
      <c r="M19">
        <v>0.67100000000000004</v>
      </c>
      <c r="N19">
        <v>0.28299999999999997</v>
      </c>
      <c r="O19">
        <v>0.71199999999999997</v>
      </c>
      <c r="P19">
        <v>1.75</v>
      </c>
      <c r="Q19">
        <v>0.75900000000000001</v>
      </c>
      <c r="R19">
        <v>0.51</v>
      </c>
      <c r="S19">
        <v>0.189</v>
      </c>
      <c r="T19">
        <v>2.5939999999999999</v>
      </c>
      <c r="U19">
        <v>0.23100000000000001</v>
      </c>
      <c r="V19">
        <v>3.383</v>
      </c>
      <c r="W19">
        <v>2.37</v>
      </c>
      <c r="X19">
        <v>3.7509999999999999</v>
      </c>
      <c r="Y19">
        <v>0.19700000000000001</v>
      </c>
      <c r="Z19">
        <v>9.2309999999999999</v>
      </c>
      <c r="AA19">
        <v>0.26600000000000001</v>
      </c>
      <c r="AB19">
        <v>1.2889999999999999</v>
      </c>
      <c r="AC19">
        <v>8.9109999999999996</v>
      </c>
      <c r="AD19">
        <v>1.2170000000000001</v>
      </c>
    </row>
    <row r="20" spans="1:30" x14ac:dyDescent="0.25">
      <c r="A20">
        <v>1941</v>
      </c>
      <c r="B20">
        <v>12</v>
      </c>
      <c r="C20">
        <v>0.85499999999999998</v>
      </c>
      <c r="D20">
        <v>0.97</v>
      </c>
      <c r="E20">
        <v>3.7029999999999998</v>
      </c>
      <c r="F20">
        <v>1.502</v>
      </c>
      <c r="G20">
        <v>1.65</v>
      </c>
      <c r="H20">
        <v>5.7750000000000004</v>
      </c>
      <c r="I20">
        <v>5.4349999999999996</v>
      </c>
      <c r="J20">
        <v>5.7619999999999996</v>
      </c>
      <c r="K20">
        <v>0.68100000000000005</v>
      </c>
      <c r="L20">
        <v>3.1480000000000001</v>
      </c>
      <c r="M20">
        <v>0.51</v>
      </c>
      <c r="N20">
        <v>0.22500000000000001</v>
      </c>
      <c r="O20">
        <v>0.61099999999999999</v>
      </c>
      <c r="P20">
        <v>1.4179999999999999</v>
      </c>
      <c r="Q20">
        <v>0.66700000000000004</v>
      </c>
      <c r="R20">
        <v>0.53800000000000003</v>
      </c>
      <c r="S20">
        <v>0.186</v>
      </c>
      <c r="T20">
        <v>2.6280000000000001</v>
      </c>
      <c r="U20">
        <v>0.44800000000000001</v>
      </c>
      <c r="V20">
        <v>4.2640000000000002</v>
      </c>
      <c r="W20">
        <v>6.1109999999999998</v>
      </c>
      <c r="X20">
        <v>17.132000000000001</v>
      </c>
      <c r="Y20">
        <v>1.056</v>
      </c>
      <c r="Z20">
        <v>29.373000000000001</v>
      </c>
      <c r="AA20">
        <v>0.47899999999999998</v>
      </c>
      <c r="AB20">
        <v>2.7949999999999999</v>
      </c>
      <c r="AC20">
        <v>8.7249999999999996</v>
      </c>
      <c r="AD20">
        <v>2.7080000000000002</v>
      </c>
    </row>
    <row r="21" spans="1:30" x14ac:dyDescent="0.25">
      <c r="A21">
        <v>1942</v>
      </c>
      <c r="B21">
        <v>1</v>
      </c>
      <c r="C21">
        <v>3.3860000000000001</v>
      </c>
      <c r="D21">
        <v>4.7080000000000002</v>
      </c>
      <c r="E21">
        <v>13.345000000000001</v>
      </c>
      <c r="F21">
        <v>5.8040000000000003</v>
      </c>
      <c r="G21">
        <v>5.57</v>
      </c>
      <c r="H21">
        <v>23.007000000000001</v>
      </c>
      <c r="I21">
        <v>19.251999999999999</v>
      </c>
      <c r="J21">
        <v>20.56</v>
      </c>
      <c r="K21">
        <v>4.383</v>
      </c>
      <c r="L21">
        <v>19.446000000000002</v>
      </c>
      <c r="M21">
        <v>2.7930000000000001</v>
      </c>
      <c r="N21">
        <v>1.667</v>
      </c>
      <c r="O21">
        <v>2.9830000000000001</v>
      </c>
      <c r="P21">
        <v>9.0410000000000004</v>
      </c>
      <c r="Q21">
        <v>2.843</v>
      </c>
      <c r="R21">
        <v>2.222</v>
      </c>
      <c r="S21">
        <v>0.82699999999999996</v>
      </c>
      <c r="T21">
        <v>11.492000000000001</v>
      </c>
      <c r="U21">
        <v>1.6060000000000001</v>
      </c>
      <c r="V21">
        <v>20.687999999999999</v>
      </c>
      <c r="W21">
        <v>13.502000000000001</v>
      </c>
      <c r="X21">
        <v>43.075000000000003</v>
      </c>
      <c r="Y21">
        <v>3.4790000000000001</v>
      </c>
      <c r="Z21">
        <v>90.516000000000005</v>
      </c>
      <c r="AA21">
        <v>1.7470000000000001</v>
      </c>
      <c r="AB21">
        <v>8.4079999999999995</v>
      </c>
      <c r="AC21">
        <v>8.07</v>
      </c>
      <c r="AD21">
        <v>9.1280000000000001</v>
      </c>
    </row>
    <row r="22" spans="1:30" x14ac:dyDescent="0.25">
      <c r="A22">
        <v>1942</v>
      </c>
      <c r="B22">
        <v>2</v>
      </c>
      <c r="C22">
        <v>1.5069999999999999</v>
      </c>
      <c r="D22">
        <v>1.966</v>
      </c>
      <c r="E22">
        <v>7.6950000000000003</v>
      </c>
      <c r="F22">
        <v>2.7170000000000001</v>
      </c>
      <c r="G22">
        <v>2.7130000000000001</v>
      </c>
      <c r="H22">
        <v>12.86</v>
      </c>
      <c r="I22">
        <v>9.6829999999999998</v>
      </c>
      <c r="J22">
        <v>10.311999999999999</v>
      </c>
      <c r="K22">
        <v>1.8819999999999999</v>
      </c>
      <c r="L22">
        <v>8.1270000000000007</v>
      </c>
      <c r="M22">
        <v>1.137</v>
      </c>
      <c r="N22">
        <v>0.64300000000000002</v>
      </c>
      <c r="O22">
        <v>1.3859999999999999</v>
      </c>
      <c r="P22">
        <v>3.8610000000000002</v>
      </c>
      <c r="Q22">
        <v>1.482</v>
      </c>
      <c r="R22">
        <v>1.181</v>
      </c>
      <c r="S22">
        <v>0.38400000000000001</v>
      </c>
      <c r="T22">
        <v>5.6680000000000001</v>
      </c>
      <c r="U22">
        <v>0.82899999999999996</v>
      </c>
      <c r="V22">
        <v>9.6829999999999998</v>
      </c>
      <c r="W22">
        <v>7.016</v>
      </c>
      <c r="X22">
        <v>20.92</v>
      </c>
      <c r="Y22">
        <v>1.4910000000000001</v>
      </c>
      <c r="Z22">
        <v>42.167999999999999</v>
      </c>
      <c r="AA22">
        <v>0.82099999999999995</v>
      </c>
      <c r="AB22">
        <v>3.798</v>
      </c>
      <c r="AC22">
        <v>27.725999999999999</v>
      </c>
      <c r="AD22">
        <v>1.7450000000000001</v>
      </c>
    </row>
    <row r="23" spans="1:30" x14ac:dyDescent="0.25">
      <c r="A23">
        <v>1942</v>
      </c>
      <c r="B23">
        <v>3</v>
      </c>
      <c r="C23">
        <v>0.93200000000000005</v>
      </c>
      <c r="D23">
        <v>1.0229999999999999</v>
      </c>
      <c r="E23">
        <v>5.2380000000000004</v>
      </c>
      <c r="F23">
        <v>1.173</v>
      </c>
      <c r="G23">
        <v>1.016</v>
      </c>
      <c r="H23">
        <v>8.4109999999999996</v>
      </c>
      <c r="I23">
        <v>4.7569999999999997</v>
      </c>
      <c r="J23">
        <v>5.0519999999999996</v>
      </c>
      <c r="K23">
        <v>1.089</v>
      </c>
      <c r="L23">
        <v>5.3730000000000002</v>
      </c>
      <c r="M23">
        <v>0.76800000000000002</v>
      </c>
      <c r="N23">
        <v>0.40600000000000003</v>
      </c>
      <c r="O23">
        <v>0.94799999999999995</v>
      </c>
      <c r="P23">
        <v>2.3439999999999999</v>
      </c>
      <c r="Q23">
        <v>1.0680000000000001</v>
      </c>
      <c r="R23">
        <v>0.86199999999999999</v>
      </c>
      <c r="S23">
        <v>0.251</v>
      </c>
      <c r="T23">
        <v>3.879</v>
      </c>
      <c r="U23">
        <v>0.39200000000000002</v>
      </c>
      <c r="V23">
        <v>5.1710000000000003</v>
      </c>
      <c r="W23">
        <v>3.3490000000000002</v>
      </c>
      <c r="X23">
        <v>6.2249999999999996</v>
      </c>
      <c r="Y23">
        <v>0.36699999999999999</v>
      </c>
      <c r="Z23">
        <v>15.148999999999999</v>
      </c>
      <c r="AA23">
        <v>0.433</v>
      </c>
      <c r="AB23">
        <v>1.8540000000000001</v>
      </c>
      <c r="AC23">
        <v>15.018000000000001</v>
      </c>
      <c r="AD23">
        <v>2.9769999999999999</v>
      </c>
    </row>
    <row r="24" spans="1:30" x14ac:dyDescent="0.25">
      <c r="A24">
        <v>1942</v>
      </c>
      <c r="B24">
        <v>4</v>
      </c>
      <c r="C24">
        <v>1.5960000000000001</v>
      </c>
      <c r="D24">
        <v>1.996</v>
      </c>
      <c r="E24">
        <v>10.129</v>
      </c>
      <c r="F24">
        <v>2.2450000000000001</v>
      </c>
      <c r="G24">
        <v>2.0059999999999998</v>
      </c>
      <c r="H24">
        <v>17.326000000000001</v>
      </c>
      <c r="I24">
        <v>8.9890000000000008</v>
      </c>
      <c r="J24">
        <v>9.5009999999999994</v>
      </c>
      <c r="K24">
        <v>2.972</v>
      </c>
      <c r="L24">
        <v>13.323</v>
      </c>
      <c r="M24">
        <v>1.859</v>
      </c>
      <c r="N24">
        <v>1.056</v>
      </c>
      <c r="O24">
        <v>2.1469999999999998</v>
      </c>
      <c r="P24">
        <v>6.0979999999999999</v>
      </c>
      <c r="Q24">
        <v>2.2360000000000002</v>
      </c>
      <c r="R24">
        <v>1.5720000000000001</v>
      </c>
      <c r="S24">
        <v>0.59699999999999998</v>
      </c>
      <c r="T24">
        <v>8.0739999999999998</v>
      </c>
      <c r="U24">
        <v>0.86</v>
      </c>
      <c r="V24">
        <v>11.548999999999999</v>
      </c>
      <c r="W24">
        <v>4.5860000000000003</v>
      </c>
      <c r="X24">
        <v>11.169</v>
      </c>
      <c r="Y24">
        <v>0.66600000000000004</v>
      </c>
      <c r="Z24">
        <v>27.338999999999999</v>
      </c>
      <c r="AA24">
        <v>0.68200000000000005</v>
      </c>
      <c r="AB24">
        <v>2.91</v>
      </c>
      <c r="AC24">
        <v>44.052999999999997</v>
      </c>
      <c r="AD24">
        <v>3.6040000000000001</v>
      </c>
    </row>
    <row r="25" spans="1:30" x14ac:dyDescent="0.25">
      <c r="A25">
        <v>1942</v>
      </c>
      <c r="B25">
        <v>5</v>
      </c>
      <c r="C25">
        <v>0.76300000000000001</v>
      </c>
      <c r="D25">
        <v>0.81399999999999995</v>
      </c>
      <c r="E25">
        <v>4.3070000000000004</v>
      </c>
      <c r="F25">
        <v>0.88200000000000001</v>
      </c>
      <c r="G25">
        <v>0.751</v>
      </c>
      <c r="H25">
        <v>6.38</v>
      </c>
      <c r="I25">
        <v>3.524</v>
      </c>
      <c r="J25">
        <v>3.7309999999999999</v>
      </c>
      <c r="K25">
        <v>0.86199999999999999</v>
      </c>
      <c r="L25">
        <v>3.7839999999999998</v>
      </c>
      <c r="M25">
        <v>0.622</v>
      </c>
      <c r="N25">
        <v>0.28699999999999998</v>
      </c>
      <c r="O25">
        <v>0.78700000000000003</v>
      </c>
      <c r="P25">
        <v>1.6850000000000001</v>
      </c>
      <c r="Q25">
        <v>0.81899999999999995</v>
      </c>
      <c r="R25">
        <v>0.73199999999999998</v>
      </c>
      <c r="S25">
        <v>0.189</v>
      </c>
      <c r="T25">
        <v>3.069</v>
      </c>
      <c r="U25">
        <v>0.27300000000000002</v>
      </c>
      <c r="V25">
        <v>3.8780000000000001</v>
      </c>
      <c r="W25">
        <v>2.7130000000000001</v>
      </c>
      <c r="X25">
        <v>4.7990000000000004</v>
      </c>
      <c r="Y25">
        <v>0.29399999999999998</v>
      </c>
      <c r="Z25">
        <v>12.035</v>
      </c>
      <c r="AA25">
        <v>0.32700000000000001</v>
      </c>
      <c r="AB25">
        <v>1.389</v>
      </c>
      <c r="AC25">
        <v>9.5150000000000006</v>
      </c>
      <c r="AD25">
        <v>1.0940000000000001</v>
      </c>
    </row>
    <row r="26" spans="1:30" x14ac:dyDescent="0.25">
      <c r="A26">
        <v>1942</v>
      </c>
      <c r="B26">
        <v>6</v>
      </c>
      <c r="C26">
        <v>0.624</v>
      </c>
      <c r="D26">
        <v>0.63900000000000001</v>
      </c>
      <c r="E26">
        <v>3.294</v>
      </c>
      <c r="F26">
        <v>0.57499999999999996</v>
      </c>
      <c r="G26">
        <v>0.49399999999999999</v>
      </c>
      <c r="H26">
        <v>4.4029999999999996</v>
      </c>
      <c r="I26">
        <v>2.339</v>
      </c>
      <c r="J26">
        <v>2.4809999999999999</v>
      </c>
      <c r="K26">
        <v>0.68500000000000005</v>
      </c>
      <c r="L26">
        <v>2.879</v>
      </c>
      <c r="M26">
        <v>0.52600000000000002</v>
      </c>
      <c r="N26">
        <v>0.224</v>
      </c>
      <c r="O26">
        <v>0.64400000000000002</v>
      </c>
      <c r="P26">
        <v>1.302</v>
      </c>
      <c r="Q26">
        <v>0.63300000000000001</v>
      </c>
      <c r="R26">
        <v>0.54300000000000004</v>
      </c>
      <c r="S26">
        <v>0.17399999999999999</v>
      </c>
      <c r="T26">
        <v>2.3479999999999999</v>
      </c>
      <c r="U26">
        <v>0.185</v>
      </c>
      <c r="V26">
        <v>2.8130000000000002</v>
      </c>
      <c r="W26">
        <v>2.323</v>
      </c>
      <c r="X26">
        <v>3.6539999999999999</v>
      </c>
      <c r="Y26">
        <v>0.20100000000000001</v>
      </c>
      <c r="Z26">
        <v>8.7569999999999997</v>
      </c>
      <c r="AA26">
        <v>0.221</v>
      </c>
      <c r="AB26">
        <v>1.06</v>
      </c>
      <c r="AC26">
        <v>10.166</v>
      </c>
      <c r="AD26">
        <v>0.53400000000000003</v>
      </c>
    </row>
    <row r="27" spans="1:30" x14ac:dyDescent="0.25">
      <c r="A27">
        <v>1942</v>
      </c>
      <c r="B27">
        <v>7</v>
      </c>
      <c r="C27">
        <v>0.51600000000000001</v>
      </c>
      <c r="D27">
        <v>0.52100000000000002</v>
      </c>
      <c r="E27">
        <v>2.6859999999999999</v>
      </c>
      <c r="F27">
        <v>0.41899999999999998</v>
      </c>
      <c r="G27">
        <v>0.36299999999999999</v>
      </c>
      <c r="H27">
        <v>3.2080000000000002</v>
      </c>
      <c r="I27">
        <v>1.6559999999999999</v>
      </c>
      <c r="J27">
        <v>1.7529999999999999</v>
      </c>
      <c r="K27">
        <v>0.53300000000000003</v>
      </c>
      <c r="L27">
        <v>2.0350000000000001</v>
      </c>
      <c r="M27">
        <v>0.38700000000000001</v>
      </c>
      <c r="N27">
        <v>0.152</v>
      </c>
      <c r="O27">
        <v>0.52100000000000002</v>
      </c>
      <c r="P27">
        <v>0.91</v>
      </c>
      <c r="Q27">
        <v>0.41499999999999998</v>
      </c>
      <c r="R27">
        <v>0.41399999999999998</v>
      </c>
      <c r="S27">
        <v>0.13900000000000001</v>
      </c>
      <c r="T27">
        <v>1.706</v>
      </c>
      <c r="U27">
        <v>0.125</v>
      </c>
      <c r="V27">
        <v>2.0350000000000001</v>
      </c>
      <c r="W27">
        <v>2.0609999999999999</v>
      </c>
      <c r="X27">
        <v>2.8889999999999998</v>
      </c>
      <c r="Y27">
        <v>0.157</v>
      </c>
      <c r="Z27">
        <v>6.6920000000000002</v>
      </c>
      <c r="AA27">
        <v>0.158</v>
      </c>
      <c r="AB27">
        <v>0.83799999999999997</v>
      </c>
      <c r="AC27">
        <v>11.377000000000001</v>
      </c>
      <c r="AD27">
        <v>0.17</v>
      </c>
    </row>
    <row r="28" spans="1:30" x14ac:dyDescent="0.25">
      <c r="A28">
        <v>1942</v>
      </c>
      <c r="B28">
        <v>8</v>
      </c>
      <c r="C28">
        <v>0.49099999999999999</v>
      </c>
      <c r="D28">
        <v>0.505</v>
      </c>
      <c r="E28">
        <v>2.6320000000000001</v>
      </c>
      <c r="F28">
        <v>0.51700000000000002</v>
      </c>
      <c r="G28">
        <v>0.49399999999999999</v>
      </c>
      <c r="H28">
        <v>3.6349999999999998</v>
      </c>
      <c r="I28">
        <v>1.974</v>
      </c>
      <c r="J28">
        <v>2.0990000000000002</v>
      </c>
      <c r="K28">
        <v>0.60399999999999998</v>
      </c>
      <c r="L28">
        <v>2.5830000000000002</v>
      </c>
      <c r="M28">
        <v>0.49399999999999999</v>
      </c>
      <c r="N28">
        <v>0.22600000000000001</v>
      </c>
      <c r="O28">
        <v>0.45900000000000002</v>
      </c>
      <c r="P28">
        <v>1.155</v>
      </c>
      <c r="Q28">
        <v>0.55800000000000005</v>
      </c>
      <c r="R28">
        <v>0.40300000000000002</v>
      </c>
      <c r="S28">
        <v>0.13400000000000001</v>
      </c>
      <c r="T28">
        <v>1.8959999999999999</v>
      </c>
      <c r="U28">
        <v>0.152</v>
      </c>
      <c r="V28">
        <v>2.3340000000000001</v>
      </c>
      <c r="W28">
        <v>1.9930000000000001</v>
      </c>
      <c r="X28">
        <v>3.3</v>
      </c>
      <c r="Y28">
        <v>0.253</v>
      </c>
      <c r="Z28">
        <v>9.6229999999999993</v>
      </c>
      <c r="AA28">
        <v>0.23599999999999999</v>
      </c>
      <c r="AB28">
        <v>1.264</v>
      </c>
      <c r="AC28">
        <v>10.942</v>
      </c>
      <c r="AD28">
        <v>0.111</v>
      </c>
    </row>
    <row r="29" spans="1:30" x14ac:dyDescent="0.25">
      <c r="A29">
        <v>1942</v>
      </c>
      <c r="B29">
        <v>9</v>
      </c>
      <c r="C29">
        <v>0.497</v>
      </c>
      <c r="D29">
        <v>0.54900000000000004</v>
      </c>
      <c r="E29">
        <v>2.6579999999999999</v>
      </c>
      <c r="F29">
        <v>0.74299999999999999</v>
      </c>
      <c r="G29">
        <v>0.68300000000000005</v>
      </c>
      <c r="H29">
        <v>4.274</v>
      </c>
      <c r="I29">
        <v>3.3809999999999998</v>
      </c>
      <c r="J29">
        <v>3.5880000000000001</v>
      </c>
      <c r="K29">
        <v>1.0580000000000001</v>
      </c>
      <c r="L29">
        <v>3.7679999999999998</v>
      </c>
      <c r="M29">
        <v>0.59899999999999998</v>
      </c>
      <c r="N29">
        <v>0.309</v>
      </c>
      <c r="O29">
        <v>0.73099999999999998</v>
      </c>
      <c r="P29">
        <v>1.9610000000000001</v>
      </c>
      <c r="Q29">
        <v>0.63600000000000001</v>
      </c>
      <c r="R29">
        <v>0.46600000000000003</v>
      </c>
      <c r="S29">
        <v>0.17299999999999999</v>
      </c>
      <c r="T29">
        <v>2.569</v>
      </c>
      <c r="U29">
        <v>0.30199999999999999</v>
      </c>
      <c r="V29">
        <v>4.0119999999999996</v>
      </c>
      <c r="W29">
        <v>2.8090000000000002</v>
      </c>
      <c r="X29">
        <v>6.0880000000000001</v>
      </c>
      <c r="Y29">
        <v>0.54500000000000004</v>
      </c>
      <c r="Z29">
        <v>12.954000000000001</v>
      </c>
      <c r="AA29">
        <v>0.371</v>
      </c>
      <c r="AB29">
        <v>1.76</v>
      </c>
      <c r="AC29">
        <v>10.082000000000001</v>
      </c>
      <c r="AD29">
        <v>0.63</v>
      </c>
    </row>
    <row r="30" spans="1:30" x14ac:dyDescent="0.25">
      <c r="A30">
        <v>1942</v>
      </c>
      <c r="B30">
        <v>10</v>
      </c>
      <c r="C30">
        <v>0.39800000000000002</v>
      </c>
      <c r="D30">
        <v>0.437</v>
      </c>
      <c r="E30">
        <v>2.1989999999999998</v>
      </c>
      <c r="F30">
        <v>0.45700000000000002</v>
      </c>
      <c r="G30">
        <v>0.38900000000000001</v>
      </c>
      <c r="H30">
        <v>3.4929999999999999</v>
      </c>
      <c r="I30">
        <v>1.8879999999999999</v>
      </c>
      <c r="J30">
        <v>1.998</v>
      </c>
      <c r="K30">
        <v>0.53500000000000003</v>
      </c>
      <c r="L30">
        <v>2.2989999999999999</v>
      </c>
      <c r="M30">
        <v>0.39</v>
      </c>
      <c r="N30">
        <v>0.16700000000000001</v>
      </c>
      <c r="O30">
        <v>0.49299999999999999</v>
      </c>
      <c r="P30">
        <v>1.004</v>
      </c>
      <c r="Q30">
        <v>0.51500000000000001</v>
      </c>
      <c r="R30">
        <v>0.41299999999999998</v>
      </c>
      <c r="S30">
        <v>0.128</v>
      </c>
      <c r="T30">
        <v>1.8660000000000001</v>
      </c>
      <c r="U30">
        <v>0.151</v>
      </c>
      <c r="V30">
        <v>2.1850000000000001</v>
      </c>
      <c r="W30">
        <v>1.9530000000000001</v>
      </c>
      <c r="X30">
        <v>2.0009999999999999</v>
      </c>
      <c r="Y30">
        <v>0.152</v>
      </c>
      <c r="Z30">
        <v>6.077</v>
      </c>
      <c r="AA30">
        <v>0.17799999999999999</v>
      </c>
      <c r="AB30">
        <v>0.86899999999999999</v>
      </c>
      <c r="AC30">
        <v>8.9949999999999992</v>
      </c>
      <c r="AD30">
        <v>0.45300000000000001</v>
      </c>
    </row>
    <row r="31" spans="1:30" x14ac:dyDescent="0.25">
      <c r="A31">
        <v>1942</v>
      </c>
      <c r="B31">
        <v>11</v>
      </c>
      <c r="C31">
        <v>0.32200000000000001</v>
      </c>
      <c r="D31">
        <v>0.34300000000000003</v>
      </c>
      <c r="E31">
        <v>1.6759999999999999</v>
      </c>
      <c r="F31">
        <v>0.309</v>
      </c>
      <c r="G31">
        <v>0.26400000000000001</v>
      </c>
      <c r="H31">
        <v>2.476</v>
      </c>
      <c r="I31">
        <v>1.3049999999999999</v>
      </c>
      <c r="J31">
        <v>1.3819999999999999</v>
      </c>
      <c r="K31">
        <v>0.46899999999999997</v>
      </c>
      <c r="L31">
        <v>1.869</v>
      </c>
      <c r="M31">
        <v>0.32400000000000001</v>
      </c>
      <c r="N31">
        <v>0.124</v>
      </c>
      <c r="O31">
        <v>0.45</v>
      </c>
      <c r="P31">
        <v>0.77300000000000002</v>
      </c>
      <c r="Q31">
        <v>0.36799999999999999</v>
      </c>
      <c r="R31">
        <v>0.32100000000000001</v>
      </c>
      <c r="S31">
        <v>0.112</v>
      </c>
      <c r="T31">
        <v>1.3919999999999999</v>
      </c>
      <c r="U31">
        <v>0.10199999999999999</v>
      </c>
      <c r="V31">
        <v>1.6859999999999999</v>
      </c>
      <c r="W31">
        <v>1.726</v>
      </c>
      <c r="X31">
        <v>1.3280000000000001</v>
      </c>
      <c r="Y31">
        <v>0.10299999999999999</v>
      </c>
      <c r="Z31">
        <v>4.3570000000000002</v>
      </c>
      <c r="AA31">
        <v>0.126</v>
      </c>
      <c r="AB31">
        <v>0.65700000000000003</v>
      </c>
      <c r="AC31">
        <v>8.9109999999999996</v>
      </c>
      <c r="AD31">
        <v>0.46600000000000003</v>
      </c>
    </row>
    <row r="32" spans="1:30" x14ac:dyDescent="0.25">
      <c r="A32">
        <v>1942</v>
      </c>
      <c r="B32">
        <v>12</v>
      </c>
      <c r="C32">
        <v>0.3</v>
      </c>
      <c r="D32">
        <v>0.32200000000000001</v>
      </c>
      <c r="E32">
        <v>1.919</v>
      </c>
      <c r="F32">
        <v>0.32</v>
      </c>
      <c r="G32">
        <v>0.28599999999999998</v>
      </c>
      <c r="H32">
        <v>3.085</v>
      </c>
      <c r="I32">
        <v>1.6439999999999999</v>
      </c>
      <c r="J32">
        <v>1.7470000000000001</v>
      </c>
      <c r="K32">
        <v>0.55000000000000004</v>
      </c>
      <c r="L32">
        <v>2.5350000000000001</v>
      </c>
      <c r="M32">
        <v>0.46200000000000002</v>
      </c>
      <c r="N32">
        <v>0.17100000000000001</v>
      </c>
      <c r="O32">
        <v>0.51800000000000002</v>
      </c>
      <c r="P32">
        <v>1.1160000000000001</v>
      </c>
      <c r="Q32">
        <v>0.57699999999999996</v>
      </c>
      <c r="R32">
        <v>0.37</v>
      </c>
      <c r="S32">
        <v>0.17499999999999999</v>
      </c>
      <c r="T32">
        <v>2.008</v>
      </c>
      <c r="U32">
        <v>0.16600000000000001</v>
      </c>
      <c r="V32">
        <v>2.2069999999999999</v>
      </c>
      <c r="W32">
        <v>1.851</v>
      </c>
      <c r="X32">
        <v>1.73</v>
      </c>
      <c r="Y32">
        <v>0.126</v>
      </c>
      <c r="Z32">
        <v>4.4059999999999997</v>
      </c>
      <c r="AA32">
        <v>0.152</v>
      </c>
      <c r="AB32">
        <v>0.624</v>
      </c>
      <c r="AC32">
        <v>8.7249999999999996</v>
      </c>
      <c r="AD32">
        <v>0.754</v>
      </c>
    </row>
    <row r="33" spans="1:30" x14ac:dyDescent="0.25">
      <c r="A33">
        <v>1943</v>
      </c>
      <c r="B33">
        <v>1</v>
      </c>
      <c r="C33">
        <v>0.63700000000000001</v>
      </c>
      <c r="D33">
        <v>0.77100000000000002</v>
      </c>
      <c r="E33">
        <v>4.4470000000000001</v>
      </c>
      <c r="F33">
        <v>1.0740000000000001</v>
      </c>
      <c r="G33">
        <v>1.0169999999999999</v>
      </c>
      <c r="H33">
        <v>8.6839999999999993</v>
      </c>
      <c r="I33">
        <v>5.4089999999999998</v>
      </c>
      <c r="J33">
        <v>5.7480000000000002</v>
      </c>
      <c r="K33">
        <v>1.9159999999999999</v>
      </c>
      <c r="L33">
        <v>8.5850000000000009</v>
      </c>
      <c r="M33">
        <v>1.2390000000000001</v>
      </c>
      <c r="N33">
        <v>0.67900000000000005</v>
      </c>
      <c r="O33">
        <v>1.4330000000000001</v>
      </c>
      <c r="P33">
        <v>3.82</v>
      </c>
      <c r="Q33">
        <v>1.427</v>
      </c>
      <c r="R33">
        <v>0.94399999999999995</v>
      </c>
      <c r="S33">
        <v>0.441</v>
      </c>
      <c r="T33">
        <v>5.23</v>
      </c>
      <c r="U33">
        <v>0.54400000000000004</v>
      </c>
      <c r="V33">
        <v>7.5250000000000004</v>
      </c>
      <c r="W33">
        <v>3.7970000000000002</v>
      </c>
      <c r="X33">
        <v>7.68</v>
      </c>
      <c r="Y33">
        <v>0.53</v>
      </c>
      <c r="Z33">
        <v>14.455</v>
      </c>
      <c r="AA33">
        <v>0.45600000000000002</v>
      </c>
      <c r="AB33">
        <v>1.613</v>
      </c>
      <c r="AC33">
        <v>8.07</v>
      </c>
      <c r="AD33">
        <v>3.5539999999999998</v>
      </c>
    </row>
    <row r="34" spans="1:30" x14ac:dyDescent="0.25">
      <c r="A34">
        <v>1943</v>
      </c>
      <c r="B34">
        <v>2</v>
      </c>
      <c r="C34">
        <v>0.83299999999999996</v>
      </c>
      <c r="D34">
        <v>1.0429999999999999</v>
      </c>
      <c r="E34">
        <v>5.0199999999999996</v>
      </c>
      <c r="F34">
        <v>1.595</v>
      </c>
      <c r="G34">
        <v>1.544</v>
      </c>
      <c r="H34">
        <v>10.686</v>
      </c>
      <c r="I34">
        <v>6.9379999999999997</v>
      </c>
      <c r="J34">
        <v>7.3789999999999996</v>
      </c>
      <c r="K34">
        <v>2.141</v>
      </c>
      <c r="L34">
        <v>9.2260000000000009</v>
      </c>
      <c r="M34">
        <v>1.2909999999999999</v>
      </c>
      <c r="N34">
        <v>0.74099999999999999</v>
      </c>
      <c r="O34">
        <v>1.4630000000000001</v>
      </c>
      <c r="P34">
        <v>4.2140000000000004</v>
      </c>
      <c r="Q34">
        <v>1.6639999999999999</v>
      </c>
      <c r="R34">
        <v>1.1279999999999999</v>
      </c>
      <c r="S34">
        <v>0.40699999999999997</v>
      </c>
      <c r="T34">
        <v>5.8159999999999998</v>
      </c>
      <c r="U34">
        <v>0.63100000000000001</v>
      </c>
      <c r="V34">
        <v>8.8460000000000001</v>
      </c>
      <c r="W34">
        <v>4.6029999999999998</v>
      </c>
      <c r="X34">
        <v>11.647</v>
      </c>
      <c r="Y34">
        <v>0.84</v>
      </c>
      <c r="Z34">
        <v>23.766999999999999</v>
      </c>
      <c r="AA34">
        <v>0.57899999999999996</v>
      </c>
      <c r="AB34">
        <v>2.339</v>
      </c>
      <c r="AC34">
        <v>7.3250000000000002</v>
      </c>
      <c r="AD34">
        <v>2.1659999999999999</v>
      </c>
    </row>
    <row r="35" spans="1:30" x14ac:dyDescent="0.25">
      <c r="A35">
        <v>1943</v>
      </c>
      <c r="B35">
        <v>3</v>
      </c>
      <c r="C35">
        <v>0.50800000000000001</v>
      </c>
      <c r="D35">
        <v>0.60899999999999999</v>
      </c>
      <c r="E35">
        <v>3.3969999999999998</v>
      </c>
      <c r="F35">
        <v>0.93600000000000005</v>
      </c>
      <c r="G35">
        <v>0.83199999999999996</v>
      </c>
      <c r="H35">
        <v>7.6109999999999998</v>
      </c>
      <c r="I35">
        <v>4.4160000000000004</v>
      </c>
      <c r="J35">
        <v>4.6859999999999999</v>
      </c>
      <c r="K35">
        <v>1.1359999999999999</v>
      </c>
      <c r="L35">
        <v>4.9340000000000002</v>
      </c>
      <c r="M35">
        <v>0.81399999999999995</v>
      </c>
      <c r="N35">
        <v>0.40799999999999997</v>
      </c>
      <c r="O35">
        <v>1.0149999999999999</v>
      </c>
      <c r="P35">
        <v>2.411</v>
      </c>
      <c r="Q35">
        <v>1.1759999999999999</v>
      </c>
      <c r="R35">
        <v>0.86799999999999999</v>
      </c>
      <c r="S35">
        <v>0.27700000000000002</v>
      </c>
      <c r="T35">
        <v>4.016</v>
      </c>
      <c r="U35">
        <v>0.39300000000000002</v>
      </c>
      <c r="V35">
        <v>5.2649999999999997</v>
      </c>
      <c r="W35">
        <v>2.4079999999999999</v>
      </c>
      <c r="X35">
        <v>3.1320000000000001</v>
      </c>
      <c r="Y35">
        <v>0.28899999999999998</v>
      </c>
      <c r="Z35">
        <v>10.228</v>
      </c>
      <c r="AA35">
        <v>0.38</v>
      </c>
      <c r="AB35">
        <v>1.3140000000000001</v>
      </c>
      <c r="AC35">
        <v>9.0220000000000002</v>
      </c>
      <c r="AD35">
        <v>1.198</v>
      </c>
    </row>
    <row r="36" spans="1:30" x14ac:dyDescent="0.25">
      <c r="A36">
        <v>1943</v>
      </c>
      <c r="B36">
        <v>4</v>
      </c>
      <c r="C36">
        <v>0.45800000000000002</v>
      </c>
      <c r="D36">
        <v>0.56499999999999995</v>
      </c>
      <c r="E36">
        <v>3.476</v>
      </c>
      <c r="F36">
        <v>0.82299999999999995</v>
      </c>
      <c r="G36">
        <v>0.72599999999999998</v>
      </c>
      <c r="H36">
        <v>7.1879999999999997</v>
      </c>
      <c r="I36">
        <v>4.1269999999999998</v>
      </c>
      <c r="J36">
        <v>4.3710000000000004</v>
      </c>
      <c r="K36">
        <v>1.069</v>
      </c>
      <c r="L36">
        <v>4.5469999999999997</v>
      </c>
      <c r="M36">
        <v>0.73199999999999998</v>
      </c>
      <c r="N36">
        <v>0.33600000000000002</v>
      </c>
      <c r="O36">
        <v>1.054</v>
      </c>
      <c r="P36">
        <v>2.2040000000000002</v>
      </c>
      <c r="Q36">
        <v>1.002</v>
      </c>
      <c r="R36">
        <v>0.753</v>
      </c>
      <c r="S36">
        <v>0.246</v>
      </c>
      <c r="T36">
        <v>3.605</v>
      </c>
      <c r="U36">
        <v>0.38900000000000001</v>
      </c>
      <c r="V36">
        <v>5.1479999999999997</v>
      </c>
      <c r="W36">
        <v>2.194</v>
      </c>
      <c r="X36">
        <v>2.4830000000000001</v>
      </c>
      <c r="Y36">
        <v>0.24099999999999999</v>
      </c>
      <c r="Z36">
        <v>8.5749999999999993</v>
      </c>
      <c r="AA36">
        <v>0.33600000000000002</v>
      </c>
      <c r="AB36">
        <v>1.17</v>
      </c>
      <c r="AC36">
        <v>9.0570000000000004</v>
      </c>
      <c r="AD36">
        <v>1.0820000000000001</v>
      </c>
    </row>
    <row r="37" spans="1:30" x14ac:dyDescent="0.25">
      <c r="A37">
        <v>1943</v>
      </c>
      <c r="B37">
        <v>5</v>
      </c>
      <c r="C37">
        <v>0.628</v>
      </c>
      <c r="D37">
        <v>0.72099999999999997</v>
      </c>
      <c r="E37">
        <v>3.08</v>
      </c>
      <c r="F37">
        <v>1.2190000000000001</v>
      </c>
      <c r="G37">
        <v>1.0880000000000001</v>
      </c>
      <c r="H37">
        <v>6.95</v>
      </c>
      <c r="I37">
        <v>4.0650000000000004</v>
      </c>
      <c r="J37">
        <v>4.2889999999999997</v>
      </c>
      <c r="K37">
        <v>1.0720000000000001</v>
      </c>
      <c r="L37">
        <v>4.4050000000000002</v>
      </c>
      <c r="M37">
        <v>0.745</v>
      </c>
      <c r="N37">
        <v>0.36</v>
      </c>
      <c r="O37">
        <v>0.96799999999999997</v>
      </c>
      <c r="P37">
        <v>2.1070000000000002</v>
      </c>
      <c r="Q37">
        <v>1.085</v>
      </c>
      <c r="R37">
        <v>0.77700000000000002</v>
      </c>
      <c r="S37">
        <v>0.24</v>
      </c>
      <c r="T37">
        <v>3.6110000000000002</v>
      </c>
      <c r="U37">
        <v>0.32100000000000001</v>
      </c>
      <c r="V37">
        <v>4.5119999999999996</v>
      </c>
      <c r="W37">
        <v>2.5630000000000002</v>
      </c>
      <c r="X37">
        <v>9.3849999999999998</v>
      </c>
      <c r="Y37">
        <v>0.67100000000000004</v>
      </c>
      <c r="Z37">
        <v>17.515000000000001</v>
      </c>
      <c r="AA37">
        <v>0.311</v>
      </c>
      <c r="AB37">
        <v>1.353</v>
      </c>
      <c r="AC37">
        <v>9.5150000000000006</v>
      </c>
      <c r="AD37">
        <v>1.2230000000000001</v>
      </c>
    </row>
    <row r="38" spans="1:30" x14ac:dyDescent="0.25">
      <c r="A38">
        <v>1943</v>
      </c>
      <c r="B38">
        <v>6</v>
      </c>
      <c r="C38">
        <v>0.39700000000000002</v>
      </c>
      <c r="D38">
        <v>0.45800000000000002</v>
      </c>
      <c r="E38">
        <v>2.2669999999999999</v>
      </c>
      <c r="F38">
        <v>0.59299999999999997</v>
      </c>
      <c r="G38">
        <v>0.505</v>
      </c>
      <c r="H38">
        <v>4.2290000000000001</v>
      </c>
      <c r="I38">
        <v>2.3740000000000001</v>
      </c>
      <c r="J38">
        <v>2.512</v>
      </c>
      <c r="K38">
        <v>0.67500000000000004</v>
      </c>
      <c r="L38">
        <v>2.7509999999999999</v>
      </c>
      <c r="M38">
        <v>0.47899999999999998</v>
      </c>
      <c r="N38">
        <v>0.20599999999999999</v>
      </c>
      <c r="O38">
        <v>0.65</v>
      </c>
      <c r="P38">
        <v>1.2290000000000001</v>
      </c>
      <c r="Q38">
        <v>0.58699999999999997</v>
      </c>
      <c r="R38">
        <v>0.54</v>
      </c>
      <c r="S38">
        <v>0.159</v>
      </c>
      <c r="T38">
        <v>2.27</v>
      </c>
      <c r="U38">
        <v>0.185</v>
      </c>
      <c r="V38">
        <v>2.7850000000000001</v>
      </c>
      <c r="W38">
        <v>2.5129999999999999</v>
      </c>
      <c r="X38">
        <v>1.702</v>
      </c>
      <c r="Y38">
        <v>0.19700000000000001</v>
      </c>
      <c r="Z38">
        <v>7.1669999999999998</v>
      </c>
      <c r="AA38">
        <v>0.219</v>
      </c>
      <c r="AB38">
        <v>0.85299999999999998</v>
      </c>
      <c r="AC38">
        <v>10.166</v>
      </c>
      <c r="AD38">
        <v>0.313</v>
      </c>
    </row>
    <row r="39" spans="1:30" x14ac:dyDescent="0.25">
      <c r="A39">
        <v>1943</v>
      </c>
      <c r="B39">
        <v>7</v>
      </c>
      <c r="C39">
        <v>0.313</v>
      </c>
      <c r="D39">
        <v>0.35199999999999998</v>
      </c>
      <c r="E39">
        <v>1.7090000000000001</v>
      </c>
      <c r="F39">
        <v>0.41299999999999998</v>
      </c>
      <c r="G39">
        <v>0.37</v>
      </c>
      <c r="H39">
        <v>3.367</v>
      </c>
      <c r="I39">
        <v>1.8859999999999999</v>
      </c>
      <c r="J39">
        <v>2.0030000000000001</v>
      </c>
      <c r="K39">
        <v>0.67100000000000004</v>
      </c>
      <c r="L39">
        <v>2.5619999999999998</v>
      </c>
      <c r="M39">
        <v>0.47</v>
      </c>
      <c r="N39">
        <v>0.19600000000000001</v>
      </c>
      <c r="O39">
        <v>0.57799999999999996</v>
      </c>
      <c r="P39">
        <v>1.1859999999999999</v>
      </c>
      <c r="Q39">
        <v>0.55800000000000005</v>
      </c>
      <c r="R39">
        <v>0.436</v>
      </c>
      <c r="S39">
        <v>0.156</v>
      </c>
      <c r="T39">
        <v>2.085</v>
      </c>
      <c r="U39">
        <v>0.151</v>
      </c>
      <c r="V39">
        <v>2.4609999999999999</v>
      </c>
      <c r="W39">
        <v>2.5630000000000002</v>
      </c>
      <c r="X39">
        <v>0.61199999999999999</v>
      </c>
      <c r="Y39">
        <v>0.13200000000000001</v>
      </c>
      <c r="Z39">
        <v>5.0090000000000003</v>
      </c>
      <c r="AA39">
        <v>0.193</v>
      </c>
      <c r="AB39">
        <v>0.68799999999999994</v>
      </c>
      <c r="AC39">
        <v>11.377000000000001</v>
      </c>
      <c r="AD39">
        <v>5.5E-2</v>
      </c>
    </row>
    <row r="40" spans="1:30" x14ac:dyDescent="0.25">
      <c r="A40">
        <v>1943</v>
      </c>
      <c r="B40">
        <v>8</v>
      </c>
      <c r="C40">
        <v>0.249</v>
      </c>
      <c r="D40">
        <v>0.28000000000000003</v>
      </c>
      <c r="E40">
        <v>1.331</v>
      </c>
      <c r="F40">
        <v>0.30499999999999999</v>
      </c>
      <c r="G40">
        <v>0.26500000000000001</v>
      </c>
      <c r="H40">
        <v>2.3679999999999999</v>
      </c>
      <c r="I40">
        <v>1.2609999999999999</v>
      </c>
      <c r="J40">
        <v>1.3380000000000001</v>
      </c>
      <c r="K40">
        <v>0.47699999999999998</v>
      </c>
      <c r="L40">
        <v>1.7150000000000001</v>
      </c>
      <c r="M40">
        <v>0.35699999999999998</v>
      </c>
      <c r="N40">
        <v>0.13100000000000001</v>
      </c>
      <c r="O40">
        <v>0.46500000000000002</v>
      </c>
      <c r="P40">
        <v>0.80400000000000005</v>
      </c>
      <c r="Q40">
        <v>0.40400000000000003</v>
      </c>
      <c r="R40">
        <v>0.35199999999999998</v>
      </c>
      <c r="S40">
        <v>0.129</v>
      </c>
      <c r="T40">
        <v>1.5109999999999999</v>
      </c>
      <c r="U40">
        <v>9.9000000000000005E-2</v>
      </c>
      <c r="V40">
        <v>1.744</v>
      </c>
      <c r="W40">
        <v>2.6789999999999998</v>
      </c>
      <c r="X40">
        <v>-0.17</v>
      </c>
      <c r="Y40">
        <v>0.1</v>
      </c>
      <c r="Z40">
        <v>3.7810000000000001</v>
      </c>
      <c r="AA40">
        <v>0.128</v>
      </c>
      <c r="AB40">
        <v>0.48599999999999999</v>
      </c>
      <c r="AC40">
        <v>10.942</v>
      </c>
      <c r="AD40">
        <v>0</v>
      </c>
    </row>
    <row r="41" spans="1:30" x14ac:dyDescent="0.25">
      <c r="A41">
        <v>1943</v>
      </c>
      <c r="B41">
        <v>9</v>
      </c>
      <c r="C41">
        <v>0.26400000000000001</v>
      </c>
      <c r="D41">
        <v>0.315</v>
      </c>
      <c r="E41">
        <v>1.5529999999999999</v>
      </c>
      <c r="F41">
        <v>0.56399999999999995</v>
      </c>
      <c r="G41">
        <v>0.56399999999999995</v>
      </c>
      <c r="H41">
        <v>4.0579999999999998</v>
      </c>
      <c r="I41">
        <v>3.0059999999999998</v>
      </c>
      <c r="J41">
        <v>3.17</v>
      </c>
      <c r="K41">
        <v>0.98</v>
      </c>
      <c r="L41">
        <v>3.6419999999999999</v>
      </c>
      <c r="M41">
        <v>0.69099999999999995</v>
      </c>
      <c r="N41">
        <v>0.309</v>
      </c>
      <c r="O41">
        <v>0.67900000000000005</v>
      </c>
      <c r="P41">
        <v>1.8819999999999999</v>
      </c>
      <c r="Q41">
        <v>0.78300000000000003</v>
      </c>
      <c r="R41">
        <v>0.48499999999999999</v>
      </c>
      <c r="S41">
        <v>0.192</v>
      </c>
      <c r="T41">
        <v>2.79</v>
      </c>
      <c r="U41">
        <v>0.252</v>
      </c>
      <c r="V41">
        <v>3.395</v>
      </c>
      <c r="W41">
        <v>2.5129999999999999</v>
      </c>
      <c r="X41">
        <v>1.5720000000000001</v>
      </c>
      <c r="Y41">
        <v>0.25800000000000001</v>
      </c>
      <c r="Z41">
        <v>6.9109999999999996</v>
      </c>
      <c r="AA41">
        <v>0.29299999999999998</v>
      </c>
      <c r="AB41">
        <v>1.274</v>
      </c>
      <c r="AC41">
        <v>10.082000000000001</v>
      </c>
      <c r="AD41">
        <v>0.186</v>
      </c>
    </row>
    <row r="42" spans="1:30" x14ac:dyDescent="0.25">
      <c r="A42">
        <v>1943</v>
      </c>
      <c r="B42">
        <v>10</v>
      </c>
      <c r="C42">
        <v>0.22</v>
      </c>
      <c r="D42">
        <v>0.27400000000000002</v>
      </c>
      <c r="E42">
        <v>1.2749999999999999</v>
      </c>
      <c r="F42">
        <v>0.42099999999999999</v>
      </c>
      <c r="G42">
        <v>0.36399999999999999</v>
      </c>
      <c r="H42">
        <v>3.0110000000000001</v>
      </c>
      <c r="I42">
        <v>1.8360000000000001</v>
      </c>
      <c r="J42">
        <v>1.9450000000000001</v>
      </c>
      <c r="K42">
        <v>0.53200000000000003</v>
      </c>
      <c r="L42">
        <v>2.149</v>
      </c>
      <c r="M42">
        <v>0.39</v>
      </c>
      <c r="N42">
        <v>0.157</v>
      </c>
      <c r="O42">
        <v>0.504</v>
      </c>
      <c r="P42">
        <v>0.94799999999999995</v>
      </c>
      <c r="Q42">
        <v>0.51300000000000001</v>
      </c>
      <c r="R42">
        <v>0.40100000000000002</v>
      </c>
      <c r="S42">
        <v>0.13200000000000001</v>
      </c>
      <c r="T42">
        <v>1.835</v>
      </c>
      <c r="U42">
        <v>0.14499999999999999</v>
      </c>
      <c r="V42">
        <v>2.1080000000000001</v>
      </c>
      <c r="W42">
        <v>2.673</v>
      </c>
      <c r="X42">
        <v>5.6000000000000001E-2</v>
      </c>
      <c r="Y42">
        <v>0.13500000000000001</v>
      </c>
      <c r="Z42">
        <v>4.5880000000000001</v>
      </c>
      <c r="AA42">
        <v>0.17499999999999999</v>
      </c>
      <c r="AB42">
        <v>0.72199999999999998</v>
      </c>
      <c r="AC42">
        <v>8.9949999999999992</v>
      </c>
      <c r="AD42">
        <v>0.30399999999999999</v>
      </c>
    </row>
    <row r="43" spans="1:30" x14ac:dyDescent="0.25">
      <c r="A43">
        <v>1943</v>
      </c>
      <c r="B43">
        <v>11</v>
      </c>
      <c r="C43">
        <v>1.1850000000000001</v>
      </c>
      <c r="D43">
        <v>1.4039999999999999</v>
      </c>
      <c r="E43">
        <v>5.875</v>
      </c>
      <c r="F43">
        <v>2.9940000000000002</v>
      </c>
      <c r="G43">
        <v>2.97</v>
      </c>
      <c r="H43">
        <v>21.109000000000002</v>
      </c>
      <c r="I43">
        <v>12.715999999999999</v>
      </c>
      <c r="J43">
        <v>13.491</v>
      </c>
      <c r="K43">
        <v>3.7719999999999998</v>
      </c>
      <c r="L43">
        <v>14.388999999999999</v>
      </c>
      <c r="M43">
        <v>2.6150000000000002</v>
      </c>
      <c r="N43">
        <v>1.351</v>
      </c>
      <c r="O43">
        <v>2.4489999999999998</v>
      </c>
      <c r="P43">
        <v>8.0549999999999997</v>
      </c>
      <c r="Q43">
        <v>3.3</v>
      </c>
      <c r="R43">
        <v>2.0699999999999998</v>
      </c>
      <c r="S43">
        <v>0.78</v>
      </c>
      <c r="T43">
        <v>11.651</v>
      </c>
      <c r="U43">
        <v>1.097</v>
      </c>
      <c r="V43">
        <v>15.891999999999999</v>
      </c>
      <c r="W43">
        <v>2.5830000000000002</v>
      </c>
      <c r="X43">
        <v>14.566000000000001</v>
      </c>
      <c r="Y43">
        <v>1.087</v>
      </c>
      <c r="Z43">
        <v>34.459000000000003</v>
      </c>
      <c r="AA43">
        <v>1.056</v>
      </c>
      <c r="AB43">
        <v>4.0789999999999997</v>
      </c>
      <c r="AC43">
        <v>8.9109999999999996</v>
      </c>
      <c r="AD43">
        <v>3.2589999999999999</v>
      </c>
    </row>
    <row r="44" spans="1:30" x14ac:dyDescent="0.25">
      <c r="A44">
        <v>1943</v>
      </c>
      <c r="B44">
        <v>12</v>
      </c>
      <c r="C44">
        <v>0.95799999999999996</v>
      </c>
      <c r="D44">
        <v>1.1779999999999999</v>
      </c>
      <c r="E44">
        <v>5.87</v>
      </c>
      <c r="F44">
        <v>2.2349999999999999</v>
      </c>
      <c r="G44">
        <v>2.266</v>
      </c>
      <c r="H44">
        <v>17.221</v>
      </c>
      <c r="I44">
        <v>9.3520000000000003</v>
      </c>
      <c r="J44">
        <v>9.8719999999999999</v>
      </c>
      <c r="K44">
        <v>2.5299999999999998</v>
      </c>
      <c r="L44">
        <v>10.467000000000001</v>
      </c>
      <c r="M44">
        <v>1.8220000000000001</v>
      </c>
      <c r="N44">
        <v>0.94</v>
      </c>
      <c r="O44">
        <v>1.891</v>
      </c>
      <c r="P44">
        <v>5.4359999999999999</v>
      </c>
      <c r="Q44">
        <v>2.5550000000000002</v>
      </c>
      <c r="R44">
        <v>1.649</v>
      </c>
      <c r="S44">
        <v>0.52300000000000002</v>
      </c>
      <c r="T44">
        <v>7.9109999999999996</v>
      </c>
      <c r="U44">
        <v>0.81499999999999995</v>
      </c>
      <c r="V44">
        <v>11.132</v>
      </c>
      <c r="W44">
        <v>2.673</v>
      </c>
      <c r="X44">
        <v>10.616</v>
      </c>
      <c r="Y44">
        <v>0.755</v>
      </c>
      <c r="Z44">
        <v>25.779</v>
      </c>
      <c r="AA44">
        <v>0.71599999999999997</v>
      </c>
      <c r="AB44">
        <v>3.0430000000000001</v>
      </c>
      <c r="AC44">
        <v>8.7249999999999996</v>
      </c>
      <c r="AD44">
        <v>2.4279999999999999</v>
      </c>
    </row>
    <row r="45" spans="1:30" x14ac:dyDescent="0.25">
      <c r="A45">
        <v>1944</v>
      </c>
      <c r="B45">
        <v>1</v>
      </c>
      <c r="C45">
        <v>0.48</v>
      </c>
      <c r="D45">
        <v>0.59299999999999997</v>
      </c>
      <c r="E45">
        <v>3.0019999999999998</v>
      </c>
      <c r="F45">
        <v>0.95</v>
      </c>
      <c r="G45">
        <v>0.81299999999999994</v>
      </c>
      <c r="H45">
        <v>6.6120000000000001</v>
      </c>
      <c r="I45">
        <v>3.9319999999999999</v>
      </c>
      <c r="J45">
        <v>4.1589999999999998</v>
      </c>
      <c r="K45">
        <v>0.9</v>
      </c>
      <c r="L45">
        <v>4.1449999999999996</v>
      </c>
      <c r="M45">
        <v>0.65200000000000002</v>
      </c>
      <c r="N45">
        <v>0.30599999999999999</v>
      </c>
      <c r="O45">
        <v>0.81599999999999995</v>
      </c>
      <c r="P45">
        <v>1.8049999999999999</v>
      </c>
      <c r="Q45">
        <v>0.89500000000000002</v>
      </c>
      <c r="R45">
        <v>0.76900000000000002</v>
      </c>
      <c r="S45">
        <v>0.19700000000000001</v>
      </c>
      <c r="T45">
        <v>3.3090000000000002</v>
      </c>
      <c r="U45">
        <v>0.32300000000000001</v>
      </c>
      <c r="V45">
        <v>4.1680000000000001</v>
      </c>
      <c r="W45">
        <v>2.673</v>
      </c>
      <c r="X45">
        <v>3.0470000000000002</v>
      </c>
      <c r="Y45">
        <v>0.316</v>
      </c>
      <c r="Z45">
        <v>10.667999999999999</v>
      </c>
      <c r="AA45">
        <v>0.35099999999999998</v>
      </c>
      <c r="AB45">
        <v>1.2430000000000001</v>
      </c>
      <c r="AC45">
        <v>8.07</v>
      </c>
      <c r="AD45">
        <v>1.1339999999999999</v>
      </c>
    </row>
    <row r="46" spans="1:30" x14ac:dyDescent="0.25">
      <c r="A46">
        <v>1944</v>
      </c>
      <c r="B46">
        <v>2</v>
      </c>
      <c r="C46">
        <v>1.1639999999999999</v>
      </c>
      <c r="D46">
        <v>1.597</v>
      </c>
      <c r="E46">
        <v>9.3919999999999995</v>
      </c>
      <c r="F46">
        <v>2.7669999999999999</v>
      </c>
      <c r="G46">
        <v>3.1</v>
      </c>
      <c r="H46">
        <v>26.335999999999999</v>
      </c>
      <c r="I46">
        <v>13.438000000000001</v>
      </c>
      <c r="J46">
        <v>14.266</v>
      </c>
      <c r="K46">
        <v>4.4000000000000004</v>
      </c>
      <c r="L46">
        <v>16.992000000000001</v>
      </c>
      <c r="M46">
        <v>2.6419999999999999</v>
      </c>
      <c r="N46">
        <v>1.518</v>
      </c>
      <c r="O46">
        <v>2.9039999999999999</v>
      </c>
      <c r="P46">
        <v>8.6760000000000002</v>
      </c>
      <c r="Q46">
        <v>3.1640000000000001</v>
      </c>
      <c r="R46">
        <v>2.2770000000000001</v>
      </c>
      <c r="S46">
        <v>0.73899999999999999</v>
      </c>
      <c r="T46">
        <v>11.539</v>
      </c>
      <c r="U46">
        <v>1.2450000000000001</v>
      </c>
      <c r="V46">
        <v>18.215</v>
      </c>
      <c r="W46">
        <v>2.3330000000000002</v>
      </c>
      <c r="X46">
        <v>16.515999999999998</v>
      </c>
      <c r="Y46">
        <v>1.0429999999999999</v>
      </c>
      <c r="Z46">
        <v>32.600999999999999</v>
      </c>
      <c r="AA46">
        <v>1.034</v>
      </c>
      <c r="AB46">
        <v>3.92</v>
      </c>
      <c r="AC46">
        <v>7.3250000000000002</v>
      </c>
      <c r="AD46">
        <v>2.1640000000000001</v>
      </c>
    </row>
    <row r="47" spans="1:30" x14ac:dyDescent="0.25">
      <c r="A47">
        <v>1944</v>
      </c>
      <c r="B47">
        <v>3</v>
      </c>
      <c r="C47">
        <v>0.67800000000000005</v>
      </c>
      <c r="D47">
        <v>0.84499999999999997</v>
      </c>
      <c r="E47">
        <v>4.8360000000000003</v>
      </c>
      <c r="F47">
        <v>1.387</v>
      </c>
      <c r="G47">
        <v>1.2949999999999999</v>
      </c>
      <c r="H47">
        <v>12.134</v>
      </c>
      <c r="I47">
        <v>6.6849999999999996</v>
      </c>
      <c r="J47">
        <v>7.08</v>
      </c>
      <c r="K47">
        <v>1.74</v>
      </c>
      <c r="L47">
        <v>7.5839999999999996</v>
      </c>
      <c r="M47">
        <v>1.218</v>
      </c>
      <c r="N47">
        <v>0.629</v>
      </c>
      <c r="O47">
        <v>1.53</v>
      </c>
      <c r="P47">
        <v>3.7890000000000001</v>
      </c>
      <c r="Q47">
        <v>1.925</v>
      </c>
      <c r="R47">
        <v>1.276</v>
      </c>
      <c r="S47">
        <v>0.45200000000000001</v>
      </c>
      <c r="T47">
        <v>6.2119999999999997</v>
      </c>
      <c r="U47">
        <v>0.60599999999999998</v>
      </c>
      <c r="V47">
        <v>8.1590000000000007</v>
      </c>
      <c r="W47">
        <v>2.5129999999999999</v>
      </c>
      <c r="X47">
        <v>4.7350000000000003</v>
      </c>
      <c r="Y47">
        <v>0.378</v>
      </c>
      <c r="Z47">
        <v>13.974</v>
      </c>
      <c r="AA47">
        <v>0.54100000000000004</v>
      </c>
      <c r="AB47">
        <v>1.774</v>
      </c>
      <c r="AC47">
        <v>9.0220000000000002</v>
      </c>
      <c r="AD47">
        <v>1.55</v>
      </c>
    </row>
    <row r="48" spans="1:30" x14ac:dyDescent="0.25">
      <c r="A48">
        <v>1944</v>
      </c>
      <c r="B48">
        <v>4</v>
      </c>
      <c r="C48">
        <v>0.61199999999999999</v>
      </c>
      <c r="D48">
        <v>0.78300000000000003</v>
      </c>
      <c r="E48">
        <v>4.7009999999999996</v>
      </c>
      <c r="F48">
        <v>1.345</v>
      </c>
      <c r="G48">
        <v>1.232</v>
      </c>
      <c r="H48">
        <v>12.521000000000001</v>
      </c>
      <c r="I48">
        <v>6.7539999999999996</v>
      </c>
      <c r="J48">
        <v>7.1449999999999996</v>
      </c>
      <c r="K48">
        <v>1.7370000000000001</v>
      </c>
      <c r="L48">
        <v>7.4329999999999998</v>
      </c>
      <c r="M48">
        <v>1.1819999999999999</v>
      </c>
      <c r="N48">
        <v>0.58899999999999997</v>
      </c>
      <c r="O48">
        <v>1.573</v>
      </c>
      <c r="P48">
        <v>3.7320000000000002</v>
      </c>
      <c r="Q48">
        <v>1.7050000000000001</v>
      </c>
      <c r="R48">
        <v>1.1619999999999999</v>
      </c>
      <c r="S48">
        <v>0.40400000000000003</v>
      </c>
      <c r="T48">
        <v>5.8280000000000003</v>
      </c>
      <c r="U48">
        <v>0.64700000000000002</v>
      </c>
      <c r="V48">
        <v>8.39</v>
      </c>
      <c r="W48">
        <v>2.4630000000000001</v>
      </c>
      <c r="X48">
        <v>3.84</v>
      </c>
      <c r="Y48">
        <v>0.34</v>
      </c>
      <c r="Z48">
        <v>12.473000000000001</v>
      </c>
      <c r="AA48">
        <v>0.52800000000000002</v>
      </c>
      <c r="AB48">
        <v>1.756</v>
      </c>
      <c r="AC48">
        <v>9.0570000000000004</v>
      </c>
      <c r="AD48">
        <v>1.36</v>
      </c>
    </row>
    <row r="49" spans="1:30" x14ac:dyDescent="0.25">
      <c r="A49">
        <v>1944</v>
      </c>
      <c r="B49">
        <v>5</v>
      </c>
      <c r="C49">
        <v>0.47</v>
      </c>
      <c r="D49">
        <v>0.56000000000000005</v>
      </c>
      <c r="E49">
        <v>3.1030000000000002</v>
      </c>
      <c r="F49">
        <v>0.871</v>
      </c>
      <c r="G49">
        <v>0.749</v>
      </c>
      <c r="H49">
        <v>7.0170000000000003</v>
      </c>
      <c r="I49">
        <v>3.7709999999999999</v>
      </c>
      <c r="J49">
        <v>3.9950000000000001</v>
      </c>
      <c r="K49">
        <v>1.0880000000000001</v>
      </c>
      <c r="L49">
        <v>4.399</v>
      </c>
      <c r="M49">
        <v>0.76700000000000002</v>
      </c>
      <c r="N49">
        <v>0.34899999999999998</v>
      </c>
      <c r="O49">
        <v>1.018</v>
      </c>
      <c r="P49">
        <v>2.0739999999999998</v>
      </c>
      <c r="Q49">
        <v>1.0940000000000001</v>
      </c>
      <c r="R49">
        <v>0.83299999999999996</v>
      </c>
      <c r="S49">
        <v>0.25900000000000001</v>
      </c>
      <c r="T49">
        <v>3.6739999999999999</v>
      </c>
      <c r="U49">
        <v>0.309</v>
      </c>
      <c r="V49">
        <v>4.5830000000000002</v>
      </c>
      <c r="W49">
        <v>2.653</v>
      </c>
      <c r="X49">
        <v>2.5739999999999998</v>
      </c>
      <c r="Y49">
        <v>0.27700000000000002</v>
      </c>
      <c r="Z49">
        <v>9.6430000000000007</v>
      </c>
      <c r="AA49">
        <v>0.32800000000000001</v>
      </c>
      <c r="AB49">
        <v>1.091</v>
      </c>
      <c r="AC49">
        <v>9.5150000000000006</v>
      </c>
      <c r="AD49">
        <v>0.77</v>
      </c>
    </row>
    <row r="50" spans="1:30" x14ac:dyDescent="0.25">
      <c r="A50">
        <v>1944</v>
      </c>
      <c r="B50">
        <v>6</v>
      </c>
      <c r="C50">
        <v>0.38100000000000001</v>
      </c>
      <c r="D50">
        <v>0.437</v>
      </c>
      <c r="E50">
        <v>2.3359999999999999</v>
      </c>
      <c r="F50">
        <v>0.59199999999999997</v>
      </c>
      <c r="G50">
        <v>0.50800000000000001</v>
      </c>
      <c r="H50">
        <v>4.4749999999999996</v>
      </c>
      <c r="I50">
        <v>2.41</v>
      </c>
      <c r="J50">
        <v>2.5539999999999998</v>
      </c>
      <c r="K50">
        <v>0.80700000000000005</v>
      </c>
      <c r="L50">
        <v>3.0409999999999999</v>
      </c>
      <c r="M50">
        <v>0.56100000000000005</v>
      </c>
      <c r="N50">
        <v>0.22600000000000001</v>
      </c>
      <c r="O50">
        <v>0.78700000000000003</v>
      </c>
      <c r="P50">
        <v>1.389</v>
      </c>
      <c r="Q50">
        <v>0.69299999999999995</v>
      </c>
      <c r="R50">
        <v>0.60299999999999998</v>
      </c>
      <c r="S50">
        <v>0.19800000000000001</v>
      </c>
      <c r="T50">
        <v>2.5369999999999999</v>
      </c>
      <c r="U50">
        <v>0.188</v>
      </c>
      <c r="V50">
        <v>3.0870000000000002</v>
      </c>
      <c r="W50">
        <v>2.5329999999999999</v>
      </c>
      <c r="X50">
        <v>1.554</v>
      </c>
      <c r="Y50">
        <v>0.19400000000000001</v>
      </c>
      <c r="Z50">
        <v>7.008</v>
      </c>
      <c r="AA50">
        <v>0.222</v>
      </c>
      <c r="AB50">
        <v>0.79400000000000004</v>
      </c>
      <c r="AC50">
        <v>10.166</v>
      </c>
      <c r="AD50">
        <v>0.31900000000000001</v>
      </c>
    </row>
    <row r="51" spans="1:30" x14ac:dyDescent="0.25">
      <c r="A51">
        <v>1944</v>
      </c>
      <c r="B51">
        <v>7</v>
      </c>
      <c r="C51">
        <v>0.31</v>
      </c>
      <c r="D51">
        <v>0.33800000000000002</v>
      </c>
      <c r="E51">
        <v>1.752</v>
      </c>
      <c r="F51">
        <v>0.377</v>
      </c>
      <c r="G51">
        <v>0.32</v>
      </c>
      <c r="H51">
        <v>2.891</v>
      </c>
      <c r="I51">
        <v>1.5009999999999999</v>
      </c>
      <c r="J51">
        <v>1.589</v>
      </c>
      <c r="K51">
        <v>0.60299999999999998</v>
      </c>
      <c r="L51">
        <v>2.1139999999999999</v>
      </c>
      <c r="M51">
        <v>0.42199999999999999</v>
      </c>
      <c r="N51">
        <v>0.154</v>
      </c>
      <c r="O51">
        <v>0.621</v>
      </c>
      <c r="P51">
        <v>0.96199999999999997</v>
      </c>
      <c r="Q51">
        <v>0.44900000000000001</v>
      </c>
      <c r="R51">
        <v>0.44</v>
      </c>
      <c r="S51">
        <v>0.58099999999999996</v>
      </c>
      <c r="T51">
        <v>1.7949999999999999</v>
      </c>
      <c r="U51">
        <v>0.11600000000000001</v>
      </c>
      <c r="V51">
        <v>2.117</v>
      </c>
      <c r="W51">
        <v>2.613</v>
      </c>
      <c r="X51">
        <v>0.49</v>
      </c>
      <c r="Y51">
        <v>0.126</v>
      </c>
      <c r="Z51">
        <v>4.8529999999999998</v>
      </c>
      <c r="AA51">
        <v>0.14000000000000001</v>
      </c>
      <c r="AB51">
        <v>0.55700000000000005</v>
      </c>
      <c r="AC51">
        <v>11.377000000000001</v>
      </c>
      <c r="AD51">
        <v>6.5000000000000002E-2</v>
      </c>
    </row>
    <row r="52" spans="1:30" x14ac:dyDescent="0.25">
      <c r="A52">
        <v>1944</v>
      </c>
      <c r="B52">
        <v>8</v>
      </c>
      <c r="C52">
        <v>0.251</v>
      </c>
      <c r="D52">
        <v>0.27100000000000002</v>
      </c>
      <c r="E52">
        <v>1.387</v>
      </c>
      <c r="F52">
        <v>0.27600000000000002</v>
      </c>
      <c r="G52">
        <v>0.23799999999999999</v>
      </c>
      <c r="H52">
        <v>2.3069999999999999</v>
      </c>
      <c r="I52">
        <v>1.175</v>
      </c>
      <c r="J52">
        <v>1.2490000000000001</v>
      </c>
      <c r="K52">
        <v>0.51100000000000001</v>
      </c>
      <c r="L52">
        <v>1.728</v>
      </c>
      <c r="M52">
        <v>0.39400000000000002</v>
      </c>
      <c r="N52">
        <v>0.13800000000000001</v>
      </c>
      <c r="O52">
        <v>0.50700000000000001</v>
      </c>
      <c r="P52">
        <v>0.84699999999999998</v>
      </c>
      <c r="Q52">
        <v>0.45800000000000002</v>
      </c>
      <c r="R52">
        <v>0.35699999999999998</v>
      </c>
      <c r="S52">
        <v>0.3</v>
      </c>
      <c r="T52">
        <v>1.5680000000000001</v>
      </c>
      <c r="U52">
        <v>9.4E-2</v>
      </c>
      <c r="V52">
        <v>1.7769999999999999</v>
      </c>
      <c r="W52">
        <v>2.5590000000000002</v>
      </c>
      <c r="X52">
        <v>-0.13300000000000001</v>
      </c>
      <c r="Y52">
        <v>8.7999999999999995E-2</v>
      </c>
      <c r="Z52">
        <v>3.4940000000000002</v>
      </c>
      <c r="AA52">
        <v>0.13100000000000001</v>
      </c>
      <c r="AB52">
        <v>0.45100000000000001</v>
      </c>
      <c r="AC52">
        <v>10.942</v>
      </c>
      <c r="AD52">
        <v>0</v>
      </c>
    </row>
    <row r="53" spans="1:30" x14ac:dyDescent="0.25">
      <c r="A53">
        <v>1944</v>
      </c>
      <c r="B53">
        <v>9</v>
      </c>
      <c r="C53">
        <v>0.22900000000000001</v>
      </c>
      <c r="D53">
        <v>0.248</v>
      </c>
      <c r="E53">
        <v>1.264</v>
      </c>
      <c r="F53">
        <v>0.25900000000000001</v>
      </c>
      <c r="G53">
        <v>0.215</v>
      </c>
      <c r="H53">
        <v>2.165</v>
      </c>
      <c r="I53">
        <v>0.98199999999999998</v>
      </c>
      <c r="J53">
        <v>1.038</v>
      </c>
      <c r="K53">
        <v>0.58199999999999996</v>
      </c>
      <c r="L53">
        <v>2.0369999999999999</v>
      </c>
      <c r="M53">
        <v>0.43</v>
      </c>
      <c r="N53">
        <v>0.156</v>
      </c>
      <c r="O53">
        <v>0.49</v>
      </c>
      <c r="P53">
        <v>0.89300000000000002</v>
      </c>
      <c r="Q53">
        <v>0.47299999999999998</v>
      </c>
      <c r="R53">
        <v>0.34100000000000003</v>
      </c>
      <c r="S53">
        <v>0.159</v>
      </c>
      <c r="T53">
        <v>1.4910000000000001</v>
      </c>
      <c r="U53">
        <v>7.4999999999999997E-2</v>
      </c>
      <c r="V53">
        <v>1.48</v>
      </c>
      <c r="W53">
        <v>2.4529999999999998</v>
      </c>
      <c r="X53">
        <v>0.22700000000000001</v>
      </c>
      <c r="Y53">
        <v>0.109</v>
      </c>
      <c r="Z53">
        <v>3.4079999999999999</v>
      </c>
      <c r="AA53">
        <v>0.09</v>
      </c>
      <c r="AB53">
        <v>0.377</v>
      </c>
      <c r="AC53">
        <v>10.082000000000001</v>
      </c>
      <c r="AD53">
        <v>7.3999999999999996E-2</v>
      </c>
    </row>
    <row r="54" spans="1:30" x14ac:dyDescent="0.25">
      <c r="A54">
        <v>1944</v>
      </c>
      <c r="B54">
        <v>10</v>
      </c>
      <c r="C54">
        <v>2.5049999999999999</v>
      </c>
      <c r="D54">
        <v>2.97</v>
      </c>
      <c r="E54">
        <v>10.077999999999999</v>
      </c>
      <c r="F54">
        <v>3.746</v>
      </c>
      <c r="G54">
        <v>3.702</v>
      </c>
      <c r="H54">
        <v>20.667000000000002</v>
      </c>
      <c r="I54">
        <v>11.135999999999999</v>
      </c>
      <c r="J54">
        <v>11.933999999999999</v>
      </c>
      <c r="K54">
        <v>4.1029999999999998</v>
      </c>
      <c r="L54">
        <v>16.309000000000001</v>
      </c>
      <c r="M54">
        <v>2.52</v>
      </c>
      <c r="N54">
        <v>1.347</v>
      </c>
      <c r="O54">
        <v>2.3069999999999999</v>
      </c>
      <c r="P54">
        <v>7.9669999999999996</v>
      </c>
      <c r="Q54">
        <v>2.661</v>
      </c>
      <c r="R54">
        <v>1.6579999999999999</v>
      </c>
      <c r="S54">
        <v>0.13900000000000001</v>
      </c>
      <c r="T54">
        <v>9.7959999999999994</v>
      </c>
      <c r="U54">
        <v>0.86199999999999999</v>
      </c>
      <c r="V54">
        <v>15.058</v>
      </c>
      <c r="W54">
        <v>2.093</v>
      </c>
      <c r="X54">
        <v>31.724</v>
      </c>
      <c r="Y54">
        <v>2.5409999999999999</v>
      </c>
      <c r="Z54">
        <v>63.942</v>
      </c>
      <c r="AA54">
        <v>1.008</v>
      </c>
      <c r="AB54">
        <v>4.6829999999999998</v>
      </c>
      <c r="AC54">
        <v>8.9949999999999992</v>
      </c>
      <c r="AD54">
        <v>5.266</v>
      </c>
    </row>
    <row r="55" spans="1:30" x14ac:dyDescent="0.25">
      <c r="A55">
        <v>1944</v>
      </c>
      <c r="B55">
        <v>11</v>
      </c>
      <c r="C55">
        <v>0.8</v>
      </c>
      <c r="D55">
        <v>1.097</v>
      </c>
      <c r="E55">
        <v>5.4119999999999999</v>
      </c>
      <c r="F55">
        <v>1.9770000000000001</v>
      </c>
      <c r="G55">
        <v>1.994</v>
      </c>
      <c r="H55">
        <v>14.856</v>
      </c>
      <c r="I55">
        <v>8.702</v>
      </c>
      <c r="J55">
        <v>9.234</v>
      </c>
      <c r="K55">
        <v>2.2799999999999998</v>
      </c>
      <c r="L55">
        <v>9.4809999999999999</v>
      </c>
      <c r="M55">
        <v>1.5669999999999999</v>
      </c>
      <c r="N55">
        <v>0.80700000000000005</v>
      </c>
      <c r="O55">
        <v>1.615</v>
      </c>
      <c r="P55">
        <v>5.05</v>
      </c>
      <c r="Q55">
        <v>2.1019999999999999</v>
      </c>
      <c r="R55">
        <v>1.411</v>
      </c>
      <c r="S55">
        <v>0.13900000000000001</v>
      </c>
      <c r="T55">
        <v>7.3609999999999998</v>
      </c>
      <c r="U55">
        <v>0.72099999999999997</v>
      </c>
      <c r="V55">
        <v>10.465</v>
      </c>
      <c r="W55">
        <v>2.3029999999999999</v>
      </c>
      <c r="X55">
        <v>8.4550000000000001</v>
      </c>
      <c r="Y55">
        <v>0.58899999999999997</v>
      </c>
      <c r="Z55">
        <v>22.428999999999998</v>
      </c>
      <c r="AA55">
        <v>0.72799999999999998</v>
      </c>
      <c r="AB55">
        <v>2.802</v>
      </c>
      <c r="AC55">
        <v>8.9109999999999996</v>
      </c>
      <c r="AD55">
        <v>1.115</v>
      </c>
    </row>
    <row r="56" spans="1:30" x14ac:dyDescent="0.25">
      <c r="A56">
        <v>1944</v>
      </c>
      <c r="B56">
        <v>12</v>
      </c>
      <c r="C56">
        <v>1.7569999999999999</v>
      </c>
      <c r="D56">
        <v>3.0419999999999998</v>
      </c>
      <c r="E56">
        <v>12.473000000000001</v>
      </c>
      <c r="F56">
        <v>6.109</v>
      </c>
      <c r="G56">
        <v>7.5140000000000002</v>
      </c>
      <c r="H56">
        <v>42.976999999999997</v>
      </c>
      <c r="I56">
        <v>28.056999999999999</v>
      </c>
      <c r="J56">
        <v>29.516999999999999</v>
      </c>
      <c r="K56">
        <v>5.5</v>
      </c>
      <c r="L56">
        <v>22.323</v>
      </c>
      <c r="M56">
        <v>3.927</v>
      </c>
      <c r="N56">
        <v>2.0680000000000001</v>
      </c>
      <c r="O56">
        <v>4.7750000000000004</v>
      </c>
      <c r="P56">
        <v>13.801</v>
      </c>
      <c r="Q56">
        <v>5.0739999999999998</v>
      </c>
      <c r="R56">
        <v>3.3159999999999998</v>
      </c>
      <c r="S56">
        <v>0.65</v>
      </c>
      <c r="T56">
        <v>17.751999999999999</v>
      </c>
      <c r="U56">
        <v>2.407</v>
      </c>
      <c r="V56">
        <v>34.384</v>
      </c>
      <c r="W56">
        <v>1.7230000000000001</v>
      </c>
      <c r="X56">
        <v>25.96</v>
      </c>
      <c r="Y56">
        <v>1.728</v>
      </c>
      <c r="Z56">
        <v>70.814999999999998</v>
      </c>
      <c r="AA56">
        <v>2.3199999999999998</v>
      </c>
      <c r="AB56">
        <v>10.936</v>
      </c>
      <c r="AC56">
        <v>36.47</v>
      </c>
      <c r="AD56">
        <v>3.702</v>
      </c>
    </row>
    <row r="57" spans="1:30" x14ac:dyDescent="0.25">
      <c r="A57">
        <v>1945</v>
      </c>
      <c r="B57">
        <v>1</v>
      </c>
      <c r="C57">
        <v>3.6509999999999998</v>
      </c>
      <c r="D57">
        <v>5.4889999999999999</v>
      </c>
      <c r="E57">
        <v>20.661999999999999</v>
      </c>
      <c r="F57">
        <v>6.5819999999999999</v>
      </c>
      <c r="G57">
        <v>6.524</v>
      </c>
      <c r="H57">
        <v>39.965000000000003</v>
      </c>
      <c r="I57">
        <v>28.616</v>
      </c>
      <c r="J57">
        <v>30.654</v>
      </c>
      <c r="K57">
        <v>5.2380000000000004</v>
      </c>
      <c r="L57">
        <v>22.134</v>
      </c>
      <c r="M57">
        <v>3.488</v>
      </c>
      <c r="N57">
        <v>2.101</v>
      </c>
      <c r="O57">
        <v>4.0259999999999998</v>
      </c>
      <c r="P57">
        <v>13.58</v>
      </c>
      <c r="Q57">
        <v>3.6309999999999998</v>
      </c>
      <c r="R57">
        <v>3.294</v>
      </c>
      <c r="S57">
        <v>0.48699999999999999</v>
      </c>
      <c r="T57">
        <v>19.238</v>
      </c>
      <c r="U57">
        <v>2.5790000000000002</v>
      </c>
      <c r="V57">
        <v>36.732999999999997</v>
      </c>
      <c r="W57">
        <v>1.583</v>
      </c>
      <c r="X57">
        <v>36.161999999999999</v>
      </c>
      <c r="Y57">
        <v>2.4489999999999998</v>
      </c>
      <c r="Z57">
        <v>83.343000000000004</v>
      </c>
      <c r="AA57">
        <v>2.6469999999999998</v>
      </c>
      <c r="AB57">
        <v>10.058999999999999</v>
      </c>
      <c r="AC57">
        <v>72.239000000000004</v>
      </c>
      <c r="AD57">
        <v>6.1340000000000003</v>
      </c>
    </row>
    <row r="58" spans="1:30" x14ac:dyDescent="0.25">
      <c r="A58">
        <v>1945</v>
      </c>
      <c r="B58">
        <v>2</v>
      </c>
      <c r="C58">
        <v>0.93100000000000005</v>
      </c>
      <c r="D58">
        <v>1.048</v>
      </c>
      <c r="E58">
        <v>6.1369999999999996</v>
      </c>
      <c r="F58">
        <v>1.5069999999999999</v>
      </c>
      <c r="G58">
        <v>1.278</v>
      </c>
      <c r="H58">
        <v>11.747999999999999</v>
      </c>
      <c r="I58">
        <v>6.0430000000000001</v>
      </c>
      <c r="J58">
        <v>6.3940000000000001</v>
      </c>
      <c r="K58">
        <v>1.4259999999999999</v>
      </c>
      <c r="L58">
        <v>6.9850000000000003</v>
      </c>
      <c r="M58">
        <v>1.1970000000000001</v>
      </c>
      <c r="N58">
        <v>0.55400000000000005</v>
      </c>
      <c r="O58">
        <v>1.355</v>
      </c>
      <c r="P58">
        <v>3.1389999999999998</v>
      </c>
      <c r="Q58">
        <v>2.048</v>
      </c>
      <c r="R58">
        <v>1.3640000000000001</v>
      </c>
      <c r="S58">
        <v>1.169</v>
      </c>
      <c r="T58">
        <v>5.7080000000000002</v>
      </c>
      <c r="U58">
        <v>0.49299999999999999</v>
      </c>
      <c r="V58">
        <v>6.2089999999999996</v>
      </c>
      <c r="W58">
        <v>1.383</v>
      </c>
      <c r="X58">
        <v>8.6129999999999995</v>
      </c>
      <c r="Y58">
        <v>0.499</v>
      </c>
      <c r="Z58">
        <v>18.547000000000001</v>
      </c>
      <c r="AA58">
        <v>0.56399999999999995</v>
      </c>
      <c r="AB58">
        <v>1.9790000000000001</v>
      </c>
      <c r="AC58">
        <v>27.859000000000002</v>
      </c>
      <c r="AD58">
        <v>1.413</v>
      </c>
    </row>
    <row r="59" spans="1:30" x14ac:dyDescent="0.25">
      <c r="A59">
        <v>1945</v>
      </c>
      <c r="B59">
        <v>3</v>
      </c>
      <c r="C59">
        <v>0.81</v>
      </c>
      <c r="D59">
        <v>1.002</v>
      </c>
      <c r="E59">
        <v>5.7859999999999996</v>
      </c>
      <c r="F59">
        <v>1.468</v>
      </c>
      <c r="G59">
        <v>1.4530000000000001</v>
      </c>
      <c r="H59">
        <v>12.488</v>
      </c>
      <c r="I59">
        <v>7.1</v>
      </c>
      <c r="J59">
        <v>7.5019999999999998</v>
      </c>
      <c r="K59">
        <v>1.65</v>
      </c>
      <c r="L59">
        <v>7.234</v>
      </c>
      <c r="M59">
        <v>1.256</v>
      </c>
      <c r="N59">
        <v>0.58899999999999997</v>
      </c>
      <c r="O59">
        <v>1.821</v>
      </c>
      <c r="P59">
        <v>3.9910000000000001</v>
      </c>
      <c r="Q59">
        <v>1.9359999999999999</v>
      </c>
      <c r="R59">
        <v>1.304</v>
      </c>
      <c r="S59">
        <v>0.96899999999999997</v>
      </c>
      <c r="T59">
        <v>6.5640000000000001</v>
      </c>
      <c r="U59">
        <v>0.66600000000000004</v>
      </c>
      <c r="V59">
        <v>8.6379999999999999</v>
      </c>
      <c r="W59">
        <v>1.613</v>
      </c>
      <c r="X59">
        <v>6.4379999999999997</v>
      </c>
      <c r="Y59">
        <v>0.37</v>
      </c>
      <c r="Z59">
        <v>16.417000000000002</v>
      </c>
      <c r="AA59">
        <v>0.59099999999999997</v>
      </c>
      <c r="AB59">
        <v>2.1419999999999999</v>
      </c>
      <c r="AC59">
        <v>26.027999999999999</v>
      </c>
      <c r="AD59">
        <v>1.4890000000000001</v>
      </c>
    </row>
    <row r="60" spans="1:30" x14ac:dyDescent="0.25">
      <c r="A60">
        <v>1945</v>
      </c>
      <c r="B60">
        <v>4</v>
      </c>
      <c r="C60">
        <v>0.64900000000000002</v>
      </c>
      <c r="D60">
        <v>0.747</v>
      </c>
      <c r="E60">
        <v>4.2729999999999997</v>
      </c>
      <c r="F60">
        <v>0.97299999999999998</v>
      </c>
      <c r="G60">
        <v>0.84299999999999997</v>
      </c>
      <c r="H60">
        <v>8.0830000000000002</v>
      </c>
      <c r="I60">
        <v>4.117</v>
      </c>
      <c r="J60">
        <v>4.351</v>
      </c>
      <c r="K60">
        <v>1.07</v>
      </c>
      <c r="L60">
        <v>4.6449999999999996</v>
      </c>
      <c r="M60">
        <v>0.81</v>
      </c>
      <c r="N60">
        <v>0.33900000000000002</v>
      </c>
      <c r="O60">
        <v>1.1739999999999999</v>
      </c>
      <c r="P60">
        <v>2.2410000000000001</v>
      </c>
      <c r="Q60">
        <v>1.117</v>
      </c>
      <c r="R60">
        <v>0.88300000000000001</v>
      </c>
      <c r="S60">
        <v>0.47</v>
      </c>
      <c r="T60">
        <v>3.8940000000000001</v>
      </c>
      <c r="U60">
        <v>0.35299999999999998</v>
      </c>
      <c r="V60">
        <v>4.9800000000000004</v>
      </c>
      <c r="W60">
        <v>1.2230000000000001</v>
      </c>
      <c r="X60">
        <v>5.4</v>
      </c>
      <c r="Y60">
        <v>0.30599999999999999</v>
      </c>
      <c r="Z60">
        <v>11.824999999999999</v>
      </c>
      <c r="AA60">
        <v>0.36099999999999999</v>
      </c>
      <c r="AB60">
        <v>1.4059999999999999</v>
      </c>
      <c r="AC60">
        <v>15.085000000000001</v>
      </c>
      <c r="AD60">
        <v>1.0129999999999999</v>
      </c>
    </row>
    <row r="61" spans="1:30" x14ac:dyDescent="0.25">
      <c r="A61">
        <v>1945</v>
      </c>
      <c r="B61">
        <v>5</v>
      </c>
      <c r="C61">
        <v>0.56200000000000006</v>
      </c>
      <c r="D61">
        <v>0.61799999999999999</v>
      </c>
      <c r="E61">
        <v>3.4569999999999999</v>
      </c>
      <c r="F61">
        <v>0.74099999999999999</v>
      </c>
      <c r="G61">
        <v>0.63800000000000001</v>
      </c>
      <c r="H61">
        <v>6.0570000000000004</v>
      </c>
      <c r="I61">
        <v>3.0830000000000002</v>
      </c>
      <c r="J61">
        <v>3.274</v>
      </c>
      <c r="K61">
        <v>1.012</v>
      </c>
      <c r="L61">
        <v>4.16</v>
      </c>
      <c r="M61">
        <v>0.68200000000000005</v>
      </c>
      <c r="N61">
        <v>0.28999999999999998</v>
      </c>
      <c r="O61">
        <v>0.94699999999999995</v>
      </c>
      <c r="P61">
        <v>1.6639999999999999</v>
      </c>
      <c r="Q61">
        <v>0.92300000000000004</v>
      </c>
      <c r="R61">
        <v>0.70599999999999996</v>
      </c>
      <c r="S61">
        <v>0.23400000000000001</v>
      </c>
      <c r="T61">
        <v>2.9740000000000002</v>
      </c>
      <c r="U61">
        <v>0.249</v>
      </c>
      <c r="V61">
        <v>3.6869999999999998</v>
      </c>
      <c r="W61">
        <v>2.35</v>
      </c>
      <c r="X61">
        <v>3.3519999999999999</v>
      </c>
      <c r="Y61">
        <v>0.24199999999999999</v>
      </c>
      <c r="Z61">
        <v>9.6609999999999996</v>
      </c>
      <c r="AA61">
        <v>0.28100000000000003</v>
      </c>
      <c r="AB61">
        <v>1.105</v>
      </c>
      <c r="AC61">
        <v>9.5150000000000006</v>
      </c>
      <c r="AD61">
        <v>0.64700000000000002</v>
      </c>
    </row>
    <row r="62" spans="1:30" x14ac:dyDescent="0.25">
      <c r="A62">
        <v>1945</v>
      </c>
      <c r="B62">
        <v>6</v>
      </c>
      <c r="C62">
        <v>0.44500000000000001</v>
      </c>
      <c r="D62">
        <v>0.46800000000000003</v>
      </c>
      <c r="E62">
        <v>2.5049999999999999</v>
      </c>
      <c r="F62">
        <v>0.47199999999999998</v>
      </c>
      <c r="G62">
        <v>0.40300000000000002</v>
      </c>
      <c r="H62">
        <v>3.6970000000000001</v>
      </c>
      <c r="I62">
        <v>1.907</v>
      </c>
      <c r="J62">
        <v>2.02</v>
      </c>
      <c r="K62">
        <v>0.68300000000000005</v>
      </c>
      <c r="L62">
        <v>2.54</v>
      </c>
      <c r="M62">
        <v>0.49</v>
      </c>
      <c r="N62">
        <v>0.185</v>
      </c>
      <c r="O62">
        <v>0.71899999999999997</v>
      </c>
      <c r="P62">
        <v>1.1319999999999999</v>
      </c>
      <c r="Q62">
        <v>0.54200000000000004</v>
      </c>
      <c r="R62">
        <v>0.52200000000000002</v>
      </c>
      <c r="S62">
        <v>0.18</v>
      </c>
      <c r="T62">
        <v>2.1269999999999998</v>
      </c>
      <c r="U62">
        <v>0.14699999999999999</v>
      </c>
      <c r="V62">
        <v>2.512</v>
      </c>
      <c r="W62">
        <v>1.992</v>
      </c>
      <c r="X62">
        <v>2.2570000000000001</v>
      </c>
      <c r="Y62">
        <v>0.157</v>
      </c>
      <c r="Z62">
        <v>6.5209999999999999</v>
      </c>
      <c r="AA62">
        <v>0.17799999999999999</v>
      </c>
      <c r="AB62">
        <v>0.755</v>
      </c>
      <c r="AC62">
        <v>10.166</v>
      </c>
      <c r="AD62">
        <v>0.221</v>
      </c>
    </row>
    <row r="63" spans="1:30" x14ac:dyDescent="0.25">
      <c r="A63">
        <v>1945</v>
      </c>
      <c r="B63">
        <v>7</v>
      </c>
      <c r="C63">
        <v>0.35299999999999998</v>
      </c>
      <c r="D63">
        <v>0.36</v>
      </c>
      <c r="E63">
        <v>1.881</v>
      </c>
      <c r="F63">
        <v>0.30499999999999999</v>
      </c>
      <c r="G63">
        <v>0.26500000000000001</v>
      </c>
      <c r="H63">
        <v>2.4929999999999999</v>
      </c>
      <c r="I63">
        <v>1.2549999999999999</v>
      </c>
      <c r="J63">
        <v>1.331</v>
      </c>
      <c r="K63">
        <v>0.51600000000000001</v>
      </c>
      <c r="L63">
        <v>1.8109999999999999</v>
      </c>
      <c r="M63">
        <v>0.38</v>
      </c>
      <c r="N63">
        <v>0.13200000000000001</v>
      </c>
      <c r="O63">
        <v>0.56699999999999995</v>
      </c>
      <c r="P63">
        <v>0.82099999999999995</v>
      </c>
      <c r="Q63">
        <v>0.38500000000000001</v>
      </c>
      <c r="R63">
        <v>0.38400000000000001</v>
      </c>
      <c r="S63">
        <v>0.14799999999999999</v>
      </c>
      <c r="T63">
        <v>1.5760000000000001</v>
      </c>
      <c r="U63">
        <v>9.7000000000000003E-2</v>
      </c>
      <c r="V63">
        <v>1.8</v>
      </c>
      <c r="W63">
        <v>2.8130000000000002</v>
      </c>
      <c r="X63">
        <v>0.41099999999999998</v>
      </c>
      <c r="Y63">
        <v>0.1</v>
      </c>
      <c r="Z63">
        <v>4.5250000000000004</v>
      </c>
      <c r="AA63">
        <v>0.123</v>
      </c>
      <c r="AB63">
        <v>0.57899999999999996</v>
      </c>
      <c r="AC63">
        <v>11.377000000000001</v>
      </c>
      <c r="AD63">
        <v>3.6999999999999998E-2</v>
      </c>
    </row>
    <row r="64" spans="1:30" x14ac:dyDescent="0.25">
      <c r="A64">
        <v>1945</v>
      </c>
      <c r="B64">
        <v>8</v>
      </c>
      <c r="C64">
        <v>0.39600000000000002</v>
      </c>
      <c r="D64">
        <v>0.434</v>
      </c>
      <c r="E64">
        <v>2.1110000000000002</v>
      </c>
      <c r="F64">
        <v>0.86499999999999999</v>
      </c>
      <c r="G64">
        <v>1.022</v>
      </c>
      <c r="H64">
        <v>5.8179999999999996</v>
      </c>
      <c r="I64">
        <v>3.4550000000000001</v>
      </c>
      <c r="J64">
        <v>3.673</v>
      </c>
      <c r="K64">
        <v>0.626</v>
      </c>
      <c r="L64">
        <v>2.948</v>
      </c>
      <c r="M64">
        <v>0.82199999999999995</v>
      </c>
      <c r="N64">
        <v>0.38500000000000001</v>
      </c>
      <c r="O64">
        <v>0.59399999999999997</v>
      </c>
      <c r="P64">
        <v>2.0609999999999999</v>
      </c>
      <c r="Q64">
        <v>1.175</v>
      </c>
      <c r="R64">
        <v>0.55500000000000005</v>
      </c>
      <c r="S64">
        <v>0.17699999999999999</v>
      </c>
      <c r="T64">
        <v>3.1659999999999999</v>
      </c>
      <c r="U64">
        <v>0.26700000000000002</v>
      </c>
      <c r="V64">
        <v>4.4279999999999999</v>
      </c>
      <c r="W64">
        <v>2.859</v>
      </c>
      <c r="X64">
        <v>3.0089999999999999</v>
      </c>
      <c r="Y64">
        <v>0.41299999999999998</v>
      </c>
      <c r="Z64">
        <v>13.733000000000001</v>
      </c>
      <c r="AA64">
        <v>0.441</v>
      </c>
      <c r="AB64">
        <v>1.968</v>
      </c>
      <c r="AC64">
        <v>10.942</v>
      </c>
      <c r="AD64">
        <v>0.23</v>
      </c>
    </row>
    <row r="65" spans="1:30" x14ac:dyDescent="0.25">
      <c r="A65">
        <v>1945</v>
      </c>
      <c r="B65">
        <v>9</v>
      </c>
      <c r="C65">
        <v>0.29799999999999999</v>
      </c>
      <c r="D65">
        <v>0.34300000000000003</v>
      </c>
      <c r="E65">
        <v>1.6870000000000001</v>
      </c>
      <c r="F65">
        <v>0.432</v>
      </c>
      <c r="G65">
        <v>0.36699999999999999</v>
      </c>
      <c r="H65">
        <v>3.1360000000000001</v>
      </c>
      <c r="I65">
        <v>1.718</v>
      </c>
      <c r="J65">
        <v>1.8180000000000001</v>
      </c>
      <c r="K65">
        <v>0.45400000000000001</v>
      </c>
      <c r="L65">
        <v>1.976</v>
      </c>
      <c r="M65">
        <v>0.38200000000000001</v>
      </c>
      <c r="N65">
        <v>0.157</v>
      </c>
      <c r="O65">
        <v>0.436</v>
      </c>
      <c r="P65">
        <v>0.88900000000000001</v>
      </c>
      <c r="Q65">
        <v>0.46500000000000002</v>
      </c>
      <c r="R65">
        <v>0.41299999999999998</v>
      </c>
      <c r="S65">
        <v>0.13200000000000001</v>
      </c>
      <c r="T65">
        <v>1.756</v>
      </c>
      <c r="U65">
        <v>0.13300000000000001</v>
      </c>
      <c r="V65">
        <v>1.966</v>
      </c>
      <c r="W65">
        <v>2.3929999999999998</v>
      </c>
      <c r="X65">
        <v>0.74</v>
      </c>
      <c r="Y65">
        <v>0.14199999999999999</v>
      </c>
      <c r="Z65">
        <v>5.1680000000000001</v>
      </c>
      <c r="AA65">
        <v>0.16</v>
      </c>
      <c r="AB65">
        <v>0.67800000000000005</v>
      </c>
      <c r="AC65">
        <v>10.082000000000001</v>
      </c>
      <c r="AD65">
        <v>0</v>
      </c>
    </row>
    <row r="66" spans="1:30" x14ac:dyDescent="0.25">
      <c r="A66">
        <v>1945</v>
      </c>
      <c r="B66">
        <v>10</v>
      </c>
      <c r="C66">
        <v>0.28799999999999998</v>
      </c>
      <c r="D66">
        <v>0.32800000000000001</v>
      </c>
      <c r="E66">
        <v>1.7589999999999999</v>
      </c>
      <c r="F66">
        <v>0.35599999999999998</v>
      </c>
      <c r="G66">
        <v>0.30399999999999999</v>
      </c>
      <c r="H66">
        <v>3.0550000000000002</v>
      </c>
      <c r="I66">
        <v>1.5549999999999999</v>
      </c>
      <c r="J66">
        <v>1.65</v>
      </c>
      <c r="K66">
        <v>0.56699999999999995</v>
      </c>
      <c r="L66">
        <v>2.395</v>
      </c>
      <c r="M66">
        <v>0.41</v>
      </c>
      <c r="N66">
        <v>0.159</v>
      </c>
      <c r="O66">
        <v>0.45500000000000002</v>
      </c>
      <c r="P66">
        <v>0.90600000000000003</v>
      </c>
      <c r="Q66">
        <v>0.61299999999999999</v>
      </c>
      <c r="R66">
        <v>0.35399999999999998</v>
      </c>
      <c r="S66">
        <v>0.123</v>
      </c>
      <c r="T66">
        <v>1.6240000000000001</v>
      </c>
      <c r="U66">
        <v>0.127</v>
      </c>
      <c r="V66">
        <v>1.8089999999999999</v>
      </c>
      <c r="W66">
        <v>2.5230000000000001</v>
      </c>
      <c r="X66">
        <v>0.41399999999999998</v>
      </c>
      <c r="Y66">
        <v>0.113</v>
      </c>
      <c r="Z66">
        <v>4.5170000000000003</v>
      </c>
      <c r="AA66">
        <v>0.157</v>
      </c>
      <c r="AB66">
        <v>0.67700000000000005</v>
      </c>
      <c r="AC66">
        <v>8.9949999999999992</v>
      </c>
      <c r="AD66">
        <v>0.30499999999999999</v>
      </c>
    </row>
    <row r="67" spans="1:30" x14ac:dyDescent="0.25">
      <c r="A67">
        <v>1945</v>
      </c>
      <c r="B67">
        <v>11</v>
      </c>
      <c r="C67">
        <v>0.247</v>
      </c>
      <c r="D67">
        <v>0.27900000000000003</v>
      </c>
      <c r="E67">
        <v>1.605</v>
      </c>
      <c r="F67">
        <v>0.28899999999999998</v>
      </c>
      <c r="G67">
        <v>0.25</v>
      </c>
      <c r="H67">
        <v>2.5539999999999998</v>
      </c>
      <c r="I67">
        <v>1.2549999999999999</v>
      </c>
      <c r="J67">
        <v>1.3280000000000001</v>
      </c>
      <c r="K67">
        <v>0.50900000000000001</v>
      </c>
      <c r="L67">
        <v>2.0670000000000002</v>
      </c>
      <c r="M67">
        <v>0.35799999999999998</v>
      </c>
      <c r="N67">
        <v>0.13500000000000001</v>
      </c>
      <c r="O67">
        <v>0.439</v>
      </c>
      <c r="P67">
        <v>0.78400000000000003</v>
      </c>
      <c r="Q67">
        <v>0.42699999999999999</v>
      </c>
      <c r="R67">
        <v>0.317</v>
      </c>
      <c r="S67">
        <v>0.114</v>
      </c>
      <c r="T67">
        <v>1.381</v>
      </c>
      <c r="U67">
        <v>9.9000000000000005E-2</v>
      </c>
      <c r="V67">
        <v>1.571</v>
      </c>
      <c r="W67">
        <v>1.9530000000000001</v>
      </c>
      <c r="X67">
        <v>0.55300000000000005</v>
      </c>
      <c r="Y67">
        <v>9.5000000000000001E-2</v>
      </c>
      <c r="Z67">
        <v>3.63</v>
      </c>
      <c r="AA67">
        <v>0.122</v>
      </c>
      <c r="AB67">
        <v>0.53400000000000003</v>
      </c>
      <c r="AC67">
        <v>8.9109999999999996</v>
      </c>
      <c r="AD67">
        <v>0.53200000000000003</v>
      </c>
    </row>
    <row r="68" spans="1:30" x14ac:dyDescent="0.25">
      <c r="A68">
        <v>1945</v>
      </c>
      <c r="B68">
        <v>12</v>
      </c>
      <c r="C68">
        <v>0.36799999999999999</v>
      </c>
      <c r="D68">
        <v>0.873</v>
      </c>
      <c r="E68">
        <v>5.2960000000000003</v>
      </c>
      <c r="F68">
        <v>2.9910000000000001</v>
      </c>
      <c r="G68">
        <v>4.3079999999999998</v>
      </c>
      <c r="H68">
        <v>23.760999999999999</v>
      </c>
      <c r="I68">
        <v>17.462</v>
      </c>
      <c r="J68">
        <v>18.329000000000001</v>
      </c>
      <c r="K68">
        <v>1.768</v>
      </c>
      <c r="L68">
        <v>8.44</v>
      </c>
      <c r="M68">
        <v>2.1429999999999998</v>
      </c>
      <c r="N68">
        <v>0.94</v>
      </c>
      <c r="O68">
        <v>1.69</v>
      </c>
      <c r="P68">
        <v>6.5759999999999996</v>
      </c>
      <c r="Q68">
        <v>2.7839999999999998</v>
      </c>
      <c r="R68">
        <v>1.4510000000000001</v>
      </c>
      <c r="S68">
        <v>0.63900000000000001</v>
      </c>
      <c r="T68">
        <v>9.5990000000000002</v>
      </c>
      <c r="U68">
        <v>1.5469999999999999</v>
      </c>
      <c r="V68">
        <v>20.324999999999999</v>
      </c>
      <c r="W68">
        <v>2.093</v>
      </c>
      <c r="X68">
        <v>4.923</v>
      </c>
      <c r="Y68">
        <v>0.51800000000000002</v>
      </c>
      <c r="Z68">
        <v>28.675000000000001</v>
      </c>
      <c r="AA68">
        <v>1.518</v>
      </c>
      <c r="AB68">
        <v>7.3879999999999999</v>
      </c>
      <c r="AC68">
        <v>8.7249999999999996</v>
      </c>
      <c r="AD68">
        <v>1.5349999999999999</v>
      </c>
    </row>
    <row r="69" spans="1:30" x14ac:dyDescent="0.25">
      <c r="A69">
        <v>1946</v>
      </c>
      <c r="B69">
        <v>1</v>
      </c>
      <c r="C69">
        <v>0.38200000000000001</v>
      </c>
      <c r="D69">
        <v>0.504</v>
      </c>
      <c r="E69">
        <v>2.992</v>
      </c>
      <c r="F69">
        <v>1.0029999999999999</v>
      </c>
      <c r="G69">
        <v>0.873</v>
      </c>
      <c r="H69">
        <v>8.0310000000000006</v>
      </c>
      <c r="I69">
        <v>4.1070000000000002</v>
      </c>
      <c r="J69">
        <v>4.343</v>
      </c>
      <c r="K69">
        <v>0.90500000000000003</v>
      </c>
      <c r="L69">
        <v>4.46</v>
      </c>
      <c r="M69">
        <v>0.68700000000000006</v>
      </c>
      <c r="N69">
        <v>0.308</v>
      </c>
      <c r="O69">
        <v>0.84099999999999997</v>
      </c>
      <c r="P69">
        <v>1.9419999999999999</v>
      </c>
      <c r="Q69">
        <v>1.2230000000000001</v>
      </c>
      <c r="R69">
        <v>0.78</v>
      </c>
      <c r="S69">
        <v>0.20300000000000001</v>
      </c>
      <c r="T69">
        <v>3.573</v>
      </c>
      <c r="U69">
        <v>0.33500000000000002</v>
      </c>
      <c r="V69">
        <v>4.3890000000000002</v>
      </c>
      <c r="W69">
        <v>2.4630000000000001</v>
      </c>
      <c r="X69">
        <v>3.2160000000000002</v>
      </c>
      <c r="Y69">
        <v>0.33</v>
      </c>
      <c r="Z69">
        <v>10.497</v>
      </c>
      <c r="AA69">
        <v>0.35099999999999998</v>
      </c>
      <c r="AB69">
        <v>1.2390000000000001</v>
      </c>
      <c r="AC69">
        <v>8.07</v>
      </c>
      <c r="AD69">
        <v>0.752</v>
      </c>
    </row>
    <row r="70" spans="1:30" x14ac:dyDescent="0.25">
      <c r="A70">
        <v>1946</v>
      </c>
      <c r="B70">
        <v>2</v>
      </c>
      <c r="C70">
        <v>0.38300000000000001</v>
      </c>
      <c r="D70">
        <v>0.47699999999999998</v>
      </c>
      <c r="E70">
        <v>2.802</v>
      </c>
      <c r="F70">
        <v>0.73599999999999999</v>
      </c>
      <c r="G70">
        <v>0.61</v>
      </c>
      <c r="H70">
        <v>6.9320000000000004</v>
      </c>
      <c r="I70">
        <v>2.9319999999999999</v>
      </c>
      <c r="J70">
        <v>3.101</v>
      </c>
      <c r="K70">
        <v>0.88200000000000001</v>
      </c>
      <c r="L70">
        <v>4.1900000000000004</v>
      </c>
      <c r="M70">
        <v>0.71</v>
      </c>
      <c r="N70">
        <v>0.30099999999999999</v>
      </c>
      <c r="O70">
        <v>0.999</v>
      </c>
      <c r="P70">
        <v>2.0680000000000001</v>
      </c>
      <c r="Q70">
        <v>1.3069999999999999</v>
      </c>
      <c r="R70">
        <v>0.78800000000000003</v>
      </c>
      <c r="S70">
        <v>0.23599999999999999</v>
      </c>
      <c r="T70">
        <v>3.4329999999999998</v>
      </c>
      <c r="U70">
        <v>0.22500000000000001</v>
      </c>
      <c r="V70">
        <v>4</v>
      </c>
      <c r="W70">
        <v>3.4729999999999999</v>
      </c>
      <c r="X70">
        <v>1.3340000000000001</v>
      </c>
      <c r="Y70">
        <v>0.246</v>
      </c>
      <c r="Z70">
        <v>8.0429999999999993</v>
      </c>
      <c r="AA70">
        <v>0.26500000000000001</v>
      </c>
      <c r="AB70">
        <v>0.96299999999999997</v>
      </c>
      <c r="AC70">
        <v>7.3250000000000002</v>
      </c>
      <c r="AD70">
        <v>0.83599999999999997</v>
      </c>
    </row>
    <row r="71" spans="1:30" x14ac:dyDescent="0.25">
      <c r="A71">
        <v>1946</v>
      </c>
      <c r="B71">
        <v>3</v>
      </c>
      <c r="C71">
        <v>0.434</v>
      </c>
      <c r="D71">
        <v>0.55700000000000005</v>
      </c>
      <c r="E71">
        <v>3.0609999999999999</v>
      </c>
      <c r="F71">
        <v>0.86499999999999999</v>
      </c>
      <c r="G71">
        <v>0.8</v>
      </c>
      <c r="H71">
        <v>6.9889999999999999</v>
      </c>
      <c r="I71">
        <v>3.8879999999999999</v>
      </c>
      <c r="J71">
        <v>4.1139999999999999</v>
      </c>
      <c r="K71">
        <v>1.1619999999999999</v>
      </c>
      <c r="L71">
        <v>4.9219999999999997</v>
      </c>
      <c r="M71">
        <v>0.77300000000000002</v>
      </c>
      <c r="N71">
        <v>0.372</v>
      </c>
      <c r="O71">
        <v>1.294</v>
      </c>
      <c r="P71">
        <v>2.4790000000000001</v>
      </c>
      <c r="Q71">
        <v>1.0620000000000001</v>
      </c>
      <c r="R71">
        <v>0.77600000000000002</v>
      </c>
      <c r="S71">
        <v>0.28899999999999998</v>
      </c>
      <c r="T71">
        <v>3.7290000000000001</v>
      </c>
      <c r="U71">
        <v>0.34399999999999997</v>
      </c>
      <c r="V71">
        <v>5.4740000000000002</v>
      </c>
      <c r="W71">
        <v>5.0830000000000002</v>
      </c>
      <c r="X71">
        <v>-0.76500000000000001</v>
      </c>
      <c r="Y71">
        <v>0.23200000000000001</v>
      </c>
      <c r="Z71">
        <v>9.19</v>
      </c>
      <c r="AA71">
        <v>0.315</v>
      </c>
      <c r="AB71">
        <v>1.1519999999999999</v>
      </c>
      <c r="AC71">
        <v>9.0220000000000002</v>
      </c>
      <c r="AD71">
        <v>0.66300000000000003</v>
      </c>
    </row>
    <row r="72" spans="1:30" x14ac:dyDescent="0.25">
      <c r="A72">
        <v>1946</v>
      </c>
      <c r="B72">
        <v>4</v>
      </c>
      <c r="C72">
        <v>1.1419999999999999</v>
      </c>
      <c r="D72">
        <v>1.6279999999999999</v>
      </c>
      <c r="E72">
        <v>7.9660000000000002</v>
      </c>
      <c r="F72">
        <v>2.181</v>
      </c>
      <c r="G72">
        <v>1.899</v>
      </c>
      <c r="H72">
        <v>19.355</v>
      </c>
      <c r="I72">
        <v>9.1709999999999994</v>
      </c>
      <c r="J72">
        <v>9.6969999999999992</v>
      </c>
      <c r="K72">
        <v>2.1789999999999998</v>
      </c>
      <c r="L72">
        <v>9.7729999999999997</v>
      </c>
      <c r="M72">
        <v>1.4910000000000001</v>
      </c>
      <c r="N72">
        <v>0.747</v>
      </c>
      <c r="O72">
        <v>1.6779999999999999</v>
      </c>
      <c r="P72">
        <v>4.5839999999999996</v>
      </c>
      <c r="Q72">
        <v>2.4529999999999998</v>
      </c>
      <c r="R72">
        <v>1.4039999999999999</v>
      </c>
      <c r="S72">
        <v>0.49</v>
      </c>
      <c r="T72">
        <v>7.4459999999999997</v>
      </c>
      <c r="U72">
        <v>0.90600000000000003</v>
      </c>
      <c r="V72">
        <v>9.8789999999999996</v>
      </c>
      <c r="W72">
        <v>2.7530000000000001</v>
      </c>
      <c r="X72">
        <v>5.0979999999999999</v>
      </c>
      <c r="Y72">
        <v>0.48499999999999999</v>
      </c>
      <c r="Z72">
        <v>20.797999999999998</v>
      </c>
      <c r="AA72">
        <v>0.61799999999999999</v>
      </c>
      <c r="AB72">
        <v>2.3130000000000002</v>
      </c>
      <c r="AC72">
        <v>9.0570000000000004</v>
      </c>
      <c r="AD72">
        <v>0.876</v>
      </c>
    </row>
    <row r="73" spans="1:30" x14ac:dyDescent="0.25">
      <c r="A73">
        <v>1946</v>
      </c>
      <c r="B73">
        <v>5</v>
      </c>
      <c r="C73">
        <v>0.878</v>
      </c>
      <c r="D73">
        <v>1.2669999999999999</v>
      </c>
      <c r="E73">
        <v>7.3140000000000001</v>
      </c>
      <c r="F73">
        <v>2.2770000000000001</v>
      </c>
      <c r="G73">
        <v>2.1709999999999998</v>
      </c>
      <c r="H73">
        <v>20.283000000000001</v>
      </c>
      <c r="I73">
        <v>9.6739999999999995</v>
      </c>
      <c r="J73">
        <v>10.212999999999999</v>
      </c>
      <c r="K73">
        <v>2.35</v>
      </c>
      <c r="L73">
        <v>10.243</v>
      </c>
      <c r="M73">
        <v>1.603</v>
      </c>
      <c r="N73">
        <v>0.84099999999999997</v>
      </c>
      <c r="O73">
        <v>2.2160000000000002</v>
      </c>
      <c r="P73">
        <v>5.1180000000000003</v>
      </c>
      <c r="Q73">
        <v>2.673</v>
      </c>
      <c r="R73">
        <v>1.6419999999999999</v>
      </c>
      <c r="S73">
        <v>0.502</v>
      </c>
      <c r="T73">
        <v>8.2919999999999998</v>
      </c>
      <c r="U73">
        <v>0.83499999999999996</v>
      </c>
      <c r="V73">
        <v>11.379</v>
      </c>
      <c r="W73">
        <v>2.5830000000000002</v>
      </c>
      <c r="X73">
        <v>6.548</v>
      </c>
      <c r="Y73">
        <v>0.64300000000000002</v>
      </c>
      <c r="Z73">
        <v>24.946999999999999</v>
      </c>
      <c r="AA73">
        <v>0.64500000000000002</v>
      </c>
      <c r="AB73">
        <v>2.298</v>
      </c>
      <c r="AC73">
        <v>9.5150000000000006</v>
      </c>
      <c r="AD73">
        <v>1.0489999999999999</v>
      </c>
    </row>
    <row r="74" spans="1:30" x14ac:dyDescent="0.25">
      <c r="A74">
        <v>1946</v>
      </c>
      <c r="B74">
        <v>6</v>
      </c>
      <c r="C74">
        <v>0.52600000000000002</v>
      </c>
      <c r="D74">
        <v>0.64100000000000001</v>
      </c>
      <c r="E74">
        <v>3.5009999999999999</v>
      </c>
      <c r="F74">
        <v>1.08</v>
      </c>
      <c r="G74">
        <v>0.94199999999999995</v>
      </c>
      <c r="H74">
        <v>7.6210000000000004</v>
      </c>
      <c r="I74">
        <v>4.391</v>
      </c>
      <c r="J74">
        <v>4.6559999999999997</v>
      </c>
      <c r="K74">
        <v>1.1020000000000001</v>
      </c>
      <c r="L74">
        <v>4.8410000000000002</v>
      </c>
      <c r="M74">
        <v>0.76500000000000001</v>
      </c>
      <c r="N74">
        <v>0.376</v>
      </c>
      <c r="O74">
        <v>0.94699999999999995</v>
      </c>
      <c r="P74">
        <v>2.1840000000000002</v>
      </c>
      <c r="Q74">
        <v>1.1100000000000001</v>
      </c>
      <c r="R74">
        <v>0.878</v>
      </c>
      <c r="S74">
        <v>0.22700000000000001</v>
      </c>
      <c r="T74">
        <v>3.835</v>
      </c>
      <c r="U74">
        <v>0.34499999999999997</v>
      </c>
      <c r="V74">
        <v>4.8460000000000001</v>
      </c>
      <c r="W74">
        <v>2.633</v>
      </c>
      <c r="X74">
        <v>3.8220000000000001</v>
      </c>
      <c r="Y74">
        <v>0.374</v>
      </c>
      <c r="Z74">
        <v>12.502000000000001</v>
      </c>
      <c r="AA74">
        <v>0.39600000000000002</v>
      </c>
      <c r="AB74">
        <v>1.417</v>
      </c>
      <c r="AC74">
        <v>10.166</v>
      </c>
      <c r="AD74">
        <v>0.47</v>
      </c>
    </row>
    <row r="75" spans="1:30" x14ac:dyDescent="0.25">
      <c r="A75">
        <v>1946</v>
      </c>
      <c r="B75">
        <v>7</v>
      </c>
      <c r="C75">
        <v>0.41399999999999998</v>
      </c>
      <c r="D75">
        <v>0.47599999999999998</v>
      </c>
      <c r="E75">
        <v>2.5390000000000001</v>
      </c>
      <c r="F75">
        <v>0.66400000000000003</v>
      </c>
      <c r="G75">
        <v>0.56499999999999995</v>
      </c>
      <c r="H75">
        <v>4.7279999999999998</v>
      </c>
      <c r="I75">
        <v>2.649</v>
      </c>
      <c r="J75">
        <v>2.8050000000000002</v>
      </c>
      <c r="K75">
        <v>0.749</v>
      </c>
      <c r="L75">
        <v>3.0510000000000002</v>
      </c>
      <c r="M75">
        <v>0.53400000000000003</v>
      </c>
      <c r="N75">
        <v>0.23</v>
      </c>
      <c r="O75">
        <v>0.72099999999999997</v>
      </c>
      <c r="P75">
        <v>1.375</v>
      </c>
      <c r="Q75">
        <v>0.67500000000000004</v>
      </c>
      <c r="R75">
        <v>0.60599999999999998</v>
      </c>
      <c r="S75">
        <v>0.17499999999999999</v>
      </c>
      <c r="T75">
        <v>2.5270000000000001</v>
      </c>
      <c r="U75">
        <v>0.20599999999999999</v>
      </c>
      <c r="V75">
        <v>3.1160000000000001</v>
      </c>
      <c r="W75">
        <v>2.7629999999999999</v>
      </c>
      <c r="X75">
        <v>1.6970000000000001</v>
      </c>
      <c r="Y75">
        <v>0.221</v>
      </c>
      <c r="Z75">
        <v>7.89</v>
      </c>
      <c r="AA75">
        <v>0.245</v>
      </c>
      <c r="AB75">
        <v>0.95699999999999996</v>
      </c>
      <c r="AC75">
        <v>11.377000000000001</v>
      </c>
      <c r="AD75">
        <v>0.14099999999999999</v>
      </c>
    </row>
    <row r="76" spans="1:30" x14ac:dyDescent="0.25">
      <c r="A76">
        <v>1946</v>
      </c>
      <c r="B76">
        <v>8</v>
      </c>
      <c r="C76">
        <v>0.32900000000000001</v>
      </c>
      <c r="D76">
        <v>0.36</v>
      </c>
      <c r="E76">
        <v>1.889</v>
      </c>
      <c r="F76">
        <v>0.41099999999999998</v>
      </c>
      <c r="G76">
        <v>0.35</v>
      </c>
      <c r="H76">
        <v>3.1949999999999998</v>
      </c>
      <c r="I76">
        <v>1.6419999999999999</v>
      </c>
      <c r="J76">
        <v>1.74</v>
      </c>
      <c r="K76">
        <v>0.57199999999999995</v>
      </c>
      <c r="L76">
        <v>2.1520000000000001</v>
      </c>
      <c r="M76">
        <v>0.41199999999999998</v>
      </c>
      <c r="N76">
        <v>0.157</v>
      </c>
      <c r="O76">
        <v>0.57999999999999996</v>
      </c>
      <c r="P76">
        <v>0.97899999999999998</v>
      </c>
      <c r="Q76">
        <v>0.58199999999999996</v>
      </c>
      <c r="R76">
        <v>0.436</v>
      </c>
      <c r="S76">
        <v>0.14599999999999999</v>
      </c>
      <c r="T76">
        <v>1.8620000000000001</v>
      </c>
      <c r="U76">
        <v>0.127</v>
      </c>
      <c r="V76">
        <v>2.1880000000000002</v>
      </c>
      <c r="W76">
        <v>2.8490000000000002</v>
      </c>
      <c r="X76">
        <v>0.45700000000000002</v>
      </c>
      <c r="Y76">
        <v>0.13600000000000001</v>
      </c>
      <c r="Z76">
        <v>5.1980000000000004</v>
      </c>
      <c r="AA76">
        <v>0.158</v>
      </c>
      <c r="AB76">
        <v>0.65100000000000002</v>
      </c>
      <c r="AC76">
        <v>10.942</v>
      </c>
      <c r="AD76">
        <v>4.2999999999999997E-2</v>
      </c>
    </row>
    <row r="77" spans="1:30" x14ac:dyDescent="0.25">
      <c r="A77">
        <v>1946</v>
      </c>
      <c r="B77">
        <v>9</v>
      </c>
      <c r="C77">
        <v>0.26500000000000001</v>
      </c>
      <c r="D77">
        <v>0.28000000000000003</v>
      </c>
      <c r="E77">
        <v>1.4330000000000001</v>
      </c>
      <c r="F77">
        <v>0.26200000000000001</v>
      </c>
      <c r="G77">
        <v>0.223</v>
      </c>
      <c r="H77">
        <v>2.1160000000000001</v>
      </c>
      <c r="I77">
        <v>1.0429999999999999</v>
      </c>
      <c r="J77">
        <v>1.1040000000000001</v>
      </c>
      <c r="K77">
        <v>0.432</v>
      </c>
      <c r="L77">
        <v>1.5209999999999999</v>
      </c>
      <c r="M77">
        <v>0.311</v>
      </c>
      <c r="N77">
        <v>0.11</v>
      </c>
      <c r="O77">
        <v>0.46800000000000003</v>
      </c>
      <c r="P77">
        <v>0.69099999999999995</v>
      </c>
      <c r="Q77">
        <v>0.34100000000000003</v>
      </c>
      <c r="R77">
        <v>0.32100000000000001</v>
      </c>
      <c r="S77">
        <v>0.121</v>
      </c>
      <c r="T77">
        <v>1.3280000000000001</v>
      </c>
      <c r="U77">
        <v>8.1000000000000003E-2</v>
      </c>
      <c r="V77">
        <v>1.514</v>
      </c>
      <c r="W77">
        <v>2.5030000000000001</v>
      </c>
      <c r="X77">
        <v>2.4E-2</v>
      </c>
      <c r="Y77">
        <v>8.6999999999999994E-2</v>
      </c>
      <c r="Z77">
        <v>3.5649999999999999</v>
      </c>
      <c r="AA77">
        <v>9.8000000000000004E-2</v>
      </c>
      <c r="AB77">
        <v>0.44700000000000001</v>
      </c>
      <c r="AC77">
        <v>10.082000000000001</v>
      </c>
      <c r="AD77">
        <v>0</v>
      </c>
    </row>
    <row r="78" spans="1:30" x14ac:dyDescent="0.25">
      <c r="A78">
        <v>1946</v>
      </c>
      <c r="B78">
        <v>10</v>
      </c>
      <c r="C78">
        <v>0.219</v>
      </c>
      <c r="D78">
        <v>0.23599999999999999</v>
      </c>
      <c r="E78">
        <v>1.177</v>
      </c>
      <c r="F78">
        <v>0.216</v>
      </c>
      <c r="G78">
        <v>0.182</v>
      </c>
      <c r="H78">
        <v>1.8740000000000001</v>
      </c>
      <c r="I78">
        <v>0.95899999999999996</v>
      </c>
      <c r="J78">
        <v>1.034</v>
      </c>
      <c r="K78">
        <v>0.54700000000000004</v>
      </c>
      <c r="L78">
        <v>1.9530000000000001</v>
      </c>
      <c r="M78">
        <v>0.32800000000000001</v>
      </c>
      <c r="N78">
        <v>0.113</v>
      </c>
      <c r="O78">
        <v>0.45800000000000002</v>
      </c>
      <c r="P78">
        <v>0.70599999999999996</v>
      </c>
      <c r="Q78">
        <v>0.41799999999999998</v>
      </c>
      <c r="R78">
        <v>0.27700000000000002</v>
      </c>
      <c r="S78">
        <v>0.112</v>
      </c>
      <c r="T78">
        <v>1.256</v>
      </c>
      <c r="U78">
        <v>8.1000000000000003E-2</v>
      </c>
      <c r="V78">
        <v>1.425</v>
      </c>
      <c r="W78">
        <v>2.383</v>
      </c>
      <c r="X78">
        <v>-0.29399999999999998</v>
      </c>
      <c r="Y78">
        <v>6.7000000000000004E-2</v>
      </c>
      <c r="Z78">
        <v>2.7930000000000001</v>
      </c>
      <c r="AA78">
        <v>0.114</v>
      </c>
      <c r="AB78">
        <v>0.39100000000000001</v>
      </c>
      <c r="AC78">
        <v>8.9949999999999992</v>
      </c>
      <c r="AD78">
        <v>0.14099999999999999</v>
      </c>
    </row>
    <row r="79" spans="1:30" x14ac:dyDescent="0.25">
      <c r="A79">
        <v>1946</v>
      </c>
      <c r="B79">
        <v>11</v>
      </c>
      <c r="C79">
        <v>0.42299999999999999</v>
      </c>
      <c r="D79">
        <v>0.505</v>
      </c>
      <c r="E79">
        <v>2.056</v>
      </c>
      <c r="F79">
        <v>0.86399999999999999</v>
      </c>
      <c r="G79">
        <v>0.84299999999999997</v>
      </c>
      <c r="H79">
        <v>5.4690000000000003</v>
      </c>
      <c r="I79">
        <v>3.895</v>
      </c>
      <c r="J79">
        <v>4.2889999999999997</v>
      </c>
      <c r="K79">
        <v>1.268</v>
      </c>
      <c r="L79">
        <v>4.782</v>
      </c>
      <c r="M79">
        <v>0.83899999999999997</v>
      </c>
      <c r="N79">
        <v>0.312</v>
      </c>
      <c r="O79">
        <v>1.0780000000000001</v>
      </c>
      <c r="P79">
        <v>2.3519999999999999</v>
      </c>
      <c r="Q79">
        <v>0.90700000000000003</v>
      </c>
      <c r="R79">
        <v>0.57499999999999996</v>
      </c>
      <c r="S79">
        <v>0.24399999999999999</v>
      </c>
      <c r="T79">
        <v>3.4009999999999998</v>
      </c>
      <c r="U79">
        <v>0.32700000000000001</v>
      </c>
      <c r="V79">
        <v>5.3170000000000002</v>
      </c>
      <c r="W79">
        <v>2.1230000000000002</v>
      </c>
      <c r="X79">
        <v>4.0869999999999997</v>
      </c>
      <c r="Y79">
        <v>0.26800000000000002</v>
      </c>
      <c r="Z79">
        <v>9.9879999999999995</v>
      </c>
      <c r="AA79">
        <v>0.45</v>
      </c>
      <c r="AB79">
        <v>1.3340000000000001</v>
      </c>
      <c r="AC79">
        <v>8.9109999999999996</v>
      </c>
      <c r="AD79">
        <v>1.077</v>
      </c>
    </row>
    <row r="80" spans="1:30" x14ac:dyDescent="0.25">
      <c r="A80">
        <v>1946</v>
      </c>
      <c r="B80">
        <v>12</v>
      </c>
      <c r="C80">
        <v>3.1019999999999999</v>
      </c>
      <c r="D80">
        <v>5.1459999999999999</v>
      </c>
      <c r="E80">
        <v>16.614999999999998</v>
      </c>
      <c r="F80">
        <v>9.0310000000000006</v>
      </c>
      <c r="G80">
        <v>10.446</v>
      </c>
      <c r="H80">
        <v>49.655999999999999</v>
      </c>
      <c r="I80">
        <v>40.936999999999998</v>
      </c>
      <c r="J80">
        <v>43.332000000000001</v>
      </c>
      <c r="K80">
        <v>4.4029999999999996</v>
      </c>
      <c r="L80">
        <v>17.57</v>
      </c>
      <c r="M80">
        <v>2.5139999999999998</v>
      </c>
      <c r="N80">
        <v>1.4119999999999999</v>
      </c>
      <c r="O80">
        <v>4.3410000000000002</v>
      </c>
      <c r="P80">
        <v>9.6210000000000004</v>
      </c>
      <c r="Q80">
        <v>1.53</v>
      </c>
      <c r="R80">
        <v>1.5589999999999999</v>
      </c>
      <c r="S80">
        <v>0.73299999999999998</v>
      </c>
      <c r="T80">
        <v>14.928000000000001</v>
      </c>
      <c r="U80">
        <v>3.5920000000000001</v>
      </c>
      <c r="V80">
        <v>39.889000000000003</v>
      </c>
      <c r="W80">
        <v>2.0430000000000001</v>
      </c>
      <c r="X80">
        <v>48.273000000000003</v>
      </c>
      <c r="Y80">
        <v>2.9359999999999999</v>
      </c>
      <c r="Z80">
        <v>109.161</v>
      </c>
      <c r="AA80">
        <v>3.081</v>
      </c>
      <c r="AB80">
        <v>11.045</v>
      </c>
      <c r="AC80">
        <v>8.7249999999999996</v>
      </c>
      <c r="AD80">
        <v>8.5990000000000002</v>
      </c>
    </row>
    <row r="81" spans="1:30" x14ac:dyDescent="0.25">
      <c r="A81">
        <v>1947</v>
      </c>
      <c r="B81">
        <v>1</v>
      </c>
      <c r="C81">
        <v>0.88200000000000001</v>
      </c>
      <c r="D81">
        <v>1.05</v>
      </c>
      <c r="E81">
        <v>5.875</v>
      </c>
      <c r="F81">
        <v>1.625</v>
      </c>
      <c r="G81">
        <v>1.47</v>
      </c>
      <c r="H81">
        <v>13.223000000000001</v>
      </c>
      <c r="I81">
        <v>6.8079999999999998</v>
      </c>
      <c r="J81">
        <v>7.2240000000000002</v>
      </c>
      <c r="K81">
        <v>1.355</v>
      </c>
      <c r="L81">
        <v>6.9219999999999997</v>
      </c>
      <c r="M81">
        <v>0.93799999999999994</v>
      </c>
      <c r="N81">
        <v>0.46700000000000003</v>
      </c>
      <c r="O81">
        <v>1.258</v>
      </c>
      <c r="P81">
        <v>3.0059999999999998</v>
      </c>
      <c r="Q81">
        <v>1.6180000000000001</v>
      </c>
      <c r="R81">
        <v>1.0509999999999999</v>
      </c>
      <c r="S81">
        <v>0.28599999999999998</v>
      </c>
      <c r="T81">
        <v>5.2149999999999999</v>
      </c>
      <c r="U81">
        <v>0.58099999999999996</v>
      </c>
      <c r="V81">
        <v>7.4210000000000003</v>
      </c>
      <c r="W81">
        <v>2.5230000000000001</v>
      </c>
      <c r="X81">
        <v>10.454000000000001</v>
      </c>
      <c r="Y81">
        <v>0.64700000000000002</v>
      </c>
      <c r="Z81">
        <v>21.055</v>
      </c>
      <c r="AA81">
        <v>0.56000000000000005</v>
      </c>
      <c r="AB81">
        <v>1.925</v>
      </c>
      <c r="AC81">
        <v>8.07</v>
      </c>
      <c r="AD81">
        <v>1.7190000000000001</v>
      </c>
    </row>
    <row r="82" spans="1:30" x14ac:dyDescent="0.25">
      <c r="A82">
        <v>1947</v>
      </c>
      <c r="B82">
        <v>2</v>
      </c>
      <c r="C82">
        <v>1.4610000000000001</v>
      </c>
      <c r="D82">
        <v>1.974</v>
      </c>
      <c r="E82">
        <v>9.6679999999999993</v>
      </c>
      <c r="F82">
        <v>2.726</v>
      </c>
      <c r="G82">
        <v>2.8069999999999999</v>
      </c>
      <c r="H82">
        <v>19.738</v>
      </c>
      <c r="I82">
        <v>11.723000000000001</v>
      </c>
      <c r="J82">
        <v>12.601000000000001</v>
      </c>
      <c r="K82">
        <v>2.5609999999999999</v>
      </c>
      <c r="L82">
        <v>11.227</v>
      </c>
      <c r="M82">
        <v>1.524</v>
      </c>
      <c r="N82">
        <v>0.85799999999999998</v>
      </c>
      <c r="O82">
        <v>2.371</v>
      </c>
      <c r="P82">
        <v>5.3490000000000002</v>
      </c>
      <c r="Q82">
        <v>2.4820000000000002</v>
      </c>
      <c r="R82">
        <v>1.4830000000000001</v>
      </c>
      <c r="S82">
        <v>0.45800000000000002</v>
      </c>
      <c r="T82">
        <v>7.5170000000000003</v>
      </c>
      <c r="U82">
        <v>1.02</v>
      </c>
      <c r="V82">
        <v>14.683999999999999</v>
      </c>
      <c r="W82">
        <v>2.403</v>
      </c>
      <c r="X82">
        <v>17.518999999999998</v>
      </c>
      <c r="Y82">
        <v>1.2170000000000001</v>
      </c>
      <c r="Z82">
        <v>38.887</v>
      </c>
      <c r="AA82">
        <v>1.02</v>
      </c>
      <c r="AB82">
        <v>3.7639999999999998</v>
      </c>
      <c r="AC82">
        <v>7.3250000000000002</v>
      </c>
      <c r="AD82">
        <v>2.6520000000000001</v>
      </c>
    </row>
    <row r="83" spans="1:30" x14ac:dyDescent="0.25">
      <c r="A83">
        <v>1947</v>
      </c>
      <c r="B83">
        <v>3</v>
      </c>
      <c r="C83">
        <v>0.95299999999999996</v>
      </c>
      <c r="D83">
        <v>1.016</v>
      </c>
      <c r="E83">
        <v>6.1269999999999998</v>
      </c>
      <c r="F83">
        <v>1.2549999999999999</v>
      </c>
      <c r="G83">
        <v>1.091</v>
      </c>
      <c r="H83">
        <v>10.661</v>
      </c>
      <c r="I83">
        <v>5.2679999999999998</v>
      </c>
      <c r="J83">
        <v>5.5819999999999999</v>
      </c>
      <c r="K83">
        <v>1.32</v>
      </c>
      <c r="L83">
        <v>6.1840000000000002</v>
      </c>
      <c r="M83">
        <v>0.88</v>
      </c>
      <c r="N83">
        <v>0.46300000000000002</v>
      </c>
      <c r="O83">
        <v>1.365</v>
      </c>
      <c r="P83">
        <v>2.85</v>
      </c>
      <c r="Q83">
        <v>1.3520000000000001</v>
      </c>
      <c r="R83">
        <v>0.98399999999999999</v>
      </c>
      <c r="S83">
        <v>0.27900000000000003</v>
      </c>
      <c r="T83">
        <v>4.4880000000000004</v>
      </c>
      <c r="U83">
        <v>0.436</v>
      </c>
      <c r="V83">
        <v>6.2130000000000001</v>
      </c>
      <c r="W83">
        <v>2.7029999999999998</v>
      </c>
      <c r="X83">
        <v>7.1589999999999998</v>
      </c>
      <c r="Y83">
        <v>0.41399999999999998</v>
      </c>
      <c r="Z83">
        <v>15.89</v>
      </c>
      <c r="AA83">
        <v>0.46300000000000002</v>
      </c>
      <c r="AB83">
        <v>1.659</v>
      </c>
      <c r="AC83">
        <v>9.0220000000000002</v>
      </c>
      <c r="AD83">
        <v>1.6890000000000001</v>
      </c>
    </row>
    <row r="84" spans="1:30" x14ac:dyDescent="0.25">
      <c r="A84">
        <v>1947</v>
      </c>
      <c r="B84">
        <v>4</v>
      </c>
      <c r="C84">
        <v>0.68899999999999995</v>
      </c>
      <c r="D84">
        <v>0.72199999999999998</v>
      </c>
      <c r="E84">
        <v>4.2409999999999997</v>
      </c>
      <c r="F84">
        <v>0.80700000000000005</v>
      </c>
      <c r="G84">
        <v>0.68799999999999994</v>
      </c>
      <c r="H84">
        <v>6.4690000000000003</v>
      </c>
      <c r="I84">
        <v>3.24</v>
      </c>
      <c r="J84">
        <v>3.43</v>
      </c>
      <c r="K84">
        <v>0.95399999999999996</v>
      </c>
      <c r="L84">
        <v>4.0830000000000002</v>
      </c>
      <c r="M84">
        <v>0.65200000000000002</v>
      </c>
      <c r="N84">
        <v>0.28799999999999998</v>
      </c>
      <c r="O84">
        <v>1.002</v>
      </c>
      <c r="P84">
        <v>1.909</v>
      </c>
      <c r="Q84">
        <v>0.81399999999999995</v>
      </c>
      <c r="R84">
        <v>0.71499999999999997</v>
      </c>
      <c r="S84">
        <v>0.20699999999999999</v>
      </c>
      <c r="T84">
        <v>3.0760000000000001</v>
      </c>
      <c r="U84">
        <v>0.25</v>
      </c>
      <c r="V84">
        <v>4.0519999999999996</v>
      </c>
      <c r="W84">
        <v>2.613</v>
      </c>
      <c r="X84">
        <v>4.0439999999999996</v>
      </c>
      <c r="Y84">
        <v>0.27</v>
      </c>
      <c r="Z84">
        <v>10.823</v>
      </c>
      <c r="AA84">
        <v>0.29899999999999999</v>
      </c>
      <c r="AB84">
        <v>1.1850000000000001</v>
      </c>
      <c r="AC84">
        <v>9.9320000000000004</v>
      </c>
      <c r="AD84">
        <v>1.3080000000000001</v>
      </c>
    </row>
    <row r="85" spans="1:30" x14ac:dyDescent="0.25">
      <c r="A85">
        <v>1947</v>
      </c>
      <c r="B85">
        <v>5</v>
      </c>
      <c r="C85">
        <v>0.80900000000000005</v>
      </c>
      <c r="D85">
        <v>0.85199999999999998</v>
      </c>
      <c r="E85">
        <v>4.6070000000000002</v>
      </c>
      <c r="F85">
        <v>0.96599999999999997</v>
      </c>
      <c r="G85">
        <v>0.85699999999999998</v>
      </c>
      <c r="H85">
        <v>7.0570000000000004</v>
      </c>
      <c r="I85">
        <v>3.9969999999999999</v>
      </c>
      <c r="J85">
        <v>4.24</v>
      </c>
      <c r="K85">
        <v>0.95799999999999996</v>
      </c>
      <c r="L85">
        <v>3.85</v>
      </c>
      <c r="M85">
        <v>0.61</v>
      </c>
      <c r="N85">
        <v>0.28299999999999997</v>
      </c>
      <c r="O85">
        <v>1.0780000000000001</v>
      </c>
      <c r="P85">
        <v>1.7969999999999999</v>
      </c>
      <c r="Q85">
        <v>0.80900000000000005</v>
      </c>
      <c r="R85">
        <v>0.63800000000000001</v>
      </c>
      <c r="S85">
        <v>0.20300000000000001</v>
      </c>
      <c r="T85">
        <v>2.98</v>
      </c>
      <c r="U85">
        <v>0.34300000000000003</v>
      </c>
      <c r="V85">
        <v>4.6500000000000004</v>
      </c>
      <c r="W85">
        <v>2.7530000000000001</v>
      </c>
      <c r="X85">
        <v>5.306</v>
      </c>
      <c r="Y85">
        <v>0.35399999999999998</v>
      </c>
      <c r="Z85">
        <v>13.176</v>
      </c>
      <c r="AA85">
        <v>0.32600000000000001</v>
      </c>
      <c r="AB85">
        <v>1.248</v>
      </c>
      <c r="AC85">
        <v>9.5150000000000006</v>
      </c>
      <c r="AD85">
        <v>0.97599999999999998</v>
      </c>
    </row>
    <row r="86" spans="1:30" x14ac:dyDescent="0.25">
      <c r="A86">
        <v>1947</v>
      </c>
      <c r="B86">
        <v>6</v>
      </c>
      <c r="C86">
        <v>0.55500000000000005</v>
      </c>
      <c r="D86">
        <v>0.56799999999999995</v>
      </c>
      <c r="E86">
        <v>3.0830000000000002</v>
      </c>
      <c r="F86">
        <v>0.54700000000000004</v>
      </c>
      <c r="G86">
        <v>0.46899999999999997</v>
      </c>
      <c r="H86">
        <v>4.1879999999999997</v>
      </c>
      <c r="I86">
        <v>2.23</v>
      </c>
      <c r="J86">
        <v>2.36</v>
      </c>
      <c r="K86">
        <v>0.69299999999999995</v>
      </c>
      <c r="L86">
        <v>2.669</v>
      </c>
      <c r="M86">
        <v>0.45300000000000001</v>
      </c>
      <c r="N86">
        <v>0.192</v>
      </c>
      <c r="O86">
        <v>0.72099999999999997</v>
      </c>
      <c r="P86">
        <v>1.2</v>
      </c>
      <c r="Q86">
        <v>0.58199999999999996</v>
      </c>
      <c r="R86">
        <v>0.505</v>
      </c>
      <c r="S86">
        <v>0.152</v>
      </c>
      <c r="T86">
        <v>2.13</v>
      </c>
      <c r="U86">
        <v>0.17399999999999999</v>
      </c>
      <c r="V86">
        <v>2.7250000000000001</v>
      </c>
      <c r="W86">
        <v>2.7029999999999998</v>
      </c>
      <c r="X86">
        <v>2.7909999999999999</v>
      </c>
      <c r="Y86">
        <v>0.186</v>
      </c>
      <c r="Z86">
        <v>7.9050000000000002</v>
      </c>
      <c r="AA86">
        <v>0.20399999999999999</v>
      </c>
      <c r="AB86">
        <v>0.84199999999999997</v>
      </c>
      <c r="AC86">
        <v>10.166</v>
      </c>
      <c r="AD86">
        <v>0.40799999999999997</v>
      </c>
    </row>
    <row r="87" spans="1:30" x14ac:dyDescent="0.25">
      <c r="A87">
        <v>1947</v>
      </c>
      <c r="B87">
        <v>7</v>
      </c>
      <c r="C87">
        <v>0.441</v>
      </c>
      <c r="D87">
        <v>0.441</v>
      </c>
      <c r="E87">
        <v>2.3090000000000002</v>
      </c>
      <c r="F87">
        <v>0.33</v>
      </c>
      <c r="G87">
        <v>0.28100000000000003</v>
      </c>
      <c r="H87">
        <v>2.6779999999999999</v>
      </c>
      <c r="I87">
        <v>1.319</v>
      </c>
      <c r="J87">
        <v>1.3959999999999999</v>
      </c>
      <c r="K87">
        <v>0.51700000000000002</v>
      </c>
      <c r="L87">
        <v>1.8169999999999999</v>
      </c>
      <c r="M87">
        <v>0.33500000000000002</v>
      </c>
      <c r="N87">
        <v>0.128</v>
      </c>
      <c r="O87">
        <v>0.56599999999999995</v>
      </c>
      <c r="P87">
        <v>0.82299999999999995</v>
      </c>
      <c r="Q87">
        <v>0.35599999999999998</v>
      </c>
      <c r="R87">
        <v>0.35699999999999998</v>
      </c>
      <c r="S87">
        <v>0.123</v>
      </c>
      <c r="T87">
        <v>1.4730000000000001</v>
      </c>
      <c r="U87">
        <v>0.10199999999999999</v>
      </c>
      <c r="V87">
        <v>1.825</v>
      </c>
      <c r="W87">
        <v>2.7930000000000001</v>
      </c>
      <c r="X87">
        <v>1.1120000000000001</v>
      </c>
      <c r="Y87">
        <v>0.11</v>
      </c>
      <c r="Z87">
        <v>5.3079999999999998</v>
      </c>
      <c r="AA87">
        <v>0.123</v>
      </c>
      <c r="AB87">
        <v>0.56699999999999995</v>
      </c>
      <c r="AC87">
        <v>11.377000000000001</v>
      </c>
      <c r="AD87">
        <v>0.113</v>
      </c>
    </row>
    <row r="88" spans="1:30" x14ac:dyDescent="0.25">
      <c r="A88">
        <v>1947</v>
      </c>
      <c r="B88">
        <v>8</v>
      </c>
      <c r="C88">
        <v>0.375</v>
      </c>
      <c r="D88">
        <v>0.40899999999999997</v>
      </c>
      <c r="E88">
        <v>2.0099999999999998</v>
      </c>
      <c r="F88">
        <v>0.47099999999999997</v>
      </c>
      <c r="G88">
        <v>0.48399999999999999</v>
      </c>
      <c r="H88">
        <v>3.3370000000000002</v>
      </c>
      <c r="I88">
        <v>1.897</v>
      </c>
      <c r="J88">
        <v>2.113</v>
      </c>
      <c r="K88">
        <v>0.57399999999999995</v>
      </c>
      <c r="L88">
        <v>2.1160000000000001</v>
      </c>
      <c r="M88">
        <v>0.41</v>
      </c>
      <c r="N88">
        <v>0.16700000000000001</v>
      </c>
      <c r="O88">
        <v>0.52700000000000002</v>
      </c>
      <c r="P88">
        <v>1.0289999999999999</v>
      </c>
      <c r="Q88">
        <v>0.81699999999999995</v>
      </c>
      <c r="R88">
        <v>0.35699999999999998</v>
      </c>
      <c r="S88">
        <v>0.11899999999999999</v>
      </c>
      <c r="T88">
        <v>1.7549999999999999</v>
      </c>
      <c r="U88">
        <v>0.151</v>
      </c>
      <c r="V88">
        <v>2.5419999999999998</v>
      </c>
      <c r="W88">
        <v>2.7290000000000001</v>
      </c>
      <c r="X88">
        <v>1.1339999999999999</v>
      </c>
      <c r="Y88">
        <v>0.13600000000000001</v>
      </c>
      <c r="Z88">
        <v>6.1289999999999996</v>
      </c>
      <c r="AA88">
        <v>0.28599999999999998</v>
      </c>
      <c r="AB88">
        <v>0.65300000000000002</v>
      </c>
      <c r="AC88">
        <v>10.942</v>
      </c>
      <c r="AD88">
        <v>4.2000000000000003E-2</v>
      </c>
    </row>
    <row r="89" spans="1:30" x14ac:dyDescent="0.25">
      <c r="A89">
        <v>1947</v>
      </c>
      <c r="B89">
        <v>9</v>
      </c>
      <c r="C89">
        <v>0.53700000000000003</v>
      </c>
      <c r="D89">
        <v>0.54100000000000004</v>
      </c>
      <c r="E89">
        <v>2.4209999999999998</v>
      </c>
      <c r="F89">
        <v>0.70899999999999996</v>
      </c>
      <c r="G89">
        <v>0.65700000000000003</v>
      </c>
      <c r="H89">
        <v>4.5519999999999996</v>
      </c>
      <c r="I89">
        <v>3.2120000000000002</v>
      </c>
      <c r="J89">
        <v>3.5859999999999999</v>
      </c>
      <c r="K89">
        <v>1.085</v>
      </c>
      <c r="L89">
        <v>4.2930000000000001</v>
      </c>
      <c r="M89">
        <v>0.628</v>
      </c>
      <c r="N89">
        <v>0.311</v>
      </c>
      <c r="O89">
        <v>1.2749999999999999</v>
      </c>
      <c r="P89">
        <v>2.1760000000000002</v>
      </c>
      <c r="Q89">
        <v>0.89100000000000001</v>
      </c>
      <c r="R89">
        <v>0.46800000000000003</v>
      </c>
      <c r="S89">
        <v>0.16</v>
      </c>
      <c r="T89">
        <v>2.512</v>
      </c>
      <c r="U89">
        <v>0.26400000000000001</v>
      </c>
      <c r="V89">
        <v>4.8650000000000002</v>
      </c>
      <c r="W89">
        <v>2.7029999999999998</v>
      </c>
      <c r="X89">
        <v>6.0110000000000001</v>
      </c>
      <c r="Y89">
        <v>0.36199999999999999</v>
      </c>
      <c r="Z89">
        <v>11.144</v>
      </c>
      <c r="AA89">
        <v>0.43</v>
      </c>
      <c r="AB89">
        <v>1.1890000000000001</v>
      </c>
      <c r="AC89">
        <v>10.082000000000001</v>
      </c>
      <c r="AD89">
        <v>0.38200000000000001</v>
      </c>
    </row>
    <row r="90" spans="1:30" x14ac:dyDescent="0.25">
      <c r="A90">
        <v>1947</v>
      </c>
      <c r="B90">
        <v>10</v>
      </c>
      <c r="C90">
        <v>0.43099999999999999</v>
      </c>
      <c r="D90">
        <v>0.47399999999999998</v>
      </c>
      <c r="E90">
        <v>2.4209999999999998</v>
      </c>
      <c r="F90">
        <v>0.55400000000000005</v>
      </c>
      <c r="G90">
        <v>0.47699999999999998</v>
      </c>
      <c r="H90">
        <v>4.6920000000000002</v>
      </c>
      <c r="I90">
        <v>2.4670000000000001</v>
      </c>
      <c r="J90">
        <v>2.673</v>
      </c>
      <c r="K90">
        <v>0.79900000000000004</v>
      </c>
      <c r="L90">
        <v>3.2829999999999999</v>
      </c>
      <c r="M90">
        <v>0.49399999999999999</v>
      </c>
      <c r="N90">
        <v>0.20899999999999999</v>
      </c>
      <c r="O90">
        <v>0.60299999999999998</v>
      </c>
      <c r="P90">
        <v>1.34</v>
      </c>
      <c r="Q90">
        <v>0.83099999999999996</v>
      </c>
      <c r="R90">
        <v>0.46899999999999997</v>
      </c>
      <c r="S90">
        <v>0.14099999999999999</v>
      </c>
      <c r="T90">
        <v>2.3420000000000001</v>
      </c>
      <c r="U90">
        <v>0.20100000000000001</v>
      </c>
      <c r="V90">
        <v>2.964</v>
      </c>
      <c r="W90">
        <v>2.7930000000000001</v>
      </c>
      <c r="X90">
        <v>1.8009999999999999</v>
      </c>
      <c r="Y90">
        <v>0.17</v>
      </c>
      <c r="Z90">
        <v>6.7130000000000001</v>
      </c>
      <c r="AA90">
        <v>0.25700000000000001</v>
      </c>
      <c r="AB90">
        <v>0.71899999999999997</v>
      </c>
      <c r="AC90">
        <v>8.9949999999999992</v>
      </c>
      <c r="AD90">
        <v>0.42299999999999999</v>
      </c>
    </row>
    <row r="91" spans="1:30" x14ac:dyDescent="0.25">
      <c r="A91">
        <v>1947</v>
      </c>
      <c r="B91">
        <v>11</v>
      </c>
      <c r="C91">
        <v>0.56699999999999995</v>
      </c>
      <c r="D91">
        <v>0.74299999999999999</v>
      </c>
      <c r="E91">
        <v>3.4849999999999999</v>
      </c>
      <c r="F91">
        <v>1.0680000000000001</v>
      </c>
      <c r="G91">
        <v>1.03</v>
      </c>
      <c r="H91">
        <v>8.8239999999999998</v>
      </c>
      <c r="I91">
        <v>4.9669999999999996</v>
      </c>
      <c r="J91">
        <v>5.4850000000000003</v>
      </c>
      <c r="K91">
        <v>1.365</v>
      </c>
      <c r="L91">
        <v>5.6310000000000002</v>
      </c>
      <c r="M91">
        <v>0.91500000000000004</v>
      </c>
      <c r="N91">
        <v>0.40100000000000002</v>
      </c>
      <c r="O91">
        <v>1.01</v>
      </c>
      <c r="P91">
        <v>2.7959999999999998</v>
      </c>
      <c r="Q91">
        <v>1.486</v>
      </c>
      <c r="R91">
        <v>0.77400000000000002</v>
      </c>
      <c r="S91">
        <v>0.27300000000000002</v>
      </c>
      <c r="T91">
        <v>4.2770000000000001</v>
      </c>
      <c r="U91">
        <v>0.42299999999999999</v>
      </c>
      <c r="V91">
        <v>6.6379999999999999</v>
      </c>
      <c r="W91">
        <v>2.613</v>
      </c>
      <c r="X91">
        <v>4.7380000000000004</v>
      </c>
      <c r="Y91">
        <v>0.26400000000000001</v>
      </c>
      <c r="Z91">
        <v>11.097</v>
      </c>
      <c r="AA91">
        <v>0.50600000000000001</v>
      </c>
      <c r="AB91">
        <v>1.2629999999999999</v>
      </c>
      <c r="AC91">
        <v>8.9109999999999996</v>
      </c>
      <c r="AD91">
        <v>1.038</v>
      </c>
    </row>
    <row r="92" spans="1:30" x14ac:dyDescent="0.25">
      <c r="A92">
        <v>1947</v>
      </c>
      <c r="B92">
        <v>12</v>
      </c>
      <c r="C92">
        <v>1.462</v>
      </c>
      <c r="D92">
        <v>2.15</v>
      </c>
      <c r="E92">
        <v>8.5289999999999999</v>
      </c>
      <c r="F92">
        <v>3.5619999999999998</v>
      </c>
      <c r="G92">
        <v>3.7109999999999999</v>
      </c>
      <c r="H92">
        <v>28.591999999999999</v>
      </c>
      <c r="I92">
        <v>14.236000000000001</v>
      </c>
      <c r="J92">
        <v>15.656000000000001</v>
      </c>
      <c r="K92">
        <v>3.4470000000000001</v>
      </c>
      <c r="L92">
        <v>13.978</v>
      </c>
      <c r="M92">
        <v>2.3380000000000001</v>
      </c>
      <c r="N92">
        <v>1.163</v>
      </c>
      <c r="O92">
        <v>3.4740000000000002</v>
      </c>
      <c r="P92">
        <v>8.6110000000000007</v>
      </c>
      <c r="Q92">
        <v>4.1369999999999996</v>
      </c>
      <c r="R92">
        <v>2.3149999999999999</v>
      </c>
      <c r="S92">
        <v>0.90300000000000002</v>
      </c>
      <c r="T92">
        <v>11.775</v>
      </c>
      <c r="U92">
        <v>1.2649999999999999</v>
      </c>
      <c r="V92">
        <v>22.247</v>
      </c>
      <c r="W92">
        <v>2.613</v>
      </c>
      <c r="X92">
        <v>28.577999999999999</v>
      </c>
      <c r="Y92">
        <v>0.92100000000000004</v>
      </c>
      <c r="Z92">
        <v>41.225000000000001</v>
      </c>
      <c r="AA92">
        <v>1.4610000000000001</v>
      </c>
      <c r="AB92">
        <v>3.6589999999999998</v>
      </c>
      <c r="AC92">
        <v>8.7249999999999996</v>
      </c>
      <c r="AD92">
        <v>5.37</v>
      </c>
    </row>
    <row r="93" spans="1:30" x14ac:dyDescent="0.25">
      <c r="A93">
        <v>1948</v>
      </c>
      <c r="B93">
        <v>1</v>
      </c>
      <c r="C93">
        <v>2.1890000000000001</v>
      </c>
      <c r="D93">
        <v>3.254</v>
      </c>
      <c r="E93">
        <v>14.151999999999999</v>
      </c>
      <c r="F93">
        <v>4.0129999999999999</v>
      </c>
      <c r="G93">
        <v>3.802</v>
      </c>
      <c r="H93">
        <v>30.341000000000001</v>
      </c>
      <c r="I93">
        <v>16.632000000000001</v>
      </c>
      <c r="J93">
        <v>17.771999999999998</v>
      </c>
      <c r="K93">
        <v>3.9220000000000002</v>
      </c>
      <c r="L93">
        <v>17.36</v>
      </c>
      <c r="M93">
        <v>2.4630000000000001</v>
      </c>
      <c r="N93">
        <v>1.423</v>
      </c>
      <c r="O93">
        <v>3.2389999999999999</v>
      </c>
      <c r="P93">
        <v>8.2789999999999999</v>
      </c>
      <c r="Q93">
        <v>3.8359999999999999</v>
      </c>
      <c r="R93">
        <v>2.294</v>
      </c>
      <c r="S93">
        <v>0.79200000000000004</v>
      </c>
      <c r="T93">
        <v>11.67</v>
      </c>
      <c r="U93">
        <v>1.5529999999999999</v>
      </c>
      <c r="V93">
        <v>20.204000000000001</v>
      </c>
      <c r="W93">
        <v>1.7130000000000001</v>
      </c>
      <c r="X93">
        <v>27.802</v>
      </c>
      <c r="Y93">
        <v>1.306</v>
      </c>
      <c r="Z93">
        <v>47.436</v>
      </c>
      <c r="AA93">
        <v>1.2969999999999999</v>
      </c>
      <c r="AB93">
        <v>3.9620000000000002</v>
      </c>
      <c r="AC93">
        <v>29.617999999999999</v>
      </c>
      <c r="AD93">
        <v>6.0119999999999996</v>
      </c>
    </row>
    <row r="94" spans="1:30" x14ac:dyDescent="0.25">
      <c r="A94">
        <v>1948</v>
      </c>
      <c r="B94">
        <v>2</v>
      </c>
      <c r="C94">
        <v>0.88900000000000001</v>
      </c>
      <c r="D94">
        <v>1</v>
      </c>
      <c r="E94">
        <v>5.4489999999999998</v>
      </c>
      <c r="F94">
        <v>1.31</v>
      </c>
      <c r="G94">
        <v>1.1120000000000001</v>
      </c>
      <c r="H94">
        <v>10.013</v>
      </c>
      <c r="I94">
        <v>5.3849999999999998</v>
      </c>
      <c r="J94">
        <v>5.7080000000000002</v>
      </c>
      <c r="K94">
        <v>1.333</v>
      </c>
      <c r="L94">
        <v>6.16</v>
      </c>
      <c r="M94">
        <v>0.94699999999999995</v>
      </c>
      <c r="N94">
        <v>0.48</v>
      </c>
      <c r="O94">
        <v>1.1579999999999999</v>
      </c>
      <c r="P94">
        <v>2.8610000000000002</v>
      </c>
      <c r="Q94">
        <v>1.544</v>
      </c>
      <c r="R94">
        <v>1.083</v>
      </c>
      <c r="S94">
        <v>0.27900000000000003</v>
      </c>
      <c r="T94">
        <v>4.7729999999999997</v>
      </c>
      <c r="U94">
        <v>0.43</v>
      </c>
      <c r="V94">
        <v>6</v>
      </c>
      <c r="W94">
        <v>1.613</v>
      </c>
      <c r="X94">
        <v>7.6849999999999996</v>
      </c>
      <c r="Y94">
        <v>0.42899999999999999</v>
      </c>
      <c r="Z94">
        <v>15.853</v>
      </c>
      <c r="AA94">
        <v>0.48399999999999999</v>
      </c>
      <c r="AB94">
        <v>1.456</v>
      </c>
      <c r="AC94">
        <v>20.936</v>
      </c>
      <c r="AD94">
        <v>1.3420000000000001</v>
      </c>
    </row>
    <row r="95" spans="1:30" x14ac:dyDescent="0.25">
      <c r="A95">
        <v>1948</v>
      </c>
      <c r="B95">
        <v>3</v>
      </c>
      <c r="C95">
        <v>0.7</v>
      </c>
      <c r="D95">
        <v>0.74</v>
      </c>
      <c r="E95">
        <v>4.2160000000000002</v>
      </c>
      <c r="F95">
        <v>0.82899999999999996</v>
      </c>
      <c r="G95">
        <v>0.70599999999999996</v>
      </c>
      <c r="H95">
        <v>6.7850000000000001</v>
      </c>
      <c r="I95">
        <v>3.3119999999999998</v>
      </c>
      <c r="J95">
        <v>3.5059999999999998</v>
      </c>
      <c r="K95">
        <v>0.96199999999999997</v>
      </c>
      <c r="L95">
        <v>4.0810000000000004</v>
      </c>
      <c r="M95">
        <v>0.65600000000000003</v>
      </c>
      <c r="N95">
        <v>0.30299999999999999</v>
      </c>
      <c r="O95">
        <v>1.0489999999999999</v>
      </c>
      <c r="P95">
        <v>1.861</v>
      </c>
      <c r="Q95">
        <v>1.0109999999999999</v>
      </c>
      <c r="R95">
        <v>0.74099999999999999</v>
      </c>
      <c r="S95">
        <v>0.20799999999999999</v>
      </c>
      <c r="T95">
        <v>3.101</v>
      </c>
      <c r="U95">
        <v>0.25700000000000001</v>
      </c>
      <c r="V95">
        <v>3.976</v>
      </c>
      <c r="W95">
        <v>1.103</v>
      </c>
      <c r="X95">
        <v>5.5890000000000004</v>
      </c>
      <c r="Y95">
        <v>0.27600000000000002</v>
      </c>
      <c r="Z95">
        <v>10.909000000000001</v>
      </c>
      <c r="AA95">
        <v>0.30499999999999999</v>
      </c>
      <c r="AB95">
        <v>1.0009999999999999</v>
      </c>
      <c r="AC95">
        <v>13.057</v>
      </c>
      <c r="AD95">
        <v>1.095</v>
      </c>
    </row>
    <row r="96" spans="1:30" x14ac:dyDescent="0.25">
      <c r="A96">
        <v>1948</v>
      </c>
      <c r="B96">
        <v>4</v>
      </c>
      <c r="C96">
        <v>1.0609999999999999</v>
      </c>
      <c r="D96">
        <v>1.17</v>
      </c>
      <c r="E96">
        <v>5.7279999999999998</v>
      </c>
      <c r="F96">
        <v>1.31</v>
      </c>
      <c r="G96">
        <v>1.1619999999999999</v>
      </c>
      <c r="H96">
        <v>10.103999999999999</v>
      </c>
      <c r="I96">
        <v>5.2869999999999999</v>
      </c>
      <c r="J96">
        <v>5.6859999999999999</v>
      </c>
      <c r="K96">
        <v>1.2749999999999999</v>
      </c>
      <c r="L96">
        <v>5.6390000000000002</v>
      </c>
      <c r="M96">
        <v>0.91500000000000004</v>
      </c>
      <c r="N96">
        <v>0.41299999999999998</v>
      </c>
      <c r="O96">
        <v>1.31</v>
      </c>
      <c r="P96">
        <v>2.8170000000000002</v>
      </c>
      <c r="Q96">
        <v>1.302</v>
      </c>
      <c r="R96">
        <v>0.88400000000000001</v>
      </c>
      <c r="S96">
        <v>0.10100000000000001</v>
      </c>
      <c r="T96">
        <v>4.47</v>
      </c>
      <c r="U96">
        <v>0.498</v>
      </c>
      <c r="V96">
        <v>7.0830000000000002</v>
      </c>
      <c r="W96">
        <v>1.673</v>
      </c>
      <c r="X96">
        <v>8.6780000000000008</v>
      </c>
      <c r="Y96">
        <v>0.46700000000000003</v>
      </c>
      <c r="Z96">
        <v>17.683</v>
      </c>
      <c r="AA96">
        <v>0.501</v>
      </c>
      <c r="AB96">
        <v>1.863</v>
      </c>
      <c r="AC96">
        <v>14.116</v>
      </c>
      <c r="AD96">
        <v>1.5720000000000001</v>
      </c>
    </row>
    <row r="97" spans="1:30" x14ac:dyDescent="0.25">
      <c r="A97">
        <v>1948</v>
      </c>
      <c r="B97">
        <v>5</v>
      </c>
      <c r="C97">
        <v>0.76500000000000001</v>
      </c>
      <c r="D97">
        <v>0.9</v>
      </c>
      <c r="E97">
        <v>5.141</v>
      </c>
      <c r="F97">
        <v>1.052</v>
      </c>
      <c r="G97">
        <v>0.91600000000000004</v>
      </c>
      <c r="H97">
        <v>9.7609999999999992</v>
      </c>
      <c r="I97">
        <v>4.41</v>
      </c>
      <c r="J97">
        <v>4.6760000000000002</v>
      </c>
      <c r="K97">
        <v>1.222</v>
      </c>
      <c r="L97">
        <v>5.3719999999999999</v>
      </c>
      <c r="M97">
        <v>0.82499999999999996</v>
      </c>
      <c r="N97">
        <v>0.40799999999999997</v>
      </c>
      <c r="O97">
        <v>1.2350000000000001</v>
      </c>
      <c r="P97">
        <v>2.4430000000000001</v>
      </c>
      <c r="Q97">
        <v>1.48</v>
      </c>
      <c r="R97">
        <v>0.85499999999999998</v>
      </c>
      <c r="S97">
        <v>0.318</v>
      </c>
      <c r="T97">
        <v>3.8940000000000001</v>
      </c>
      <c r="U97">
        <v>0.379</v>
      </c>
      <c r="V97">
        <v>5.25</v>
      </c>
      <c r="W97">
        <v>1.863</v>
      </c>
      <c r="X97">
        <v>5.6849999999999996</v>
      </c>
      <c r="Y97">
        <v>0.318</v>
      </c>
      <c r="Z97">
        <v>12.72</v>
      </c>
      <c r="AA97">
        <v>0.35099999999999998</v>
      </c>
      <c r="AB97">
        <v>1.2170000000000001</v>
      </c>
      <c r="AC97">
        <v>14.461</v>
      </c>
      <c r="AD97">
        <v>0.9</v>
      </c>
    </row>
    <row r="98" spans="1:30" x14ac:dyDescent="0.25">
      <c r="A98">
        <v>1948</v>
      </c>
      <c r="B98">
        <v>6</v>
      </c>
      <c r="C98">
        <v>0.54900000000000004</v>
      </c>
      <c r="D98">
        <v>0.59199999999999997</v>
      </c>
      <c r="E98">
        <v>3.097</v>
      </c>
      <c r="F98">
        <v>0.65</v>
      </c>
      <c r="G98">
        <v>0.56000000000000005</v>
      </c>
      <c r="H98">
        <v>4.8609999999999998</v>
      </c>
      <c r="I98">
        <v>2.677</v>
      </c>
      <c r="J98">
        <v>2.8359999999999999</v>
      </c>
      <c r="K98">
        <v>0.77300000000000002</v>
      </c>
      <c r="L98">
        <v>3.0990000000000002</v>
      </c>
      <c r="M98">
        <v>0.52700000000000002</v>
      </c>
      <c r="N98">
        <v>0.22600000000000001</v>
      </c>
      <c r="O98">
        <v>0.78700000000000003</v>
      </c>
      <c r="P98">
        <v>1.387</v>
      </c>
      <c r="Q98">
        <v>0.72899999999999998</v>
      </c>
      <c r="R98">
        <v>0.59399999999999997</v>
      </c>
      <c r="S98">
        <v>0.26100000000000001</v>
      </c>
      <c r="T98">
        <v>2.496</v>
      </c>
      <c r="U98">
        <v>0.21099999999999999</v>
      </c>
      <c r="V98">
        <v>3.1640000000000001</v>
      </c>
      <c r="W98">
        <v>2.5830000000000002</v>
      </c>
      <c r="X98">
        <v>2.798</v>
      </c>
      <c r="Y98">
        <v>0.21299999999999999</v>
      </c>
      <c r="Z98">
        <v>8.5909999999999993</v>
      </c>
      <c r="AA98">
        <v>0.24199999999999999</v>
      </c>
      <c r="AB98">
        <v>0.874</v>
      </c>
      <c r="AC98">
        <v>10.166</v>
      </c>
      <c r="AD98">
        <v>0.34599999999999997</v>
      </c>
    </row>
    <row r="99" spans="1:30" x14ac:dyDescent="0.25">
      <c r="A99">
        <v>1948</v>
      </c>
      <c r="B99">
        <v>7</v>
      </c>
      <c r="C99">
        <v>0.43099999999999999</v>
      </c>
      <c r="D99">
        <v>0.44600000000000001</v>
      </c>
      <c r="E99">
        <v>2.2749999999999999</v>
      </c>
      <c r="F99">
        <v>0.38700000000000001</v>
      </c>
      <c r="G99">
        <v>0.33</v>
      </c>
      <c r="H99">
        <v>3.0819999999999999</v>
      </c>
      <c r="I99">
        <v>1.548</v>
      </c>
      <c r="J99">
        <v>1.6379999999999999</v>
      </c>
      <c r="K99">
        <v>0.57699999999999996</v>
      </c>
      <c r="L99">
        <v>2.0910000000000002</v>
      </c>
      <c r="M99">
        <v>0.38900000000000001</v>
      </c>
      <c r="N99">
        <v>0.14899999999999999</v>
      </c>
      <c r="O99">
        <v>0.61499999999999999</v>
      </c>
      <c r="P99">
        <v>0.94</v>
      </c>
      <c r="Q99">
        <v>0.44700000000000001</v>
      </c>
      <c r="R99">
        <v>0.41799999999999998</v>
      </c>
      <c r="S99">
        <v>0.17399999999999999</v>
      </c>
      <c r="T99">
        <v>1.7170000000000001</v>
      </c>
      <c r="U99">
        <v>0.12</v>
      </c>
      <c r="V99">
        <v>2.089</v>
      </c>
      <c r="W99">
        <v>2.823</v>
      </c>
      <c r="X99">
        <v>1.145</v>
      </c>
      <c r="Y99">
        <v>0.129</v>
      </c>
      <c r="Z99">
        <v>5.6980000000000004</v>
      </c>
      <c r="AA99">
        <v>0.14399999999999999</v>
      </c>
      <c r="AB99">
        <v>0.58699999999999997</v>
      </c>
      <c r="AC99">
        <v>11.377000000000001</v>
      </c>
      <c r="AD99">
        <v>6.6000000000000003E-2</v>
      </c>
    </row>
    <row r="100" spans="1:30" x14ac:dyDescent="0.25">
      <c r="A100">
        <v>1948</v>
      </c>
      <c r="B100">
        <v>8</v>
      </c>
      <c r="C100">
        <v>0.34599999999999997</v>
      </c>
      <c r="D100">
        <v>0.35799999999999998</v>
      </c>
      <c r="E100">
        <v>1.784</v>
      </c>
      <c r="F100">
        <v>0.29699999999999999</v>
      </c>
      <c r="G100">
        <v>0.26600000000000001</v>
      </c>
      <c r="H100">
        <v>2.4500000000000002</v>
      </c>
      <c r="I100">
        <v>1.2010000000000001</v>
      </c>
      <c r="J100">
        <v>1.284</v>
      </c>
      <c r="K100">
        <v>0.48</v>
      </c>
      <c r="L100">
        <v>1.7110000000000001</v>
      </c>
      <c r="M100">
        <v>0.33300000000000002</v>
      </c>
      <c r="N100">
        <v>0.12</v>
      </c>
      <c r="O100">
        <v>0.51600000000000001</v>
      </c>
      <c r="P100">
        <v>0.78100000000000003</v>
      </c>
      <c r="Q100">
        <v>0.54900000000000004</v>
      </c>
      <c r="R100">
        <v>0.33100000000000002</v>
      </c>
      <c r="S100">
        <v>0.14099999999999999</v>
      </c>
      <c r="T100">
        <v>1.4510000000000001</v>
      </c>
      <c r="U100">
        <v>9.4E-2</v>
      </c>
      <c r="V100">
        <v>1.778</v>
      </c>
      <c r="W100">
        <v>2.569</v>
      </c>
      <c r="X100">
        <v>0.58899999999999997</v>
      </c>
      <c r="Y100">
        <v>9.9000000000000005E-2</v>
      </c>
      <c r="Z100">
        <v>4.4589999999999996</v>
      </c>
      <c r="AA100">
        <v>0.14000000000000001</v>
      </c>
      <c r="AB100">
        <v>0.52100000000000002</v>
      </c>
      <c r="AC100">
        <v>10.942</v>
      </c>
      <c r="AD100">
        <v>0</v>
      </c>
    </row>
    <row r="101" spans="1:30" x14ac:dyDescent="0.25">
      <c r="A101">
        <v>1948</v>
      </c>
      <c r="B101">
        <v>9</v>
      </c>
      <c r="C101">
        <v>0.28999999999999998</v>
      </c>
      <c r="D101">
        <v>0.34399999999999997</v>
      </c>
      <c r="E101">
        <v>1.6339999999999999</v>
      </c>
      <c r="F101">
        <v>0.48199999999999998</v>
      </c>
      <c r="G101">
        <v>0.42299999999999999</v>
      </c>
      <c r="H101">
        <v>3.8220000000000001</v>
      </c>
      <c r="I101">
        <v>2.16</v>
      </c>
      <c r="J101">
        <v>2.3809999999999998</v>
      </c>
      <c r="K101">
        <v>0.88</v>
      </c>
      <c r="L101">
        <v>3.7330000000000001</v>
      </c>
      <c r="M101">
        <v>0.624</v>
      </c>
      <c r="N101">
        <v>0.25600000000000001</v>
      </c>
      <c r="O101">
        <v>0.96199999999999997</v>
      </c>
      <c r="P101">
        <v>1.847</v>
      </c>
      <c r="Q101">
        <v>1.0349999999999999</v>
      </c>
      <c r="R101">
        <v>0.45500000000000002</v>
      </c>
      <c r="S101">
        <v>0.121</v>
      </c>
      <c r="T101">
        <v>2.4700000000000002</v>
      </c>
      <c r="U101">
        <v>0.186</v>
      </c>
      <c r="V101">
        <v>3.4689999999999999</v>
      </c>
      <c r="W101">
        <v>2.423</v>
      </c>
      <c r="X101">
        <v>0.58299999999999996</v>
      </c>
      <c r="Y101">
        <v>0.121</v>
      </c>
      <c r="Z101">
        <v>5.1109999999999998</v>
      </c>
      <c r="AA101">
        <v>0.27100000000000002</v>
      </c>
      <c r="AB101">
        <v>0.71699999999999997</v>
      </c>
      <c r="AC101">
        <v>10.082000000000001</v>
      </c>
      <c r="AD101">
        <v>0</v>
      </c>
    </row>
    <row r="102" spans="1:30" x14ac:dyDescent="0.25">
      <c r="A102">
        <v>1948</v>
      </c>
      <c r="B102">
        <v>10</v>
      </c>
      <c r="C102">
        <v>0.29399999999999998</v>
      </c>
      <c r="D102">
        <v>0.34</v>
      </c>
      <c r="E102">
        <v>1.611</v>
      </c>
      <c r="F102">
        <v>0.45</v>
      </c>
      <c r="G102">
        <v>0.39500000000000002</v>
      </c>
      <c r="H102">
        <v>3.8570000000000002</v>
      </c>
      <c r="I102">
        <v>2.0230000000000001</v>
      </c>
      <c r="J102">
        <v>2.2050000000000001</v>
      </c>
      <c r="K102">
        <v>0.89400000000000002</v>
      </c>
      <c r="L102">
        <v>3.2519999999999998</v>
      </c>
      <c r="M102">
        <v>0.46</v>
      </c>
      <c r="N102">
        <v>0.20300000000000001</v>
      </c>
      <c r="O102">
        <v>0.62</v>
      </c>
      <c r="P102">
        <v>1.218</v>
      </c>
      <c r="Q102">
        <v>0.78700000000000003</v>
      </c>
      <c r="R102">
        <v>0.40500000000000003</v>
      </c>
      <c r="S102">
        <v>0.17899999999999999</v>
      </c>
      <c r="T102">
        <v>1.855</v>
      </c>
      <c r="U102">
        <v>0.16500000000000001</v>
      </c>
      <c r="V102">
        <v>2.5</v>
      </c>
      <c r="W102">
        <v>2.593</v>
      </c>
      <c r="X102">
        <v>0.97699999999999998</v>
      </c>
      <c r="Y102">
        <v>0.15</v>
      </c>
      <c r="Z102">
        <v>5.319</v>
      </c>
      <c r="AA102">
        <v>0.22800000000000001</v>
      </c>
      <c r="AB102">
        <v>0.62</v>
      </c>
      <c r="AC102">
        <v>8.9949999999999992</v>
      </c>
      <c r="AD102">
        <v>0.161</v>
      </c>
    </row>
    <row r="103" spans="1:30" x14ac:dyDescent="0.25">
      <c r="A103">
        <v>1948</v>
      </c>
      <c r="B103">
        <v>11</v>
      </c>
      <c r="C103">
        <v>0.26100000000000001</v>
      </c>
      <c r="D103">
        <v>0.29199999999999998</v>
      </c>
      <c r="E103">
        <v>1.504</v>
      </c>
      <c r="F103">
        <v>0.35</v>
      </c>
      <c r="G103">
        <v>0.29899999999999999</v>
      </c>
      <c r="H103">
        <v>3.3639999999999999</v>
      </c>
      <c r="I103">
        <v>1.454</v>
      </c>
      <c r="J103">
        <v>1.554</v>
      </c>
      <c r="K103">
        <v>0.53500000000000003</v>
      </c>
      <c r="L103">
        <v>2.1840000000000002</v>
      </c>
      <c r="M103">
        <v>0.35299999999999998</v>
      </c>
      <c r="N103">
        <v>0.13600000000000001</v>
      </c>
      <c r="O103">
        <v>0.54400000000000004</v>
      </c>
      <c r="P103">
        <v>0.89300000000000002</v>
      </c>
      <c r="Q103">
        <v>0.624</v>
      </c>
      <c r="R103">
        <v>0.36</v>
      </c>
      <c r="S103">
        <v>0.13100000000000001</v>
      </c>
      <c r="T103">
        <v>1.59</v>
      </c>
      <c r="U103">
        <v>0.113</v>
      </c>
      <c r="V103">
        <v>2.02</v>
      </c>
      <c r="W103">
        <v>2.2429999999999999</v>
      </c>
      <c r="X103">
        <v>0.49399999999999999</v>
      </c>
      <c r="Y103">
        <v>0.11600000000000001</v>
      </c>
      <c r="Z103">
        <v>4.1509999999999998</v>
      </c>
      <c r="AA103">
        <v>0.152</v>
      </c>
      <c r="AB103">
        <v>0.46899999999999997</v>
      </c>
      <c r="AC103">
        <v>8.9109999999999996</v>
      </c>
      <c r="AD103">
        <v>0.19900000000000001</v>
      </c>
    </row>
    <row r="104" spans="1:30" x14ac:dyDescent="0.25">
      <c r="A104">
        <v>1948</v>
      </c>
      <c r="B104">
        <v>12</v>
      </c>
      <c r="C104">
        <v>0.23499999999999999</v>
      </c>
      <c r="D104">
        <v>0.254</v>
      </c>
      <c r="E104">
        <v>1.3839999999999999</v>
      </c>
      <c r="F104">
        <v>0.26200000000000001</v>
      </c>
      <c r="G104">
        <v>0.223</v>
      </c>
      <c r="H104">
        <v>2.7869999999999999</v>
      </c>
      <c r="I104">
        <v>1.1020000000000001</v>
      </c>
      <c r="J104">
        <v>1.165</v>
      </c>
      <c r="K104">
        <v>0.48799999999999999</v>
      </c>
      <c r="L104">
        <v>1.7949999999999999</v>
      </c>
      <c r="M104">
        <v>0.28199999999999997</v>
      </c>
      <c r="N104">
        <v>0.107</v>
      </c>
      <c r="O104">
        <v>0.46700000000000003</v>
      </c>
      <c r="P104">
        <v>0.66600000000000004</v>
      </c>
      <c r="Q104">
        <v>0.53400000000000003</v>
      </c>
      <c r="R104">
        <v>0.29199999999999998</v>
      </c>
      <c r="S104">
        <v>0.11799999999999999</v>
      </c>
      <c r="T104">
        <v>1.216</v>
      </c>
      <c r="U104">
        <v>8.6999999999999994E-2</v>
      </c>
      <c r="V104">
        <v>1.466</v>
      </c>
      <c r="W104">
        <v>2.0329999999999999</v>
      </c>
      <c r="X104">
        <v>0.58099999999999996</v>
      </c>
      <c r="Y104">
        <v>0.09</v>
      </c>
      <c r="Z104">
        <v>3.3039999999999998</v>
      </c>
      <c r="AA104">
        <v>9.7000000000000003E-2</v>
      </c>
      <c r="AB104">
        <v>0.32200000000000001</v>
      </c>
      <c r="AC104">
        <v>8.7249999999999996</v>
      </c>
      <c r="AD104">
        <v>0.28399999999999997</v>
      </c>
    </row>
    <row r="105" spans="1:30" x14ac:dyDescent="0.25">
      <c r="A105">
        <v>1949</v>
      </c>
      <c r="B105">
        <v>1</v>
      </c>
      <c r="C105">
        <v>0.52900000000000003</v>
      </c>
      <c r="D105">
        <v>0.71699999999999997</v>
      </c>
      <c r="E105">
        <v>3.38</v>
      </c>
      <c r="F105">
        <v>1.004</v>
      </c>
      <c r="G105">
        <v>0.97899999999999998</v>
      </c>
      <c r="H105">
        <v>9.7870000000000008</v>
      </c>
      <c r="I105">
        <v>5.29</v>
      </c>
      <c r="J105">
        <v>5.7069999999999999</v>
      </c>
      <c r="K105">
        <v>1.633</v>
      </c>
      <c r="L105">
        <v>6.71</v>
      </c>
      <c r="M105">
        <v>0.879</v>
      </c>
      <c r="N105">
        <v>0.41799999999999998</v>
      </c>
      <c r="O105">
        <v>1.133</v>
      </c>
      <c r="P105">
        <v>2.5289999999999999</v>
      </c>
      <c r="Q105">
        <v>1.6739999999999999</v>
      </c>
      <c r="R105">
        <v>0.65600000000000003</v>
      </c>
      <c r="S105">
        <v>0.27300000000000002</v>
      </c>
      <c r="T105">
        <v>3.7970000000000002</v>
      </c>
      <c r="U105">
        <v>0.54500000000000004</v>
      </c>
      <c r="V105">
        <v>6.0940000000000003</v>
      </c>
      <c r="W105">
        <v>2.2730000000000001</v>
      </c>
      <c r="X105">
        <v>6.8360000000000003</v>
      </c>
      <c r="Y105">
        <v>0.29099999999999998</v>
      </c>
      <c r="Z105">
        <v>10.54</v>
      </c>
      <c r="AA105">
        <v>0.42599999999999999</v>
      </c>
      <c r="AB105">
        <v>1.032</v>
      </c>
      <c r="AC105">
        <v>8.07</v>
      </c>
      <c r="AD105">
        <v>1.8660000000000001</v>
      </c>
    </row>
    <row r="106" spans="1:30" x14ac:dyDescent="0.25">
      <c r="A106">
        <v>1949</v>
      </c>
      <c r="B106">
        <v>2</v>
      </c>
      <c r="C106">
        <v>0.36599999999999999</v>
      </c>
      <c r="D106">
        <v>0.40100000000000002</v>
      </c>
      <c r="E106">
        <v>2.2200000000000002</v>
      </c>
      <c r="F106">
        <v>0.53200000000000003</v>
      </c>
      <c r="G106">
        <v>0.45300000000000001</v>
      </c>
      <c r="H106">
        <v>4.7590000000000003</v>
      </c>
      <c r="I106">
        <v>2.1669999999999998</v>
      </c>
      <c r="J106">
        <v>2.294</v>
      </c>
      <c r="K106">
        <v>0.84699999999999998</v>
      </c>
      <c r="L106">
        <v>3.5230000000000001</v>
      </c>
      <c r="M106">
        <v>0.53300000000000003</v>
      </c>
      <c r="N106">
        <v>0.24099999999999999</v>
      </c>
      <c r="O106">
        <v>0.72599999999999998</v>
      </c>
      <c r="P106">
        <v>1.4810000000000001</v>
      </c>
      <c r="Q106">
        <v>0.96899999999999997</v>
      </c>
      <c r="R106">
        <v>0.52600000000000002</v>
      </c>
      <c r="S106">
        <v>0.16500000000000001</v>
      </c>
      <c r="T106">
        <v>2.3769999999999998</v>
      </c>
      <c r="U106">
        <v>0.16900000000000001</v>
      </c>
      <c r="V106">
        <v>2.6240000000000001</v>
      </c>
      <c r="W106">
        <v>2.0430000000000001</v>
      </c>
      <c r="X106">
        <v>1.7310000000000001</v>
      </c>
      <c r="Y106">
        <v>0.17699999999999999</v>
      </c>
      <c r="Z106">
        <v>6.1189999999999998</v>
      </c>
      <c r="AA106">
        <v>0.19600000000000001</v>
      </c>
      <c r="AB106">
        <v>0.53500000000000003</v>
      </c>
      <c r="AC106">
        <v>7.3250000000000002</v>
      </c>
      <c r="AD106">
        <v>0.40699999999999997</v>
      </c>
    </row>
    <row r="107" spans="1:30" x14ac:dyDescent="0.25">
      <c r="A107">
        <v>1949</v>
      </c>
      <c r="B107">
        <v>3</v>
      </c>
      <c r="C107">
        <v>1.48</v>
      </c>
      <c r="D107">
        <v>2.3119999999999998</v>
      </c>
      <c r="E107">
        <v>9.5079999999999991</v>
      </c>
      <c r="F107">
        <v>3.1539999999999999</v>
      </c>
      <c r="G107">
        <v>3.0329999999999999</v>
      </c>
      <c r="H107">
        <v>23.53</v>
      </c>
      <c r="I107">
        <v>13.619</v>
      </c>
      <c r="J107">
        <v>14.651</v>
      </c>
      <c r="K107">
        <v>3.6110000000000002</v>
      </c>
      <c r="L107">
        <v>14.702999999999999</v>
      </c>
      <c r="M107">
        <v>1.931</v>
      </c>
      <c r="N107">
        <v>1.0920000000000001</v>
      </c>
      <c r="O107">
        <v>2.7109999999999999</v>
      </c>
      <c r="P107">
        <v>6.72</v>
      </c>
      <c r="Q107">
        <v>3.407</v>
      </c>
      <c r="R107">
        <v>1.754</v>
      </c>
      <c r="S107">
        <v>0.76100000000000001</v>
      </c>
      <c r="T107">
        <v>9.9849999999999994</v>
      </c>
      <c r="U107">
        <v>1.363</v>
      </c>
      <c r="V107">
        <v>17.53</v>
      </c>
      <c r="W107">
        <v>2.1429999999999998</v>
      </c>
      <c r="X107">
        <v>22.628</v>
      </c>
      <c r="Y107">
        <v>0.998</v>
      </c>
      <c r="Z107">
        <v>36.837000000000003</v>
      </c>
      <c r="AA107">
        <v>1.0960000000000001</v>
      </c>
      <c r="AB107">
        <v>2.8279999999999998</v>
      </c>
      <c r="AC107">
        <v>9.0220000000000002</v>
      </c>
      <c r="AD107">
        <v>4.0670000000000002</v>
      </c>
    </row>
    <row r="108" spans="1:30" x14ac:dyDescent="0.25">
      <c r="A108">
        <v>1949</v>
      </c>
      <c r="B108">
        <v>4</v>
      </c>
      <c r="C108">
        <v>0.79400000000000004</v>
      </c>
      <c r="D108">
        <v>0.90200000000000002</v>
      </c>
      <c r="E108">
        <v>5.0990000000000002</v>
      </c>
      <c r="F108">
        <v>1.278</v>
      </c>
      <c r="G108">
        <v>1.103</v>
      </c>
      <c r="H108">
        <v>11.994</v>
      </c>
      <c r="I108">
        <v>5.4489999999999998</v>
      </c>
      <c r="J108">
        <v>5.8360000000000003</v>
      </c>
      <c r="K108">
        <v>1.7549999999999999</v>
      </c>
      <c r="L108">
        <v>8.077</v>
      </c>
      <c r="M108">
        <v>1.135</v>
      </c>
      <c r="N108">
        <v>0.57399999999999995</v>
      </c>
      <c r="O108">
        <v>1.452</v>
      </c>
      <c r="P108">
        <v>3.544</v>
      </c>
      <c r="Q108">
        <v>1.841</v>
      </c>
      <c r="R108">
        <v>1.1000000000000001</v>
      </c>
      <c r="S108">
        <v>0.32700000000000001</v>
      </c>
      <c r="T108">
        <v>5.1509999999999998</v>
      </c>
      <c r="U108">
        <v>0.48</v>
      </c>
      <c r="V108">
        <v>7.0289999999999999</v>
      </c>
      <c r="W108">
        <v>14.193</v>
      </c>
      <c r="X108">
        <v>-4.7590000000000003</v>
      </c>
      <c r="Y108">
        <v>0.45200000000000001</v>
      </c>
      <c r="Z108">
        <v>15.276999999999999</v>
      </c>
      <c r="AA108">
        <v>0.48499999999999999</v>
      </c>
      <c r="AB108">
        <v>1.492</v>
      </c>
      <c r="AC108">
        <v>9.0570000000000004</v>
      </c>
      <c r="AD108">
        <v>1.0449999999999999</v>
      </c>
    </row>
    <row r="109" spans="1:30" x14ac:dyDescent="0.25">
      <c r="A109">
        <v>1949</v>
      </c>
      <c r="B109">
        <v>5</v>
      </c>
      <c r="C109">
        <v>0.66700000000000004</v>
      </c>
      <c r="D109">
        <v>1.097</v>
      </c>
      <c r="E109">
        <v>4.7359999999999998</v>
      </c>
      <c r="F109">
        <v>1.889</v>
      </c>
      <c r="G109">
        <v>1.7130000000000001</v>
      </c>
      <c r="H109">
        <v>12.977</v>
      </c>
      <c r="I109">
        <v>8.0039999999999996</v>
      </c>
      <c r="J109">
        <v>8.5239999999999991</v>
      </c>
      <c r="K109">
        <v>1.0920000000000001</v>
      </c>
      <c r="L109">
        <v>5.4649999999999999</v>
      </c>
      <c r="M109">
        <v>0.85699999999999998</v>
      </c>
      <c r="N109">
        <v>0.40100000000000002</v>
      </c>
      <c r="O109">
        <v>0.998</v>
      </c>
      <c r="P109">
        <v>2.5539999999999998</v>
      </c>
      <c r="Q109">
        <v>1.9670000000000001</v>
      </c>
      <c r="R109">
        <v>1.0649999999999999</v>
      </c>
      <c r="S109">
        <v>0.30099999999999999</v>
      </c>
      <c r="T109">
        <v>5.53</v>
      </c>
      <c r="U109">
        <v>0.71699999999999997</v>
      </c>
      <c r="V109">
        <v>8.4090000000000007</v>
      </c>
      <c r="W109">
        <v>2.6030000000000002</v>
      </c>
      <c r="X109">
        <v>5.5149999999999997</v>
      </c>
      <c r="Y109">
        <v>0.45100000000000001</v>
      </c>
      <c r="Z109">
        <v>18.594000000000001</v>
      </c>
      <c r="AA109">
        <v>0.56899999999999995</v>
      </c>
      <c r="AB109">
        <v>1.6970000000000001</v>
      </c>
      <c r="AC109">
        <v>9.5150000000000006</v>
      </c>
      <c r="AD109">
        <v>0.90600000000000003</v>
      </c>
    </row>
    <row r="110" spans="1:30" x14ac:dyDescent="0.25">
      <c r="A110">
        <v>1949</v>
      </c>
      <c r="B110">
        <v>6</v>
      </c>
      <c r="C110">
        <v>0.52900000000000003</v>
      </c>
      <c r="D110">
        <v>0.60199999999999998</v>
      </c>
      <c r="E110">
        <v>3.012</v>
      </c>
      <c r="F110">
        <v>0.82799999999999996</v>
      </c>
      <c r="G110">
        <v>0.70899999999999996</v>
      </c>
      <c r="H110">
        <v>5.9249999999999998</v>
      </c>
      <c r="I110">
        <v>3.3660000000000001</v>
      </c>
      <c r="J110">
        <v>3.5619999999999998</v>
      </c>
      <c r="K110">
        <v>0.78100000000000003</v>
      </c>
      <c r="L110">
        <v>3.5449999999999999</v>
      </c>
      <c r="M110">
        <v>0.57899999999999996</v>
      </c>
      <c r="N110">
        <v>0.26800000000000002</v>
      </c>
      <c r="O110">
        <v>0.71099999999999997</v>
      </c>
      <c r="P110">
        <v>1.5640000000000001</v>
      </c>
      <c r="Q110">
        <v>0.88600000000000001</v>
      </c>
      <c r="R110">
        <v>0.68600000000000005</v>
      </c>
      <c r="S110">
        <v>0.17299999999999999</v>
      </c>
      <c r="T110">
        <v>2.89</v>
      </c>
      <c r="U110">
        <v>0.26400000000000001</v>
      </c>
      <c r="V110">
        <v>3.6139999999999999</v>
      </c>
      <c r="W110">
        <v>2.653</v>
      </c>
      <c r="X110">
        <v>3.2970000000000002</v>
      </c>
      <c r="Y110">
        <v>0.27600000000000002</v>
      </c>
      <c r="Z110">
        <v>9.93</v>
      </c>
      <c r="AA110">
        <v>0.30399999999999999</v>
      </c>
      <c r="AB110">
        <v>0.97099999999999997</v>
      </c>
      <c r="AC110">
        <v>10.166</v>
      </c>
      <c r="AD110">
        <v>0.28699999999999998</v>
      </c>
    </row>
    <row r="111" spans="1:30" x14ac:dyDescent="0.25">
      <c r="A111">
        <v>1949</v>
      </c>
      <c r="B111">
        <v>7</v>
      </c>
      <c r="C111">
        <v>0.41699999999999998</v>
      </c>
      <c r="D111">
        <v>0.45700000000000002</v>
      </c>
      <c r="E111">
        <v>2.2400000000000002</v>
      </c>
      <c r="F111">
        <v>0.48799999999999999</v>
      </c>
      <c r="G111">
        <v>0.41599999999999998</v>
      </c>
      <c r="H111">
        <v>3.6680000000000001</v>
      </c>
      <c r="I111">
        <v>1.9490000000000001</v>
      </c>
      <c r="J111">
        <v>2.0630000000000002</v>
      </c>
      <c r="K111">
        <v>0.57499999999999996</v>
      </c>
      <c r="L111">
        <v>2.3370000000000002</v>
      </c>
      <c r="M111">
        <v>0.41799999999999998</v>
      </c>
      <c r="N111">
        <v>0.17299999999999999</v>
      </c>
      <c r="O111">
        <v>0.55800000000000005</v>
      </c>
      <c r="P111">
        <v>1.0409999999999999</v>
      </c>
      <c r="Q111">
        <v>0.53</v>
      </c>
      <c r="R111">
        <v>0.46899999999999997</v>
      </c>
      <c r="S111">
        <v>0.14099999999999999</v>
      </c>
      <c r="T111">
        <v>1.9379999999999999</v>
      </c>
      <c r="U111">
        <v>0.151</v>
      </c>
      <c r="V111">
        <v>2.3490000000000002</v>
      </c>
      <c r="W111">
        <v>2.613</v>
      </c>
      <c r="X111">
        <v>1.5009999999999999</v>
      </c>
      <c r="Y111">
        <v>0.16200000000000001</v>
      </c>
      <c r="Z111">
        <v>6.4059999999999997</v>
      </c>
      <c r="AA111">
        <v>0.18</v>
      </c>
      <c r="AB111">
        <v>0.628</v>
      </c>
      <c r="AC111">
        <v>11.377000000000001</v>
      </c>
      <c r="AD111">
        <v>4.7E-2</v>
      </c>
    </row>
    <row r="112" spans="1:30" x14ac:dyDescent="0.25">
      <c r="A112">
        <v>1949</v>
      </c>
      <c r="B112">
        <v>8</v>
      </c>
      <c r="C112">
        <v>0.33200000000000002</v>
      </c>
      <c r="D112">
        <v>0.35099999999999998</v>
      </c>
      <c r="E112">
        <v>1.6890000000000001</v>
      </c>
      <c r="F112">
        <v>0.30299999999999999</v>
      </c>
      <c r="G112">
        <v>0.25900000000000001</v>
      </c>
      <c r="H112">
        <v>2.464</v>
      </c>
      <c r="I112">
        <v>1.2190000000000001</v>
      </c>
      <c r="J112">
        <v>1.2909999999999999</v>
      </c>
      <c r="K112">
        <v>0.54600000000000004</v>
      </c>
      <c r="L112">
        <v>1.91</v>
      </c>
      <c r="M112">
        <v>0.36899999999999999</v>
      </c>
      <c r="N112">
        <v>0.14799999999999999</v>
      </c>
      <c r="O112">
        <v>0.46600000000000003</v>
      </c>
      <c r="P112">
        <v>0.86099999999999999</v>
      </c>
      <c r="Q112">
        <v>0.47799999999999998</v>
      </c>
      <c r="R112">
        <v>0.34899999999999998</v>
      </c>
      <c r="S112">
        <v>0.122</v>
      </c>
      <c r="T112">
        <v>1.476</v>
      </c>
      <c r="U112">
        <v>9.5000000000000001E-2</v>
      </c>
      <c r="V112">
        <v>1.6970000000000001</v>
      </c>
      <c r="W112">
        <v>2.5489999999999999</v>
      </c>
      <c r="X112">
        <v>0.59799999999999998</v>
      </c>
      <c r="Y112">
        <v>0.10100000000000001</v>
      </c>
      <c r="Z112">
        <v>4.335</v>
      </c>
      <c r="AA112">
        <v>0.115</v>
      </c>
      <c r="AB112">
        <v>0.42199999999999999</v>
      </c>
      <c r="AC112">
        <v>10.942</v>
      </c>
      <c r="AD112">
        <v>0</v>
      </c>
    </row>
    <row r="113" spans="1:30" x14ac:dyDescent="0.25">
      <c r="A113">
        <v>1949</v>
      </c>
      <c r="B113">
        <v>9</v>
      </c>
      <c r="C113">
        <v>0.64300000000000002</v>
      </c>
      <c r="D113">
        <v>0.73499999999999999</v>
      </c>
      <c r="E113">
        <v>3.3610000000000002</v>
      </c>
      <c r="F113">
        <v>1.22</v>
      </c>
      <c r="G113">
        <v>1.119</v>
      </c>
      <c r="H113">
        <v>8.5850000000000009</v>
      </c>
      <c r="I113">
        <v>5.8209999999999997</v>
      </c>
      <c r="J113">
        <v>6.5140000000000002</v>
      </c>
      <c r="K113">
        <v>0.92400000000000004</v>
      </c>
      <c r="L113">
        <v>5.2939999999999996</v>
      </c>
      <c r="M113">
        <v>0.95099999999999996</v>
      </c>
      <c r="N113">
        <v>0.34399999999999997</v>
      </c>
      <c r="O113">
        <v>0.69699999999999995</v>
      </c>
      <c r="P113">
        <v>2.5920000000000001</v>
      </c>
      <c r="Q113">
        <v>2.484</v>
      </c>
      <c r="R113">
        <v>0.873</v>
      </c>
      <c r="S113">
        <v>0.307</v>
      </c>
      <c r="T113">
        <v>5.5049999999999999</v>
      </c>
      <c r="U113">
        <v>0.52200000000000002</v>
      </c>
      <c r="V113">
        <v>7.4290000000000003</v>
      </c>
      <c r="W113">
        <v>2.3929999999999998</v>
      </c>
      <c r="X113">
        <v>4.8789999999999996</v>
      </c>
      <c r="Y113">
        <v>0.37</v>
      </c>
      <c r="Z113">
        <v>13.042</v>
      </c>
      <c r="AA113">
        <v>0.78100000000000003</v>
      </c>
      <c r="AB113">
        <v>1.9650000000000001</v>
      </c>
      <c r="AC113">
        <v>10.082000000000001</v>
      </c>
      <c r="AD113">
        <v>0.31900000000000001</v>
      </c>
    </row>
    <row r="114" spans="1:30" x14ac:dyDescent="0.25">
      <c r="A114">
        <v>1949</v>
      </c>
      <c r="B114">
        <v>10</v>
      </c>
      <c r="C114">
        <v>0.33700000000000002</v>
      </c>
      <c r="D114">
        <v>0.43</v>
      </c>
      <c r="E114">
        <v>2.0179999999999998</v>
      </c>
      <c r="F114">
        <v>0.67800000000000005</v>
      </c>
      <c r="G114">
        <v>0.58199999999999996</v>
      </c>
      <c r="H114">
        <v>4.7729999999999997</v>
      </c>
      <c r="I114">
        <v>2.915</v>
      </c>
      <c r="J114">
        <v>3.18</v>
      </c>
      <c r="K114">
        <v>0.85099999999999998</v>
      </c>
      <c r="L114">
        <v>3.7029999999999998</v>
      </c>
      <c r="M114">
        <v>0.54600000000000004</v>
      </c>
      <c r="N114">
        <v>0.246</v>
      </c>
      <c r="O114">
        <v>0.60499999999999998</v>
      </c>
      <c r="P114">
        <v>1.4470000000000001</v>
      </c>
      <c r="Q114">
        <v>0.77800000000000002</v>
      </c>
      <c r="R114">
        <v>0.54100000000000004</v>
      </c>
      <c r="S114">
        <v>0.151</v>
      </c>
      <c r="T114">
        <v>2.4500000000000002</v>
      </c>
      <c r="U114">
        <v>0.23300000000000001</v>
      </c>
      <c r="V114">
        <v>3.3010000000000002</v>
      </c>
      <c r="W114">
        <v>2.7130000000000001</v>
      </c>
      <c r="X114">
        <v>1.2749999999999999</v>
      </c>
      <c r="Y114">
        <v>0.224</v>
      </c>
      <c r="Z114">
        <v>7.5659999999999998</v>
      </c>
      <c r="AA114">
        <v>0.307</v>
      </c>
      <c r="AB114">
        <v>0.85099999999999998</v>
      </c>
      <c r="AC114">
        <v>8.9949999999999992</v>
      </c>
      <c r="AD114">
        <v>0.24099999999999999</v>
      </c>
    </row>
    <row r="115" spans="1:30" x14ac:dyDescent="0.25">
      <c r="A115">
        <v>1949</v>
      </c>
      <c r="B115">
        <v>11</v>
      </c>
      <c r="C115">
        <v>0.70899999999999996</v>
      </c>
      <c r="D115">
        <v>1.444</v>
      </c>
      <c r="E115">
        <v>5.4740000000000002</v>
      </c>
      <c r="F115">
        <v>3.0830000000000002</v>
      </c>
      <c r="G115">
        <v>2.9390000000000001</v>
      </c>
      <c r="H115">
        <v>19.899999999999999</v>
      </c>
      <c r="I115">
        <v>12.475</v>
      </c>
      <c r="J115">
        <v>13.587</v>
      </c>
      <c r="K115">
        <v>3.85</v>
      </c>
      <c r="L115">
        <v>15.456</v>
      </c>
      <c r="M115">
        <v>2.516</v>
      </c>
      <c r="N115">
        <v>1.286</v>
      </c>
      <c r="O115">
        <v>2.3530000000000002</v>
      </c>
      <c r="P115">
        <v>7.899</v>
      </c>
      <c r="Q115">
        <v>3.59</v>
      </c>
      <c r="R115">
        <v>2.0859999999999999</v>
      </c>
      <c r="S115">
        <v>0.75600000000000001</v>
      </c>
      <c r="T115">
        <v>11.397</v>
      </c>
      <c r="U115">
        <v>1.077</v>
      </c>
      <c r="V115">
        <v>16.645</v>
      </c>
      <c r="W115">
        <v>2.6930000000000001</v>
      </c>
      <c r="X115">
        <v>5.6660000000000004</v>
      </c>
      <c r="Y115">
        <v>0.58099999999999996</v>
      </c>
      <c r="Z115">
        <v>25.506</v>
      </c>
      <c r="AA115">
        <v>1.1419999999999999</v>
      </c>
      <c r="AB115">
        <v>3.427</v>
      </c>
      <c r="AC115">
        <v>8.9109999999999996</v>
      </c>
      <c r="AD115">
        <v>1.643</v>
      </c>
    </row>
    <row r="116" spans="1:30" x14ac:dyDescent="0.25">
      <c r="A116">
        <v>1949</v>
      </c>
      <c r="B116">
        <v>12</v>
      </c>
      <c r="C116">
        <v>1.131</v>
      </c>
      <c r="D116">
        <v>1.857</v>
      </c>
      <c r="E116">
        <v>7.5460000000000003</v>
      </c>
      <c r="F116">
        <v>3.847</v>
      </c>
      <c r="G116">
        <v>3.8820000000000001</v>
      </c>
      <c r="H116">
        <v>26.962</v>
      </c>
      <c r="I116">
        <v>15.351000000000001</v>
      </c>
      <c r="J116">
        <v>16.757000000000001</v>
      </c>
      <c r="K116">
        <v>2.77</v>
      </c>
      <c r="L116">
        <v>12.616</v>
      </c>
      <c r="M116">
        <v>2.3170000000000002</v>
      </c>
      <c r="N116">
        <v>1.0109999999999999</v>
      </c>
      <c r="O116">
        <v>2.306</v>
      </c>
      <c r="P116">
        <v>7.8289999999999997</v>
      </c>
      <c r="Q116">
        <v>4.3070000000000004</v>
      </c>
      <c r="R116">
        <v>2.7</v>
      </c>
      <c r="S116">
        <v>1.0029999999999999</v>
      </c>
      <c r="T116">
        <v>13.617000000000001</v>
      </c>
      <c r="U116">
        <v>1.365</v>
      </c>
      <c r="V116">
        <v>22.33</v>
      </c>
      <c r="W116">
        <v>3.9430000000000001</v>
      </c>
      <c r="X116">
        <v>15.827999999999999</v>
      </c>
      <c r="Y116">
        <v>0.89</v>
      </c>
      <c r="Z116">
        <v>36.317</v>
      </c>
      <c r="AA116">
        <v>1.4730000000000001</v>
      </c>
      <c r="AB116">
        <v>3.8959999999999999</v>
      </c>
      <c r="AC116">
        <v>30.681999999999999</v>
      </c>
      <c r="AD116">
        <v>1.679</v>
      </c>
    </row>
    <row r="117" spans="1:30" x14ac:dyDescent="0.25">
      <c r="A117">
        <v>1950</v>
      </c>
      <c r="B117">
        <v>1</v>
      </c>
      <c r="C117">
        <v>0.95599999999999996</v>
      </c>
      <c r="D117">
        <v>1.385</v>
      </c>
      <c r="E117">
        <v>6.18</v>
      </c>
      <c r="F117">
        <v>1.7150000000000001</v>
      </c>
      <c r="G117">
        <v>1.4379999999999999</v>
      </c>
      <c r="H117">
        <v>14.189</v>
      </c>
      <c r="I117">
        <v>6.8760000000000003</v>
      </c>
      <c r="J117">
        <v>7.3120000000000003</v>
      </c>
      <c r="K117">
        <v>2.2879999999999998</v>
      </c>
      <c r="L117">
        <v>9.7409999999999997</v>
      </c>
      <c r="M117">
        <v>1.298</v>
      </c>
      <c r="N117">
        <v>0.76600000000000001</v>
      </c>
      <c r="O117">
        <v>1.8380000000000001</v>
      </c>
      <c r="P117">
        <v>4.3159999999999998</v>
      </c>
      <c r="Q117">
        <v>1.9510000000000001</v>
      </c>
      <c r="R117">
        <v>1.2549999999999999</v>
      </c>
      <c r="S117">
        <v>0.33800000000000002</v>
      </c>
      <c r="T117">
        <v>5.5110000000000001</v>
      </c>
      <c r="U117">
        <v>0.58699999999999997</v>
      </c>
      <c r="V117">
        <v>8.1709999999999994</v>
      </c>
      <c r="W117">
        <v>6.2030000000000003</v>
      </c>
      <c r="X117">
        <v>5.8440000000000003</v>
      </c>
      <c r="Y117">
        <v>0.52500000000000002</v>
      </c>
      <c r="Z117">
        <v>18.579999999999998</v>
      </c>
      <c r="AA117">
        <v>0.56100000000000005</v>
      </c>
      <c r="AB117">
        <v>1.5660000000000001</v>
      </c>
      <c r="AC117">
        <v>34.747</v>
      </c>
      <c r="AD117">
        <v>1.2829999999999999</v>
      </c>
    </row>
    <row r="118" spans="1:30" x14ac:dyDescent="0.25">
      <c r="A118">
        <v>1950</v>
      </c>
      <c r="B118">
        <v>2</v>
      </c>
      <c r="C118">
        <v>1.157</v>
      </c>
      <c r="D118">
        <v>1.7849999999999999</v>
      </c>
      <c r="E118">
        <v>8.6769999999999996</v>
      </c>
      <c r="F118">
        <v>2.262</v>
      </c>
      <c r="G118">
        <v>2.052</v>
      </c>
      <c r="H118">
        <v>18.754999999999999</v>
      </c>
      <c r="I118">
        <v>9.048</v>
      </c>
      <c r="J118">
        <v>9.6890000000000001</v>
      </c>
      <c r="K118">
        <v>3.9689999999999999</v>
      </c>
      <c r="L118">
        <v>14.894</v>
      </c>
      <c r="M118">
        <v>1.972</v>
      </c>
      <c r="N118">
        <v>1.2529999999999999</v>
      </c>
      <c r="O118">
        <v>2.7429999999999999</v>
      </c>
      <c r="P118">
        <v>6.9160000000000004</v>
      </c>
      <c r="Q118">
        <v>2.6150000000000002</v>
      </c>
      <c r="R118">
        <v>1.65</v>
      </c>
      <c r="S118">
        <v>0.53800000000000003</v>
      </c>
      <c r="T118">
        <v>7.53</v>
      </c>
      <c r="U118">
        <v>0.81499999999999995</v>
      </c>
      <c r="V118">
        <v>12.409000000000001</v>
      </c>
      <c r="W118">
        <v>5.9029999999999996</v>
      </c>
      <c r="X118">
        <v>11.522</v>
      </c>
      <c r="Y118">
        <v>0.84799999999999998</v>
      </c>
      <c r="Z118">
        <v>25.535</v>
      </c>
      <c r="AA118">
        <v>0.72099999999999997</v>
      </c>
      <c r="AB118">
        <v>2.044</v>
      </c>
      <c r="AC118">
        <v>44.088999999999999</v>
      </c>
      <c r="AD118">
        <v>2.1549999999999998</v>
      </c>
    </row>
    <row r="119" spans="1:30" x14ac:dyDescent="0.25">
      <c r="A119">
        <v>1950</v>
      </c>
      <c r="B119">
        <v>3</v>
      </c>
      <c r="C119">
        <v>1.111</v>
      </c>
      <c r="D119">
        <v>1.23</v>
      </c>
      <c r="E119">
        <v>5.7889999999999997</v>
      </c>
      <c r="F119">
        <v>1.482</v>
      </c>
      <c r="G119">
        <v>1.2809999999999999</v>
      </c>
      <c r="H119">
        <v>11.361000000000001</v>
      </c>
      <c r="I119">
        <v>6.1369999999999996</v>
      </c>
      <c r="J119">
        <v>6.5110000000000001</v>
      </c>
      <c r="K119">
        <v>1.8109999999999999</v>
      </c>
      <c r="L119">
        <v>8.0860000000000003</v>
      </c>
      <c r="M119">
        <v>1.1479999999999999</v>
      </c>
      <c r="N119">
        <v>0.60599999999999998</v>
      </c>
      <c r="O119">
        <v>1.7569999999999999</v>
      </c>
      <c r="P119">
        <v>3.746</v>
      </c>
      <c r="Q119">
        <v>1.9079999999999999</v>
      </c>
      <c r="R119">
        <v>1.2330000000000001</v>
      </c>
      <c r="S119">
        <v>0.39300000000000002</v>
      </c>
      <c r="T119">
        <v>5.6660000000000004</v>
      </c>
      <c r="U119">
        <v>0.53200000000000003</v>
      </c>
      <c r="V119">
        <v>7.758</v>
      </c>
      <c r="W119">
        <v>5.093</v>
      </c>
      <c r="X119">
        <v>26.186</v>
      </c>
      <c r="Y119">
        <v>1.3009999999999999</v>
      </c>
      <c r="Z119">
        <v>30.297000000000001</v>
      </c>
      <c r="AA119">
        <v>0.51600000000000001</v>
      </c>
      <c r="AB119">
        <v>1.5620000000000001</v>
      </c>
      <c r="AC119">
        <v>31.34</v>
      </c>
      <c r="AD119">
        <v>1.415</v>
      </c>
    </row>
    <row r="120" spans="1:30" x14ac:dyDescent="0.25">
      <c r="A120">
        <v>1950</v>
      </c>
      <c r="B120">
        <v>4</v>
      </c>
      <c r="C120">
        <v>1.589</v>
      </c>
      <c r="D120">
        <v>2.4489999999999998</v>
      </c>
      <c r="E120">
        <v>10.471</v>
      </c>
      <c r="F120">
        <v>3.4689999999999999</v>
      </c>
      <c r="G120">
        <v>3.0790000000000002</v>
      </c>
      <c r="H120">
        <v>25.248000000000001</v>
      </c>
      <c r="I120">
        <v>13.426</v>
      </c>
      <c r="J120">
        <v>14.396000000000001</v>
      </c>
      <c r="K120">
        <v>2.528</v>
      </c>
      <c r="L120">
        <v>13.615</v>
      </c>
      <c r="M120">
        <v>2.1</v>
      </c>
      <c r="N120">
        <v>0.94399999999999995</v>
      </c>
      <c r="O120">
        <v>2.2970000000000002</v>
      </c>
      <c r="P120">
        <v>6.3250000000000002</v>
      </c>
      <c r="Q120">
        <v>3.472</v>
      </c>
      <c r="R120">
        <v>2.1139999999999999</v>
      </c>
      <c r="S120">
        <v>0.71599999999999997</v>
      </c>
      <c r="T120">
        <v>11.105</v>
      </c>
      <c r="U120">
        <v>1.3140000000000001</v>
      </c>
      <c r="V120">
        <v>16.436</v>
      </c>
      <c r="W120">
        <v>3.383</v>
      </c>
      <c r="X120">
        <v>8.0760000000000005</v>
      </c>
      <c r="Y120">
        <v>0.65900000000000003</v>
      </c>
      <c r="Z120">
        <v>30.582999999999998</v>
      </c>
      <c r="AA120">
        <v>1.0840000000000001</v>
      </c>
      <c r="AB120">
        <v>3.6040000000000001</v>
      </c>
      <c r="AC120">
        <v>57.529000000000003</v>
      </c>
      <c r="AD120">
        <v>3.1890000000000001</v>
      </c>
    </row>
    <row r="121" spans="1:30" x14ac:dyDescent="0.25">
      <c r="A121">
        <v>1950</v>
      </c>
      <c r="B121">
        <v>5</v>
      </c>
      <c r="C121">
        <v>0.94499999999999995</v>
      </c>
      <c r="D121">
        <v>1.1220000000000001</v>
      </c>
      <c r="E121">
        <v>5.8070000000000004</v>
      </c>
      <c r="F121">
        <v>1.4570000000000001</v>
      </c>
      <c r="G121">
        <v>1.2210000000000001</v>
      </c>
      <c r="H121">
        <v>12.183999999999999</v>
      </c>
      <c r="I121">
        <v>5.9459999999999997</v>
      </c>
      <c r="J121">
        <v>6.2990000000000004</v>
      </c>
      <c r="K121">
        <v>2.2999999999999998</v>
      </c>
      <c r="L121">
        <v>9.09</v>
      </c>
      <c r="M121">
        <v>1.3080000000000001</v>
      </c>
      <c r="N121">
        <v>0.76800000000000002</v>
      </c>
      <c r="O121">
        <v>1.85</v>
      </c>
      <c r="P121">
        <v>4.1849999999999996</v>
      </c>
      <c r="Q121">
        <v>1.869</v>
      </c>
      <c r="R121">
        <v>1.25</v>
      </c>
      <c r="S121">
        <v>0.36</v>
      </c>
      <c r="T121">
        <v>5.359</v>
      </c>
      <c r="U121">
        <v>0.5</v>
      </c>
      <c r="V121">
        <v>7.1529999999999996</v>
      </c>
      <c r="W121">
        <v>4.2130000000000001</v>
      </c>
      <c r="X121">
        <v>4.71</v>
      </c>
      <c r="Y121">
        <v>0.42099999999999999</v>
      </c>
      <c r="Z121">
        <v>16.137</v>
      </c>
      <c r="AA121">
        <v>0.48699999999999999</v>
      </c>
      <c r="AB121">
        <v>1.522</v>
      </c>
      <c r="AC121">
        <v>24.692</v>
      </c>
      <c r="AD121">
        <v>1.0409999999999999</v>
      </c>
    </row>
    <row r="122" spans="1:30" x14ac:dyDescent="0.25">
      <c r="A122">
        <v>1950</v>
      </c>
      <c r="B122">
        <v>6</v>
      </c>
      <c r="C122">
        <v>0.65400000000000003</v>
      </c>
      <c r="D122">
        <v>0.73699999999999999</v>
      </c>
      <c r="E122">
        <v>3.774</v>
      </c>
      <c r="F122">
        <v>0.90700000000000003</v>
      </c>
      <c r="G122">
        <v>0.77800000000000002</v>
      </c>
      <c r="H122">
        <v>6.6379999999999999</v>
      </c>
      <c r="I122">
        <v>3.6960000000000002</v>
      </c>
      <c r="J122">
        <v>3.9159999999999999</v>
      </c>
      <c r="K122">
        <v>1.0820000000000001</v>
      </c>
      <c r="L122">
        <v>4.2910000000000004</v>
      </c>
      <c r="M122">
        <v>0.71099999999999997</v>
      </c>
      <c r="N122">
        <v>0.314</v>
      </c>
      <c r="O122">
        <v>1.04</v>
      </c>
      <c r="P122">
        <v>1.9179999999999999</v>
      </c>
      <c r="Q122">
        <v>0.93899999999999995</v>
      </c>
      <c r="R122">
        <v>0.80500000000000005</v>
      </c>
      <c r="S122">
        <v>0.22900000000000001</v>
      </c>
      <c r="T122">
        <v>3.3479999999999999</v>
      </c>
      <c r="U122">
        <v>0.29099999999999998</v>
      </c>
      <c r="V122">
        <v>4.3780000000000001</v>
      </c>
      <c r="W122">
        <v>3.5329999999999999</v>
      </c>
      <c r="X122">
        <v>3.1259999999999999</v>
      </c>
      <c r="Y122">
        <v>0.29299999999999998</v>
      </c>
      <c r="Z122">
        <v>11.268000000000001</v>
      </c>
      <c r="AA122">
        <v>0.33400000000000002</v>
      </c>
      <c r="AB122">
        <v>1.0740000000000001</v>
      </c>
      <c r="AC122">
        <v>10.166</v>
      </c>
      <c r="AD122">
        <v>0.42699999999999999</v>
      </c>
    </row>
    <row r="123" spans="1:30" x14ac:dyDescent="0.25">
      <c r="A123">
        <v>1950</v>
      </c>
      <c r="B123">
        <v>7</v>
      </c>
      <c r="C123">
        <v>0.51400000000000001</v>
      </c>
      <c r="D123">
        <v>0.54600000000000004</v>
      </c>
      <c r="E123">
        <v>2.7509999999999999</v>
      </c>
      <c r="F123">
        <v>0.53200000000000003</v>
      </c>
      <c r="G123">
        <v>0.45300000000000001</v>
      </c>
      <c r="H123">
        <v>4.1070000000000002</v>
      </c>
      <c r="I123">
        <v>2.1240000000000001</v>
      </c>
      <c r="J123">
        <v>2.2490000000000001</v>
      </c>
      <c r="K123">
        <v>0.78600000000000003</v>
      </c>
      <c r="L123">
        <v>2.8279999999999998</v>
      </c>
      <c r="M123">
        <v>0.51700000000000002</v>
      </c>
      <c r="N123">
        <v>0.20100000000000001</v>
      </c>
      <c r="O123">
        <v>0.80300000000000005</v>
      </c>
      <c r="P123">
        <v>1.28</v>
      </c>
      <c r="Q123">
        <v>0.57999999999999996</v>
      </c>
      <c r="R123">
        <v>0.56200000000000006</v>
      </c>
      <c r="S123">
        <v>0.184</v>
      </c>
      <c r="T123">
        <v>2.2879999999999998</v>
      </c>
      <c r="U123">
        <v>0.16500000000000001</v>
      </c>
      <c r="V123">
        <v>2.863</v>
      </c>
      <c r="W123">
        <v>2.863</v>
      </c>
      <c r="X123">
        <v>2.0270000000000001</v>
      </c>
      <c r="Y123">
        <v>0.17699999999999999</v>
      </c>
      <c r="Z123">
        <v>7.4189999999999996</v>
      </c>
      <c r="AA123">
        <v>0.19600000000000001</v>
      </c>
      <c r="AB123">
        <v>0.69499999999999995</v>
      </c>
      <c r="AC123">
        <v>11.377000000000001</v>
      </c>
      <c r="AD123">
        <v>0.122</v>
      </c>
    </row>
    <row r="124" spans="1:30" x14ac:dyDescent="0.25">
      <c r="A124">
        <v>1950</v>
      </c>
      <c r="B124">
        <v>8</v>
      </c>
      <c r="C124">
        <v>0.41199999999999998</v>
      </c>
      <c r="D124">
        <v>0.433</v>
      </c>
      <c r="E124">
        <v>2.1459999999999999</v>
      </c>
      <c r="F124">
        <v>0.42799999999999999</v>
      </c>
      <c r="G124">
        <v>0.40200000000000002</v>
      </c>
      <c r="H124">
        <v>3.2090000000000001</v>
      </c>
      <c r="I124">
        <v>1.756</v>
      </c>
      <c r="J124">
        <v>1.9059999999999999</v>
      </c>
      <c r="K124">
        <v>0.68700000000000006</v>
      </c>
      <c r="L124">
        <v>2.34</v>
      </c>
      <c r="M124">
        <v>0.44700000000000001</v>
      </c>
      <c r="N124">
        <v>0.16600000000000001</v>
      </c>
      <c r="O124">
        <v>0.72099999999999997</v>
      </c>
      <c r="P124">
        <v>1.095</v>
      </c>
      <c r="Q124">
        <v>0.61399999999999999</v>
      </c>
      <c r="R124">
        <v>0.437</v>
      </c>
      <c r="S124">
        <v>0.158</v>
      </c>
      <c r="T124">
        <v>1.9019999999999999</v>
      </c>
      <c r="U124">
        <v>0.13800000000000001</v>
      </c>
      <c r="V124">
        <v>2.6269999999999998</v>
      </c>
      <c r="W124">
        <v>2.859</v>
      </c>
      <c r="X124">
        <v>0.92500000000000004</v>
      </c>
      <c r="Y124">
        <v>0.123</v>
      </c>
      <c r="Z124">
        <v>5.6520000000000001</v>
      </c>
      <c r="AA124">
        <v>0.22700000000000001</v>
      </c>
      <c r="AB124">
        <v>0.61499999999999999</v>
      </c>
      <c r="AC124">
        <v>10.942</v>
      </c>
      <c r="AD124">
        <v>3.1E-2</v>
      </c>
    </row>
    <row r="125" spans="1:30" x14ac:dyDescent="0.25">
      <c r="A125">
        <v>1950</v>
      </c>
      <c r="B125">
        <v>9</v>
      </c>
      <c r="C125">
        <v>0.32800000000000001</v>
      </c>
      <c r="D125">
        <v>0.34699999999999998</v>
      </c>
      <c r="E125">
        <v>1.669</v>
      </c>
      <c r="F125">
        <v>0.32600000000000001</v>
      </c>
      <c r="G125">
        <v>0.28199999999999997</v>
      </c>
      <c r="H125">
        <v>2.4620000000000002</v>
      </c>
      <c r="I125">
        <v>1.3380000000000001</v>
      </c>
      <c r="J125">
        <v>1.4450000000000001</v>
      </c>
      <c r="K125">
        <v>0.53100000000000003</v>
      </c>
      <c r="L125">
        <v>1.8480000000000001</v>
      </c>
      <c r="M125">
        <v>0.35199999999999998</v>
      </c>
      <c r="N125">
        <v>0.126</v>
      </c>
      <c r="O125">
        <v>0.61</v>
      </c>
      <c r="P125">
        <v>0.83499999999999996</v>
      </c>
      <c r="Q125">
        <v>0.38500000000000001</v>
      </c>
      <c r="R125">
        <v>0.35699999999999998</v>
      </c>
      <c r="S125">
        <v>0.13500000000000001</v>
      </c>
      <c r="T125">
        <v>1.514</v>
      </c>
      <c r="U125">
        <v>0.10299999999999999</v>
      </c>
      <c r="V125">
        <v>1.962</v>
      </c>
      <c r="W125">
        <v>2.7829999999999999</v>
      </c>
      <c r="X125">
        <v>0.28299999999999997</v>
      </c>
      <c r="Y125">
        <v>0.1</v>
      </c>
      <c r="Z125">
        <v>4.399</v>
      </c>
      <c r="AA125">
        <v>0.151</v>
      </c>
      <c r="AB125">
        <v>0.49299999999999999</v>
      </c>
      <c r="AC125">
        <v>10.082000000000001</v>
      </c>
      <c r="AD125">
        <v>0</v>
      </c>
    </row>
    <row r="126" spans="1:30" x14ac:dyDescent="0.25">
      <c r="A126">
        <v>1950</v>
      </c>
      <c r="B126">
        <v>10</v>
      </c>
      <c r="C126">
        <v>0.49</v>
      </c>
      <c r="D126">
        <v>0.48899999999999999</v>
      </c>
      <c r="E126">
        <v>2.1880000000000002</v>
      </c>
      <c r="F126">
        <v>0.64900000000000002</v>
      </c>
      <c r="G126">
        <v>0.60699999999999998</v>
      </c>
      <c r="H126">
        <v>5.1669999999999998</v>
      </c>
      <c r="I126">
        <v>3.016</v>
      </c>
      <c r="J126">
        <v>3.391</v>
      </c>
      <c r="K126">
        <v>1.1120000000000001</v>
      </c>
      <c r="L126">
        <v>4.6749999999999998</v>
      </c>
      <c r="M126">
        <v>0.752</v>
      </c>
      <c r="N126">
        <v>0.27600000000000002</v>
      </c>
      <c r="O126">
        <v>0.67600000000000005</v>
      </c>
      <c r="P126">
        <v>1.831</v>
      </c>
      <c r="Q126">
        <v>0.94799999999999995</v>
      </c>
      <c r="R126">
        <v>0.52900000000000003</v>
      </c>
      <c r="S126">
        <v>0.20399999999999999</v>
      </c>
      <c r="T126">
        <v>2.8239999999999998</v>
      </c>
      <c r="U126">
        <v>0.26700000000000002</v>
      </c>
      <c r="V126">
        <v>3.7389999999999999</v>
      </c>
      <c r="W126">
        <v>2.8730000000000002</v>
      </c>
      <c r="X126">
        <v>3.6019999999999999</v>
      </c>
      <c r="Y126">
        <v>0.27700000000000002</v>
      </c>
      <c r="Z126">
        <v>8.6120000000000001</v>
      </c>
      <c r="AA126">
        <v>0.33400000000000002</v>
      </c>
      <c r="AB126">
        <v>0.73299999999999998</v>
      </c>
      <c r="AC126">
        <v>8.9949999999999992</v>
      </c>
      <c r="AD126">
        <v>0.48</v>
      </c>
    </row>
    <row r="127" spans="1:30" x14ac:dyDescent="0.25">
      <c r="A127">
        <v>1950</v>
      </c>
      <c r="B127">
        <v>11</v>
      </c>
      <c r="C127">
        <v>0.33400000000000002</v>
      </c>
      <c r="D127">
        <v>0.42499999999999999</v>
      </c>
      <c r="E127">
        <v>2.0059999999999998</v>
      </c>
      <c r="F127">
        <v>0.71499999999999997</v>
      </c>
      <c r="G127">
        <v>0.66</v>
      </c>
      <c r="H127">
        <v>4.8600000000000003</v>
      </c>
      <c r="I127">
        <v>3.2069999999999999</v>
      </c>
      <c r="J127">
        <v>3.5270000000000001</v>
      </c>
      <c r="K127">
        <v>0.97499999999999998</v>
      </c>
      <c r="L127">
        <v>3.9220000000000002</v>
      </c>
      <c r="M127">
        <v>0.6</v>
      </c>
      <c r="N127">
        <v>0.247</v>
      </c>
      <c r="O127">
        <v>0.97599999999999998</v>
      </c>
      <c r="P127">
        <v>1.736</v>
      </c>
      <c r="Q127">
        <v>0.70299999999999996</v>
      </c>
      <c r="R127">
        <v>0.50800000000000001</v>
      </c>
      <c r="S127">
        <v>0.17199999999999999</v>
      </c>
      <c r="T127">
        <v>2.5</v>
      </c>
      <c r="U127">
        <v>0.26800000000000002</v>
      </c>
      <c r="V127">
        <v>4.532</v>
      </c>
      <c r="W127">
        <v>2.7829999999999999</v>
      </c>
      <c r="X127">
        <v>1.0149999999999999</v>
      </c>
      <c r="Y127">
        <v>0.191</v>
      </c>
      <c r="Z127">
        <v>7.1159999999999997</v>
      </c>
      <c r="AA127">
        <v>0.36199999999999999</v>
      </c>
      <c r="AB127">
        <v>1.0289999999999999</v>
      </c>
      <c r="AC127">
        <v>8.9109999999999996</v>
      </c>
      <c r="AD127">
        <v>0.41099999999999998</v>
      </c>
    </row>
    <row r="128" spans="1:30" x14ac:dyDescent="0.25">
      <c r="A128">
        <v>1950</v>
      </c>
      <c r="B128">
        <v>12</v>
      </c>
      <c r="C128">
        <v>4.1630000000000003</v>
      </c>
      <c r="D128">
        <v>5.0659999999999998</v>
      </c>
      <c r="E128">
        <v>18.082000000000001</v>
      </c>
      <c r="F128">
        <v>10.254</v>
      </c>
      <c r="G128">
        <v>11.157999999999999</v>
      </c>
      <c r="H128">
        <v>60.536999999999999</v>
      </c>
      <c r="I128">
        <v>37.302999999999997</v>
      </c>
      <c r="J128">
        <v>41.100999999999999</v>
      </c>
      <c r="K128">
        <v>5.391</v>
      </c>
      <c r="L128">
        <v>23.786000000000001</v>
      </c>
      <c r="M128">
        <v>4.1399999999999997</v>
      </c>
      <c r="N128">
        <v>1.843</v>
      </c>
      <c r="O128">
        <v>6.68</v>
      </c>
      <c r="P128">
        <v>15.365</v>
      </c>
      <c r="Q128">
        <v>6.984</v>
      </c>
      <c r="R128">
        <v>4.415</v>
      </c>
      <c r="S128">
        <v>1.7509999999999999</v>
      </c>
      <c r="T128">
        <v>23.911000000000001</v>
      </c>
      <c r="U128">
        <v>3.1539999999999999</v>
      </c>
      <c r="V128">
        <v>55.478000000000002</v>
      </c>
      <c r="W128">
        <v>2.923</v>
      </c>
      <c r="X128">
        <v>60.231999999999999</v>
      </c>
      <c r="Y128">
        <v>2.3679999999999999</v>
      </c>
      <c r="Z128">
        <v>115.276</v>
      </c>
      <c r="AA128">
        <v>4.694</v>
      </c>
      <c r="AB128">
        <v>13.238</v>
      </c>
      <c r="AC128">
        <v>8.7249999999999996</v>
      </c>
      <c r="AD128">
        <v>4.3230000000000004</v>
      </c>
    </row>
    <row r="129" spans="1:30" x14ac:dyDescent="0.25">
      <c r="A129">
        <v>1951</v>
      </c>
      <c r="B129">
        <v>1</v>
      </c>
      <c r="C129">
        <v>1.9770000000000001</v>
      </c>
      <c r="D129">
        <v>2.6619999999999999</v>
      </c>
      <c r="E129">
        <v>11.082000000000001</v>
      </c>
      <c r="F129">
        <v>3.4079999999999999</v>
      </c>
      <c r="G129">
        <v>3.1349999999999998</v>
      </c>
      <c r="H129">
        <v>24.859000000000002</v>
      </c>
      <c r="I129">
        <v>13.943</v>
      </c>
      <c r="J129">
        <v>14.863</v>
      </c>
      <c r="K129">
        <v>2.4529999999999998</v>
      </c>
      <c r="L129">
        <v>13.186999999999999</v>
      </c>
      <c r="M129">
        <v>1.8149999999999999</v>
      </c>
      <c r="N129">
        <v>0.90200000000000002</v>
      </c>
      <c r="O129">
        <v>2.5859999999999999</v>
      </c>
      <c r="P129">
        <v>5.8689999999999998</v>
      </c>
      <c r="Q129">
        <v>3.4159999999999999</v>
      </c>
      <c r="R129">
        <v>1.9890000000000001</v>
      </c>
      <c r="S129">
        <v>0.61899999999999999</v>
      </c>
      <c r="T129">
        <v>10.048999999999999</v>
      </c>
      <c r="U129">
        <v>1.2829999999999999</v>
      </c>
      <c r="V129">
        <v>16.541</v>
      </c>
      <c r="W129">
        <v>3.5630000000000002</v>
      </c>
      <c r="X129">
        <v>20.161000000000001</v>
      </c>
      <c r="Y129">
        <v>1.2010000000000001</v>
      </c>
      <c r="Z129">
        <v>41.457999999999998</v>
      </c>
      <c r="AA129">
        <v>1.0780000000000001</v>
      </c>
      <c r="AB129">
        <v>3.5190000000000001</v>
      </c>
      <c r="AC129">
        <v>65.388000000000005</v>
      </c>
      <c r="AD129">
        <v>3.4910000000000001</v>
      </c>
    </row>
    <row r="130" spans="1:30" x14ac:dyDescent="0.25">
      <c r="A130">
        <v>1951</v>
      </c>
      <c r="B130">
        <v>2</v>
      </c>
      <c r="C130">
        <v>1.5</v>
      </c>
      <c r="D130">
        <v>2.262</v>
      </c>
      <c r="E130">
        <v>10.537000000000001</v>
      </c>
      <c r="F130">
        <v>3.6230000000000002</v>
      </c>
      <c r="G130">
        <v>3.5880000000000001</v>
      </c>
      <c r="H130">
        <v>24.404</v>
      </c>
      <c r="I130">
        <v>14.61</v>
      </c>
      <c r="J130">
        <v>15.614000000000001</v>
      </c>
      <c r="K130">
        <v>4.2480000000000002</v>
      </c>
      <c r="L130">
        <v>17.260999999999999</v>
      </c>
      <c r="M130">
        <v>2.2349999999999999</v>
      </c>
      <c r="N130">
        <v>1.4079999999999999</v>
      </c>
      <c r="O130">
        <v>3.198</v>
      </c>
      <c r="P130">
        <v>7.9649999999999999</v>
      </c>
      <c r="Q130">
        <v>3.2050000000000001</v>
      </c>
      <c r="R130">
        <v>2.0019999999999998</v>
      </c>
      <c r="S130">
        <v>0.60599999999999998</v>
      </c>
      <c r="T130">
        <v>9.8879999999999999</v>
      </c>
      <c r="U130">
        <v>1.3009999999999999</v>
      </c>
      <c r="V130">
        <v>18.277999999999999</v>
      </c>
      <c r="W130">
        <v>18.042999999999999</v>
      </c>
      <c r="X130">
        <v>2.5049999999999999</v>
      </c>
      <c r="Y130">
        <v>1.145</v>
      </c>
      <c r="Z130">
        <v>40.976999999999997</v>
      </c>
      <c r="AA130">
        <v>1.2</v>
      </c>
      <c r="AB130">
        <v>4.0720000000000001</v>
      </c>
      <c r="AC130">
        <v>65.525999999999996</v>
      </c>
      <c r="AD130">
        <v>3.1320000000000001</v>
      </c>
    </row>
    <row r="131" spans="1:30" x14ac:dyDescent="0.25">
      <c r="A131">
        <v>1951</v>
      </c>
      <c r="B131">
        <v>3</v>
      </c>
      <c r="C131">
        <v>1.4419999999999999</v>
      </c>
      <c r="D131">
        <v>1.696</v>
      </c>
      <c r="E131">
        <v>8.4730000000000008</v>
      </c>
      <c r="F131">
        <v>2.2130000000000001</v>
      </c>
      <c r="G131">
        <v>1.9870000000000001</v>
      </c>
      <c r="H131">
        <v>16.843</v>
      </c>
      <c r="I131">
        <v>9.1129999999999995</v>
      </c>
      <c r="J131">
        <v>9.7110000000000003</v>
      </c>
      <c r="K131">
        <v>2.2879999999999998</v>
      </c>
      <c r="L131">
        <v>10.74</v>
      </c>
      <c r="M131">
        <v>1.484</v>
      </c>
      <c r="N131">
        <v>0.83099999999999996</v>
      </c>
      <c r="O131">
        <v>2.1869999999999998</v>
      </c>
      <c r="P131">
        <v>5.016</v>
      </c>
      <c r="Q131">
        <v>2.5939999999999999</v>
      </c>
      <c r="R131">
        <v>1.573</v>
      </c>
      <c r="S131">
        <v>0.48799999999999999</v>
      </c>
      <c r="T131">
        <v>7.4029999999999996</v>
      </c>
      <c r="U131">
        <v>0.81</v>
      </c>
      <c r="V131">
        <v>11.023999999999999</v>
      </c>
      <c r="W131">
        <v>2.9329999999999998</v>
      </c>
      <c r="X131">
        <v>14.49</v>
      </c>
      <c r="Y131">
        <v>0.74199999999999999</v>
      </c>
      <c r="Z131">
        <v>27.715</v>
      </c>
      <c r="AA131">
        <v>0.752</v>
      </c>
      <c r="AB131">
        <v>2.4369999999999998</v>
      </c>
      <c r="AC131">
        <v>49.426000000000002</v>
      </c>
      <c r="AD131">
        <v>2.0920000000000001</v>
      </c>
    </row>
    <row r="132" spans="1:30" x14ac:dyDescent="0.25">
      <c r="A132">
        <v>1951</v>
      </c>
      <c r="B132">
        <v>4</v>
      </c>
      <c r="C132">
        <v>1.044</v>
      </c>
      <c r="D132">
        <v>1.1559999999999999</v>
      </c>
      <c r="E132">
        <v>6.149</v>
      </c>
      <c r="F132">
        <v>1.5</v>
      </c>
      <c r="G132">
        <v>1.296</v>
      </c>
      <c r="H132">
        <v>11.72</v>
      </c>
      <c r="I132">
        <v>6.1139999999999999</v>
      </c>
      <c r="J132">
        <v>6.5289999999999999</v>
      </c>
      <c r="K132">
        <v>2.4630000000000001</v>
      </c>
      <c r="L132">
        <v>9.9380000000000006</v>
      </c>
      <c r="M132">
        <v>1.3740000000000001</v>
      </c>
      <c r="N132">
        <v>0.81499999999999995</v>
      </c>
      <c r="O132">
        <v>2.0939999999999999</v>
      </c>
      <c r="P132">
        <v>4.673</v>
      </c>
      <c r="Q132">
        <v>1.615</v>
      </c>
      <c r="R132">
        <v>1.23</v>
      </c>
      <c r="S132">
        <v>0.36399999999999999</v>
      </c>
      <c r="T132">
        <v>5.3579999999999997</v>
      </c>
      <c r="U132">
        <v>0.50700000000000001</v>
      </c>
      <c r="V132">
        <v>8.3550000000000004</v>
      </c>
      <c r="W132">
        <v>2.823</v>
      </c>
      <c r="X132">
        <v>9.3759999999999994</v>
      </c>
      <c r="Y132">
        <v>0.58899999999999997</v>
      </c>
      <c r="Z132">
        <v>20.100000000000001</v>
      </c>
      <c r="AA132">
        <v>0.57099999999999995</v>
      </c>
      <c r="AB132">
        <v>2.1190000000000002</v>
      </c>
      <c r="AC132">
        <v>31.122</v>
      </c>
      <c r="AD132">
        <v>1.7829999999999999</v>
      </c>
    </row>
    <row r="133" spans="1:30" x14ac:dyDescent="0.25">
      <c r="A133">
        <v>1951</v>
      </c>
      <c r="B133">
        <v>5</v>
      </c>
      <c r="C133">
        <v>1.4239999999999999</v>
      </c>
      <c r="D133">
        <v>1.8879999999999999</v>
      </c>
      <c r="E133">
        <v>9.74</v>
      </c>
      <c r="F133">
        <v>2.339</v>
      </c>
      <c r="G133">
        <v>2.0790000000000002</v>
      </c>
      <c r="H133">
        <v>20.692</v>
      </c>
      <c r="I133">
        <v>9.5440000000000005</v>
      </c>
      <c r="J133">
        <v>10.116</v>
      </c>
      <c r="K133">
        <v>1.7450000000000001</v>
      </c>
      <c r="L133">
        <v>9.0340000000000007</v>
      </c>
      <c r="M133">
        <v>1.4</v>
      </c>
      <c r="N133">
        <v>0.64</v>
      </c>
      <c r="O133">
        <v>1.8680000000000001</v>
      </c>
      <c r="P133">
        <v>4.2149999999999999</v>
      </c>
      <c r="Q133">
        <v>3.1059999999999999</v>
      </c>
      <c r="R133">
        <v>1.633</v>
      </c>
      <c r="S133">
        <v>0.49199999999999999</v>
      </c>
      <c r="T133">
        <v>8.1890000000000001</v>
      </c>
      <c r="U133">
        <v>0.84199999999999997</v>
      </c>
      <c r="V133">
        <v>10.981</v>
      </c>
      <c r="W133">
        <v>2.9329999999999998</v>
      </c>
      <c r="X133">
        <v>11.707000000000001</v>
      </c>
      <c r="Y133">
        <v>0.71399999999999997</v>
      </c>
      <c r="Z133">
        <v>27.608000000000001</v>
      </c>
      <c r="AA133">
        <v>0.66100000000000003</v>
      </c>
      <c r="AB133">
        <v>2.2469999999999999</v>
      </c>
      <c r="AC133">
        <v>42.143999999999998</v>
      </c>
      <c r="AD133">
        <v>1.2649999999999999</v>
      </c>
    </row>
    <row r="134" spans="1:30" x14ac:dyDescent="0.25">
      <c r="A134">
        <v>1951</v>
      </c>
      <c r="B134">
        <v>6</v>
      </c>
      <c r="C134">
        <v>0.98199999999999998</v>
      </c>
      <c r="D134">
        <v>1.089</v>
      </c>
      <c r="E134">
        <v>5.4960000000000004</v>
      </c>
      <c r="F134">
        <v>1.3360000000000001</v>
      </c>
      <c r="G134">
        <v>1.173</v>
      </c>
      <c r="H134">
        <v>9.6110000000000007</v>
      </c>
      <c r="I134">
        <v>5.3659999999999997</v>
      </c>
      <c r="J134">
        <v>5.7709999999999999</v>
      </c>
      <c r="K134">
        <v>1.123</v>
      </c>
      <c r="L134">
        <v>5.1040000000000001</v>
      </c>
      <c r="M134">
        <v>0.81499999999999995</v>
      </c>
      <c r="N134">
        <v>0.374</v>
      </c>
      <c r="O134">
        <v>1.1359999999999999</v>
      </c>
      <c r="P134">
        <v>2.2829999999999999</v>
      </c>
      <c r="Q134">
        <v>1.325</v>
      </c>
      <c r="R134">
        <v>0.96899999999999997</v>
      </c>
      <c r="S134">
        <v>0.252</v>
      </c>
      <c r="T134">
        <v>4.2329999999999997</v>
      </c>
      <c r="U134">
        <v>0.432</v>
      </c>
      <c r="V134">
        <v>6.0250000000000004</v>
      </c>
      <c r="W134">
        <v>2.8029999999999999</v>
      </c>
      <c r="X134">
        <v>9.5030000000000001</v>
      </c>
      <c r="Y134">
        <v>0.50600000000000001</v>
      </c>
      <c r="Z134">
        <v>18.177</v>
      </c>
      <c r="AA134">
        <v>0.48499999999999999</v>
      </c>
      <c r="AB134">
        <v>1.633</v>
      </c>
      <c r="AC134">
        <v>10.166</v>
      </c>
      <c r="AD134">
        <v>0.65200000000000002</v>
      </c>
    </row>
    <row r="135" spans="1:30" x14ac:dyDescent="0.25">
      <c r="A135">
        <v>1951</v>
      </c>
      <c r="B135">
        <v>7</v>
      </c>
      <c r="C135">
        <v>0.73</v>
      </c>
      <c r="D135">
        <v>0.76800000000000002</v>
      </c>
      <c r="E135">
        <v>3.9820000000000002</v>
      </c>
      <c r="F135">
        <v>0.78</v>
      </c>
      <c r="G135">
        <v>0.66900000000000004</v>
      </c>
      <c r="H135">
        <v>5.8150000000000004</v>
      </c>
      <c r="I135">
        <v>3.145</v>
      </c>
      <c r="J135">
        <v>3.3330000000000002</v>
      </c>
      <c r="K135">
        <v>0.86</v>
      </c>
      <c r="L135">
        <v>3.5750000000000002</v>
      </c>
      <c r="M135">
        <v>0.61099999999999999</v>
      </c>
      <c r="N135">
        <v>0.26400000000000001</v>
      </c>
      <c r="O135">
        <v>0.85599999999999998</v>
      </c>
      <c r="P135">
        <v>1.589</v>
      </c>
      <c r="Q135">
        <v>0.79400000000000004</v>
      </c>
      <c r="R135">
        <v>0.7</v>
      </c>
      <c r="S135">
        <v>0.19700000000000001</v>
      </c>
      <c r="T135">
        <v>2.9039999999999999</v>
      </c>
      <c r="U135">
        <v>0.24399999999999999</v>
      </c>
      <c r="V135">
        <v>3.6560000000000001</v>
      </c>
      <c r="W135">
        <v>2.9630000000000001</v>
      </c>
      <c r="X135">
        <v>4.3600000000000003</v>
      </c>
      <c r="Y135">
        <v>0.25800000000000001</v>
      </c>
      <c r="Z135">
        <v>11.081</v>
      </c>
      <c r="AA135">
        <v>0.29199999999999998</v>
      </c>
      <c r="AB135">
        <v>1.0920000000000001</v>
      </c>
      <c r="AC135">
        <v>11.377000000000001</v>
      </c>
      <c r="AD135">
        <v>0.28199999999999997</v>
      </c>
    </row>
    <row r="136" spans="1:30" x14ac:dyDescent="0.25">
      <c r="A136">
        <v>1951</v>
      </c>
      <c r="B136">
        <v>8</v>
      </c>
      <c r="C136">
        <v>0.61099999999999999</v>
      </c>
      <c r="D136">
        <v>0.64300000000000002</v>
      </c>
      <c r="E136">
        <v>3.1989999999999998</v>
      </c>
      <c r="F136">
        <v>0.69799999999999995</v>
      </c>
      <c r="G136">
        <v>0.67500000000000004</v>
      </c>
      <c r="H136">
        <v>4.8109999999999999</v>
      </c>
      <c r="I136">
        <v>2.8250000000000002</v>
      </c>
      <c r="J136">
        <v>3.0790000000000002</v>
      </c>
      <c r="K136">
        <v>0.76400000000000001</v>
      </c>
      <c r="L136">
        <v>2.992</v>
      </c>
      <c r="M136">
        <v>0.53300000000000003</v>
      </c>
      <c r="N136">
        <v>0.221</v>
      </c>
      <c r="O136">
        <v>0.78600000000000003</v>
      </c>
      <c r="P136">
        <v>1.4</v>
      </c>
      <c r="Q136">
        <v>0.78</v>
      </c>
      <c r="R136">
        <v>0.55300000000000005</v>
      </c>
      <c r="S136">
        <v>0.17100000000000001</v>
      </c>
      <c r="T136">
        <v>2.4740000000000002</v>
      </c>
      <c r="U136">
        <v>0.222</v>
      </c>
      <c r="V136">
        <v>3.726</v>
      </c>
      <c r="W136">
        <v>2.9590000000000001</v>
      </c>
      <c r="X136">
        <v>3.694</v>
      </c>
      <c r="Y136">
        <v>0.23400000000000001</v>
      </c>
      <c r="Z136">
        <v>9.9670000000000005</v>
      </c>
      <c r="AA136">
        <v>0.35299999999999998</v>
      </c>
      <c r="AB136">
        <v>1.03</v>
      </c>
      <c r="AC136">
        <v>10.942</v>
      </c>
      <c r="AD136">
        <v>0.16700000000000001</v>
      </c>
    </row>
    <row r="137" spans="1:30" x14ac:dyDescent="0.25">
      <c r="A137">
        <v>1951</v>
      </c>
      <c r="B137">
        <v>9</v>
      </c>
      <c r="C137">
        <v>0.52500000000000002</v>
      </c>
      <c r="D137">
        <v>0.54400000000000004</v>
      </c>
      <c r="E137">
        <v>2.6110000000000002</v>
      </c>
      <c r="F137">
        <v>0.46899999999999997</v>
      </c>
      <c r="G137">
        <v>0.40200000000000002</v>
      </c>
      <c r="H137">
        <v>3.589</v>
      </c>
      <c r="I137">
        <v>1.899</v>
      </c>
      <c r="J137">
        <v>2.0409999999999999</v>
      </c>
      <c r="K137">
        <v>0.59699999999999998</v>
      </c>
      <c r="L137">
        <v>2.3290000000000002</v>
      </c>
      <c r="M137">
        <v>0.41199999999999998</v>
      </c>
      <c r="N137">
        <v>0.16500000000000001</v>
      </c>
      <c r="O137">
        <v>0.64700000000000002</v>
      </c>
      <c r="P137">
        <v>1.0429999999999999</v>
      </c>
      <c r="Q137">
        <v>0.52100000000000002</v>
      </c>
      <c r="R137">
        <v>0.44400000000000001</v>
      </c>
      <c r="S137">
        <v>0.14399999999999999</v>
      </c>
      <c r="T137">
        <v>1.895</v>
      </c>
      <c r="U137">
        <v>0.14799999999999999</v>
      </c>
      <c r="V137">
        <v>2.4700000000000002</v>
      </c>
      <c r="W137">
        <v>2.903</v>
      </c>
      <c r="X137">
        <v>2.1469999999999998</v>
      </c>
      <c r="Y137">
        <v>0.14899999999999999</v>
      </c>
      <c r="Z137">
        <v>6.8940000000000001</v>
      </c>
      <c r="AA137">
        <v>0.19500000000000001</v>
      </c>
      <c r="AB137">
        <v>0.69799999999999995</v>
      </c>
      <c r="AC137">
        <v>10.082000000000001</v>
      </c>
      <c r="AD137">
        <v>0.27100000000000002</v>
      </c>
    </row>
    <row r="138" spans="1:30" x14ac:dyDescent="0.25">
      <c r="A138">
        <v>1951</v>
      </c>
      <c r="B138">
        <v>10</v>
      </c>
      <c r="C138">
        <v>0.95</v>
      </c>
      <c r="D138">
        <v>0.753</v>
      </c>
      <c r="E138">
        <v>3.3260000000000001</v>
      </c>
      <c r="F138">
        <v>0.90700000000000003</v>
      </c>
      <c r="G138">
        <v>0.88600000000000001</v>
      </c>
      <c r="H138">
        <v>6.8760000000000003</v>
      </c>
      <c r="I138">
        <v>3.8769999999999998</v>
      </c>
      <c r="J138">
        <v>4.1840000000000002</v>
      </c>
      <c r="K138">
        <v>1.2549999999999999</v>
      </c>
      <c r="L138">
        <v>5.4539999999999997</v>
      </c>
      <c r="M138">
        <v>0.86199999999999999</v>
      </c>
      <c r="N138">
        <v>0.34</v>
      </c>
      <c r="O138">
        <v>0.78100000000000003</v>
      </c>
      <c r="P138">
        <v>2.242</v>
      </c>
      <c r="Q138">
        <v>1.26</v>
      </c>
      <c r="R138">
        <v>0.64800000000000002</v>
      </c>
      <c r="S138">
        <v>0.23300000000000001</v>
      </c>
      <c r="T138">
        <v>3.8010000000000002</v>
      </c>
      <c r="U138">
        <v>0.32300000000000001</v>
      </c>
      <c r="V138">
        <v>5.2119999999999997</v>
      </c>
      <c r="W138">
        <v>3.0529999999999999</v>
      </c>
      <c r="X138">
        <v>10.483000000000001</v>
      </c>
      <c r="Y138">
        <v>0.47799999999999998</v>
      </c>
      <c r="Z138">
        <v>16.776</v>
      </c>
      <c r="AA138">
        <v>0.41499999999999998</v>
      </c>
      <c r="AB138">
        <v>1.613</v>
      </c>
      <c r="AC138">
        <v>8.9949999999999992</v>
      </c>
      <c r="AD138">
        <v>1.65</v>
      </c>
    </row>
    <row r="139" spans="1:30" x14ac:dyDescent="0.25">
      <c r="A139">
        <v>1951</v>
      </c>
      <c r="B139">
        <v>11</v>
      </c>
      <c r="C139">
        <v>0.71399999999999997</v>
      </c>
      <c r="D139">
        <v>0.81200000000000006</v>
      </c>
      <c r="E139">
        <v>3.778</v>
      </c>
      <c r="F139">
        <v>1.077</v>
      </c>
      <c r="G139">
        <v>0.95799999999999996</v>
      </c>
      <c r="H139">
        <v>8.6959999999999997</v>
      </c>
      <c r="I139">
        <v>4.6760000000000002</v>
      </c>
      <c r="J139">
        <v>5.117</v>
      </c>
      <c r="K139">
        <v>1.367</v>
      </c>
      <c r="L139">
        <v>6.157</v>
      </c>
      <c r="M139">
        <v>1</v>
      </c>
      <c r="N139">
        <v>0.41899999999999998</v>
      </c>
      <c r="O139">
        <v>1.1519999999999999</v>
      </c>
      <c r="P139">
        <v>2.8919999999999999</v>
      </c>
      <c r="Q139">
        <v>1.538</v>
      </c>
      <c r="R139">
        <v>0.85599999999999998</v>
      </c>
      <c r="S139">
        <v>0.29599999999999999</v>
      </c>
      <c r="T139">
        <v>4.4210000000000003</v>
      </c>
      <c r="U139">
        <v>0.40400000000000003</v>
      </c>
      <c r="V139">
        <v>6.6340000000000003</v>
      </c>
      <c r="W139">
        <v>2.8929999999999998</v>
      </c>
      <c r="X139">
        <v>5.3209999999999997</v>
      </c>
      <c r="Y139">
        <v>0.29499999999999998</v>
      </c>
      <c r="Z139">
        <v>11.68</v>
      </c>
      <c r="AA139">
        <v>0.46800000000000003</v>
      </c>
      <c r="AB139">
        <v>1.2589999999999999</v>
      </c>
      <c r="AC139">
        <v>8.9109999999999996</v>
      </c>
      <c r="AD139">
        <v>1.64</v>
      </c>
    </row>
    <row r="140" spans="1:30" x14ac:dyDescent="0.25">
      <c r="A140">
        <v>1951</v>
      </c>
      <c r="B140">
        <v>12</v>
      </c>
      <c r="C140">
        <v>1.038</v>
      </c>
      <c r="D140">
        <v>1.05</v>
      </c>
      <c r="E140">
        <v>4.9649999999999999</v>
      </c>
      <c r="F140">
        <v>1.048</v>
      </c>
      <c r="G140">
        <v>0.86099999999999999</v>
      </c>
      <c r="H140">
        <v>11.074999999999999</v>
      </c>
      <c r="I140">
        <v>4.6440000000000001</v>
      </c>
      <c r="J140">
        <v>4.9489999999999998</v>
      </c>
      <c r="K140">
        <v>1.663</v>
      </c>
      <c r="L140">
        <v>7.7069999999999999</v>
      </c>
      <c r="M140">
        <v>1.181</v>
      </c>
      <c r="N140">
        <v>0.50900000000000001</v>
      </c>
      <c r="O140">
        <v>2.137</v>
      </c>
      <c r="P140">
        <v>3.9</v>
      </c>
      <c r="Q140">
        <v>2.2450000000000001</v>
      </c>
      <c r="R140">
        <v>1.173</v>
      </c>
      <c r="S140">
        <v>0.42899999999999999</v>
      </c>
      <c r="T140">
        <v>5.67</v>
      </c>
      <c r="U140">
        <v>0.42899999999999999</v>
      </c>
      <c r="V140">
        <v>8.0559999999999992</v>
      </c>
      <c r="W140">
        <v>2.9630000000000001</v>
      </c>
      <c r="X140">
        <v>14.465999999999999</v>
      </c>
      <c r="Y140">
        <v>0.48799999999999999</v>
      </c>
      <c r="Z140">
        <v>17.428000000000001</v>
      </c>
      <c r="AA140">
        <v>0.38200000000000001</v>
      </c>
      <c r="AB140">
        <v>1.0429999999999999</v>
      </c>
      <c r="AC140">
        <v>8.7249999999999996</v>
      </c>
      <c r="AD140">
        <v>3.2989999999999999</v>
      </c>
    </row>
    <row r="141" spans="1:30" x14ac:dyDescent="0.25">
      <c r="A141">
        <v>1952</v>
      </c>
      <c r="B141">
        <v>1</v>
      </c>
      <c r="C141">
        <v>2.875</v>
      </c>
      <c r="D141">
        <v>3.8220000000000001</v>
      </c>
      <c r="E141">
        <v>13.962999999999999</v>
      </c>
      <c r="F141">
        <v>4.1680000000000001</v>
      </c>
      <c r="G141">
        <v>3.8410000000000002</v>
      </c>
      <c r="H141">
        <v>30.454999999999998</v>
      </c>
      <c r="I141">
        <v>16.914000000000001</v>
      </c>
      <c r="J141">
        <v>18.158999999999999</v>
      </c>
      <c r="K141">
        <v>4.5110000000000001</v>
      </c>
      <c r="L141">
        <v>19.765999999999998</v>
      </c>
      <c r="M141">
        <v>2.8780000000000001</v>
      </c>
      <c r="N141">
        <v>1.6060000000000001</v>
      </c>
      <c r="O141">
        <v>4.0709999999999997</v>
      </c>
      <c r="P141">
        <v>9.4290000000000003</v>
      </c>
      <c r="Q141">
        <v>4.6020000000000003</v>
      </c>
      <c r="R141">
        <v>2.6560000000000001</v>
      </c>
      <c r="S141">
        <v>0.245</v>
      </c>
      <c r="T141">
        <v>12.332000000000001</v>
      </c>
      <c r="U141">
        <v>1.5640000000000001</v>
      </c>
      <c r="V141">
        <v>22.483000000000001</v>
      </c>
      <c r="W141">
        <v>6.4130000000000003</v>
      </c>
      <c r="X141">
        <v>33.281999999999996</v>
      </c>
      <c r="Y141">
        <v>1.8340000000000001</v>
      </c>
      <c r="Z141">
        <v>57.393000000000001</v>
      </c>
      <c r="AA141">
        <v>1.304</v>
      </c>
      <c r="AB141">
        <v>3.8410000000000002</v>
      </c>
      <c r="AC141">
        <v>64.885000000000005</v>
      </c>
      <c r="AD141">
        <v>5.484</v>
      </c>
    </row>
    <row r="142" spans="1:30" x14ac:dyDescent="0.25">
      <c r="A142">
        <v>1952</v>
      </c>
      <c r="B142">
        <v>2</v>
      </c>
      <c r="C142">
        <v>1.619</v>
      </c>
      <c r="D142">
        <v>2.347</v>
      </c>
      <c r="E142">
        <v>11.677</v>
      </c>
      <c r="F142">
        <v>2.6829999999999998</v>
      </c>
      <c r="G142">
        <v>2.3839999999999999</v>
      </c>
      <c r="H142">
        <v>26.381</v>
      </c>
      <c r="I142">
        <v>10.39</v>
      </c>
      <c r="J142">
        <v>11.125999999999999</v>
      </c>
      <c r="K142">
        <v>2.9350000000000001</v>
      </c>
      <c r="L142">
        <v>13.477</v>
      </c>
      <c r="M142">
        <v>1.78</v>
      </c>
      <c r="N142">
        <v>1.0009999999999999</v>
      </c>
      <c r="O142">
        <v>2.0960000000000001</v>
      </c>
      <c r="P142">
        <v>5.7309999999999999</v>
      </c>
      <c r="Q142">
        <v>3.347</v>
      </c>
      <c r="R142">
        <v>1.748</v>
      </c>
      <c r="S142">
        <v>0.19600000000000001</v>
      </c>
      <c r="T142">
        <v>8.3759999999999994</v>
      </c>
      <c r="U142">
        <v>0.95399999999999996</v>
      </c>
      <c r="V142">
        <v>12.523</v>
      </c>
      <c r="W142">
        <v>13.372999999999999</v>
      </c>
      <c r="X142">
        <v>14.696999999999999</v>
      </c>
      <c r="Y142">
        <v>1.2629999999999999</v>
      </c>
      <c r="Z142">
        <v>36.359000000000002</v>
      </c>
      <c r="AA142">
        <v>0.83599999999999997</v>
      </c>
      <c r="AB142">
        <v>2.468</v>
      </c>
      <c r="AC142">
        <v>72.424999999999997</v>
      </c>
      <c r="AD142">
        <v>3.0150000000000001</v>
      </c>
    </row>
    <row r="143" spans="1:30" x14ac:dyDescent="0.25">
      <c r="A143">
        <v>1952</v>
      </c>
      <c r="B143">
        <v>3</v>
      </c>
      <c r="C143">
        <v>1.704</v>
      </c>
      <c r="D143">
        <v>1.796</v>
      </c>
      <c r="E143">
        <v>8.9060000000000006</v>
      </c>
      <c r="F143">
        <v>1.851</v>
      </c>
      <c r="G143">
        <v>1.3959999999999999</v>
      </c>
      <c r="H143">
        <v>16.558</v>
      </c>
      <c r="I143">
        <v>6.6929999999999996</v>
      </c>
      <c r="J143">
        <v>7.0830000000000002</v>
      </c>
      <c r="K143">
        <v>1.665</v>
      </c>
      <c r="L143">
        <v>8.1989999999999998</v>
      </c>
      <c r="M143">
        <v>1.1919999999999999</v>
      </c>
      <c r="N143">
        <v>0.60299999999999998</v>
      </c>
      <c r="O143">
        <v>1.486</v>
      </c>
      <c r="P143">
        <v>3.5750000000000002</v>
      </c>
      <c r="Q143">
        <v>2.5259999999999998</v>
      </c>
      <c r="R143">
        <v>1.371</v>
      </c>
      <c r="S143">
        <v>0.73799999999999999</v>
      </c>
      <c r="T143">
        <v>6.2119999999999997</v>
      </c>
      <c r="U143">
        <v>0.59499999999999997</v>
      </c>
      <c r="V143">
        <v>7.6070000000000002</v>
      </c>
      <c r="W143">
        <v>4.3630000000000004</v>
      </c>
      <c r="X143">
        <v>9.609</v>
      </c>
      <c r="Y143">
        <v>0.48699999999999999</v>
      </c>
      <c r="Z143">
        <v>22.210999999999999</v>
      </c>
      <c r="AA143">
        <v>0.55200000000000005</v>
      </c>
      <c r="AB143">
        <v>1.7350000000000001</v>
      </c>
      <c r="AC143">
        <v>46.991</v>
      </c>
      <c r="AD143">
        <v>2.36</v>
      </c>
    </row>
    <row r="144" spans="1:30" x14ac:dyDescent="0.25">
      <c r="A144">
        <v>1952</v>
      </c>
      <c r="B144">
        <v>4</v>
      </c>
      <c r="C144">
        <v>1.6870000000000001</v>
      </c>
      <c r="D144">
        <v>2.206</v>
      </c>
      <c r="E144">
        <v>10.433</v>
      </c>
      <c r="F144">
        <v>2.423</v>
      </c>
      <c r="G144">
        <v>2.109</v>
      </c>
      <c r="H144">
        <v>19.817</v>
      </c>
      <c r="I144">
        <v>9.4809999999999999</v>
      </c>
      <c r="J144">
        <v>10.173999999999999</v>
      </c>
      <c r="K144">
        <v>2.6520000000000001</v>
      </c>
      <c r="L144">
        <v>12.601000000000001</v>
      </c>
      <c r="M144">
        <v>1.857</v>
      </c>
      <c r="N144">
        <v>0.96299999999999997</v>
      </c>
      <c r="O144">
        <v>2.165</v>
      </c>
      <c r="P144">
        <v>5.7240000000000002</v>
      </c>
      <c r="Q144">
        <v>2.9860000000000002</v>
      </c>
      <c r="R144">
        <v>1.7070000000000001</v>
      </c>
      <c r="S144">
        <v>0.6</v>
      </c>
      <c r="T144">
        <v>8.2390000000000008</v>
      </c>
      <c r="U144">
        <v>0.9</v>
      </c>
      <c r="V144">
        <v>12.065</v>
      </c>
      <c r="W144">
        <v>2.8730000000000002</v>
      </c>
      <c r="X144">
        <v>18.416</v>
      </c>
      <c r="Y144">
        <v>0.874</v>
      </c>
      <c r="Z144">
        <v>32.909999999999997</v>
      </c>
      <c r="AA144">
        <v>0.79900000000000004</v>
      </c>
      <c r="AB144">
        <v>2.7559999999999998</v>
      </c>
      <c r="AC144">
        <v>52.853999999999999</v>
      </c>
      <c r="AD144">
        <v>2.5209999999999999</v>
      </c>
    </row>
    <row r="145" spans="1:30" x14ac:dyDescent="0.25">
      <c r="A145">
        <v>1952</v>
      </c>
      <c r="B145">
        <v>5</v>
      </c>
      <c r="C145">
        <v>0.91</v>
      </c>
      <c r="D145">
        <v>0.98499999999999999</v>
      </c>
      <c r="E145">
        <v>5.2149999999999999</v>
      </c>
      <c r="F145">
        <v>1.0549999999999999</v>
      </c>
      <c r="G145">
        <v>0.89500000000000002</v>
      </c>
      <c r="H145">
        <v>8.0549999999999997</v>
      </c>
      <c r="I145">
        <v>4.2380000000000004</v>
      </c>
      <c r="J145">
        <v>4.4870000000000001</v>
      </c>
      <c r="K145">
        <v>1.0900000000000001</v>
      </c>
      <c r="L145">
        <v>4.8849999999999998</v>
      </c>
      <c r="M145">
        <v>0.79800000000000004</v>
      </c>
      <c r="N145">
        <v>0.36699999999999999</v>
      </c>
      <c r="O145">
        <v>1.0189999999999999</v>
      </c>
      <c r="P145">
        <v>2.117</v>
      </c>
      <c r="Q145">
        <v>1.2470000000000001</v>
      </c>
      <c r="R145">
        <v>0.91900000000000004</v>
      </c>
      <c r="S145">
        <v>0.42299999999999999</v>
      </c>
      <c r="T145">
        <v>3.819</v>
      </c>
      <c r="U145">
        <v>0.33300000000000002</v>
      </c>
      <c r="V145">
        <v>4.7060000000000004</v>
      </c>
      <c r="W145">
        <v>2.9430000000000001</v>
      </c>
      <c r="X145">
        <v>5.8529999999999998</v>
      </c>
      <c r="Y145">
        <v>0.34899999999999998</v>
      </c>
      <c r="Z145">
        <v>14.234</v>
      </c>
      <c r="AA145">
        <v>0.38700000000000001</v>
      </c>
      <c r="AB145">
        <v>1.298</v>
      </c>
      <c r="AC145">
        <v>15.718</v>
      </c>
      <c r="AD145">
        <v>1.272</v>
      </c>
    </row>
    <row r="146" spans="1:30" x14ac:dyDescent="0.25">
      <c r="A146">
        <v>1952</v>
      </c>
      <c r="B146">
        <v>6</v>
      </c>
      <c r="C146">
        <v>0.72099999999999997</v>
      </c>
      <c r="D146">
        <v>0.74199999999999999</v>
      </c>
      <c r="E146">
        <v>3.8170000000000002</v>
      </c>
      <c r="F146">
        <v>0.67</v>
      </c>
      <c r="G146">
        <v>0.57399999999999995</v>
      </c>
      <c r="H146">
        <v>5.1520000000000001</v>
      </c>
      <c r="I146">
        <v>2.7330000000000001</v>
      </c>
      <c r="J146">
        <v>2.9009999999999998</v>
      </c>
      <c r="K146">
        <v>0.81100000000000005</v>
      </c>
      <c r="L146">
        <v>3.25</v>
      </c>
      <c r="M146">
        <v>0.57799999999999996</v>
      </c>
      <c r="N146">
        <v>0.23699999999999999</v>
      </c>
      <c r="O146">
        <v>0.81100000000000005</v>
      </c>
      <c r="P146">
        <v>1.4239999999999999</v>
      </c>
      <c r="Q146">
        <v>0.73799999999999999</v>
      </c>
      <c r="R146">
        <v>0.64200000000000002</v>
      </c>
      <c r="S146">
        <v>0.57799999999999996</v>
      </c>
      <c r="T146">
        <v>2.6269999999999998</v>
      </c>
      <c r="U146">
        <v>0.215</v>
      </c>
      <c r="V146">
        <v>3.2490000000000001</v>
      </c>
      <c r="W146">
        <v>2.823</v>
      </c>
      <c r="X146">
        <v>3.7759999999999998</v>
      </c>
      <c r="Y146">
        <v>0.216</v>
      </c>
      <c r="Z146">
        <v>9.7919999999999998</v>
      </c>
      <c r="AA146">
        <v>0.251</v>
      </c>
      <c r="AB146">
        <v>0.879</v>
      </c>
      <c r="AC146">
        <v>10.166</v>
      </c>
      <c r="AD146">
        <v>0.55700000000000005</v>
      </c>
    </row>
    <row r="147" spans="1:30" x14ac:dyDescent="0.25">
      <c r="A147">
        <v>1952</v>
      </c>
      <c r="B147">
        <v>7</v>
      </c>
      <c r="C147">
        <v>0.69199999999999995</v>
      </c>
      <c r="D147">
        <v>0.69799999999999995</v>
      </c>
      <c r="E147">
        <v>3.4169999999999998</v>
      </c>
      <c r="F147">
        <v>0.67900000000000005</v>
      </c>
      <c r="G147">
        <v>0.59499999999999997</v>
      </c>
      <c r="H147">
        <v>4.7610000000000001</v>
      </c>
      <c r="I147">
        <v>2.645</v>
      </c>
      <c r="J147">
        <v>2.806</v>
      </c>
      <c r="K147">
        <v>0.77900000000000003</v>
      </c>
      <c r="L147">
        <v>3.141</v>
      </c>
      <c r="M147">
        <v>0.56899999999999995</v>
      </c>
      <c r="N147">
        <v>0.23200000000000001</v>
      </c>
      <c r="O147">
        <v>0.70699999999999996</v>
      </c>
      <c r="P147">
        <v>1.4259999999999999</v>
      </c>
      <c r="Q147">
        <v>0.70699999999999996</v>
      </c>
      <c r="R147">
        <v>0.55700000000000005</v>
      </c>
      <c r="S147">
        <v>0.193</v>
      </c>
      <c r="T147">
        <v>2.738</v>
      </c>
      <c r="U147">
        <v>0.21199999999999999</v>
      </c>
      <c r="V147">
        <v>3.1949999999999998</v>
      </c>
      <c r="W147">
        <v>2.923</v>
      </c>
      <c r="X147">
        <v>4.3019999999999996</v>
      </c>
      <c r="Y147">
        <v>0.32300000000000001</v>
      </c>
      <c r="Z147">
        <v>10.907999999999999</v>
      </c>
      <c r="AA147">
        <v>0.255</v>
      </c>
      <c r="AB147">
        <v>1.0109999999999999</v>
      </c>
      <c r="AC147">
        <v>11.377000000000001</v>
      </c>
      <c r="AD147">
        <v>0.316</v>
      </c>
    </row>
    <row r="148" spans="1:30" x14ac:dyDescent="0.25">
      <c r="A148">
        <v>1952</v>
      </c>
      <c r="B148">
        <v>8</v>
      </c>
      <c r="C148">
        <v>0.51800000000000002</v>
      </c>
      <c r="D148">
        <v>0.53</v>
      </c>
      <c r="E148">
        <v>2.625</v>
      </c>
      <c r="F148">
        <v>0.42</v>
      </c>
      <c r="G148">
        <v>0.36</v>
      </c>
      <c r="H148">
        <v>3.3769999999999998</v>
      </c>
      <c r="I148">
        <v>1.6910000000000001</v>
      </c>
      <c r="J148">
        <v>1.794</v>
      </c>
      <c r="K148">
        <v>0.55200000000000005</v>
      </c>
      <c r="L148">
        <v>2.173</v>
      </c>
      <c r="M148">
        <v>0.42</v>
      </c>
      <c r="N148">
        <v>0.16200000000000001</v>
      </c>
      <c r="O148">
        <v>0.55800000000000005</v>
      </c>
      <c r="P148">
        <v>0.96899999999999997</v>
      </c>
      <c r="Q148">
        <v>0.53300000000000003</v>
      </c>
      <c r="R148">
        <v>0.44700000000000001</v>
      </c>
      <c r="S148">
        <v>0.151</v>
      </c>
      <c r="T148">
        <v>1.8740000000000001</v>
      </c>
      <c r="U148">
        <v>0.13200000000000001</v>
      </c>
      <c r="V148">
        <v>2.157</v>
      </c>
      <c r="W148">
        <v>2.9089999999999998</v>
      </c>
      <c r="X148">
        <v>1.764</v>
      </c>
      <c r="Y148">
        <v>0.13900000000000001</v>
      </c>
      <c r="Z148">
        <v>6.5110000000000001</v>
      </c>
      <c r="AA148">
        <v>0.16400000000000001</v>
      </c>
      <c r="AB148">
        <v>0.61199999999999999</v>
      </c>
      <c r="AC148">
        <v>10.942</v>
      </c>
      <c r="AD148">
        <v>0.157</v>
      </c>
    </row>
    <row r="149" spans="1:30" x14ac:dyDescent="0.25">
      <c r="A149">
        <v>1952</v>
      </c>
      <c r="B149">
        <v>9</v>
      </c>
      <c r="C149">
        <v>0.439</v>
      </c>
      <c r="D149">
        <v>0.44400000000000001</v>
      </c>
      <c r="E149">
        <v>2.1190000000000002</v>
      </c>
      <c r="F149">
        <v>0.33100000000000002</v>
      </c>
      <c r="G149">
        <v>0.28399999999999997</v>
      </c>
      <c r="H149">
        <v>2.681</v>
      </c>
      <c r="I149">
        <v>1.331</v>
      </c>
      <c r="J149">
        <v>1.415</v>
      </c>
      <c r="K149">
        <v>0.47099999999999997</v>
      </c>
      <c r="L149">
        <v>1.877</v>
      </c>
      <c r="M149">
        <v>0.37</v>
      </c>
      <c r="N149">
        <v>0.13500000000000001</v>
      </c>
      <c r="O149">
        <v>0.47599999999999998</v>
      </c>
      <c r="P149">
        <v>0.81699999999999995</v>
      </c>
      <c r="Q149">
        <v>0.45300000000000001</v>
      </c>
      <c r="R149">
        <v>0.36199999999999999</v>
      </c>
      <c r="S149">
        <v>0.13400000000000001</v>
      </c>
      <c r="T149">
        <v>1.5780000000000001</v>
      </c>
      <c r="U149">
        <v>0.10299999999999999</v>
      </c>
      <c r="V149">
        <v>1.75</v>
      </c>
      <c r="W149">
        <v>2.823</v>
      </c>
      <c r="X149">
        <v>2.899</v>
      </c>
      <c r="Y149">
        <v>0.192</v>
      </c>
      <c r="Z149">
        <v>6.1980000000000004</v>
      </c>
      <c r="AA149">
        <v>0.13800000000000001</v>
      </c>
      <c r="AB149">
        <v>0.55700000000000005</v>
      </c>
      <c r="AC149">
        <v>10.082000000000001</v>
      </c>
      <c r="AD149">
        <v>0.183</v>
      </c>
    </row>
    <row r="150" spans="1:30" x14ac:dyDescent="0.25">
      <c r="A150">
        <v>1952</v>
      </c>
      <c r="B150">
        <v>10</v>
      </c>
      <c r="C150">
        <v>0.52300000000000002</v>
      </c>
      <c r="D150">
        <v>0.56999999999999995</v>
      </c>
      <c r="E150">
        <v>2.4700000000000002</v>
      </c>
      <c r="F150">
        <v>1.365</v>
      </c>
      <c r="G150">
        <v>1.571</v>
      </c>
      <c r="H150">
        <v>6.8810000000000002</v>
      </c>
      <c r="I150">
        <v>6.0730000000000004</v>
      </c>
      <c r="J150">
        <v>6.6340000000000003</v>
      </c>
      <c r="K150">
        <v>1.639</v>
      </c>
      <c r="L150">
        <v>6.7889999999999997</v>
      </c>
      <c r="M150">
        <v>1.0669999999999999</v>
      </c>
      <c r="N150">
        <v>0.45700000000000002</v>
      </c>
      <c r="O150">
        <v>1.0209999999999999</v>
      </c>
      <c r="P150">
        <v>3.0739999999999998</v>
      </c>
      <c r="Q150">
        <v>1.3340000000000001</v>
      </c>
      <c r="R150">
        <v>0.746</v>
      </c>
      <c r="S150">
        <v>0.29799999999999999</v>
      </c>
      <c r="T150">
        <v>4.7350000000000003</v>
      </c>
      <c r="U150">
        <v>0.50600000000000001</v>
      </c>
      <c r="V150">
        <v>8.2769999999999992</v>
      </c>
      <c r="W150">
        <v>3.2229999999999999</v>
      </c>
      <c r="X150">
        <v>4.5789999999999997</v>
      </c>
      <c r="Y150">
        <v>0.32900000000000001</v>
      </c>
      <c r="Z150">
        <v>14.968</v>
      </c>
      <c r="AA150">
        <v>0.66</v>
      </c>
      <c r="AB150">
        <v>2.343</v>
      </c>
      <c r="AC150">
        <v>8.9949999999999992</v>
      </c>
      <c r="AD150">
        <v>1.3260000000000001</v>
      </c>
    </row>
    <row r="151" spans="1:30" x14ac:dyDescent="0.25">
      <c r="A151">
        <v>1952</v>
      </c>
      <c r="B151">
        <v>11</v>
      </c>
      <c r="C151">
        <v>1.0529999999999999</v>
      </c>
      <c r="D151">
        <v>1.62</v>
      </c>
      <c r="E151">
        <v>6.7270000000000003</v>
      </c>
      <c r="F151">
        <v>2.3530000000000002</v>
      </c>
      <c r="G151">
        <v>2.1019999999999999</v>
      </c>
      <c r="H151">
        <v>17.923999999999999</v>
      </c>
      <c r="I151">
        <v>9.1069999999999993</v>
      </c>
      <c r="J151">
        <v>9.8699999999999992</v>
      </c>
      <c r="K151">
        <v>2.7519999999999998</v>
      </c>
      <c r="L151">
        <v>11.49</v>
      </c>
      <c r="M151">
        <v>1.87</v>
      </c>
      <c r="N151">
        <v>0.91400000000000003</v>
      </c>
      <c r="O151">
        <v>1.762</v>
      </c>
      <c r="P151">
        <v>5.7</v>
      </c>
      <c r="Q151">
        <v>2.6829999999999998</v>
      </c>
      <c r="R151">
        <v>1.5549999999999999</v>
      </c>
      <c r="S151">
        <v>0.57599999999999996</v>
      </c>
      <c r="T151">
        <v>8.4819999999999993</v>
      </c>
      <c r="U151">
        <v>0.79600000000000004</v>
      </c>
      <c r="V151">
        <v>12.228</v>
      </c>
      <c r="W151">
        <v>2.823</v>
      </c>
      <c r="X151">
        <v>14.238</v>
      </c>
      <c r="Y151">
        <v>0.83399999999999996</v>
      </c>
      <c r="Z151">
        <v>26.3</v>
      </c>
      <c r="AA151">
        <v>0.85099999999999998</v>
      </c>
      <c r="AB151">
        <v>2.6190000000000002</v>
      </c>
      <c r="AC151">
        <v>8.9109999999999996</v>
      </c>
      <c r="AD151">
        <v>2.7469999999999999</v>
      </c>
    </row>
    <row r="152" spans="1:30" x14ac:dyDescent="0.25">
      <c r="A152">
        <v>1952</v>
      </c>
      <c r="B152">
        <v>12</v>
      </c>
      <c r="C152">
        <v>1.742</v>
      </c>
      <c r="D152">
        <v>2.2029999999999998</v>
      </c>
      <c r="E152">
        <v>9.3469999999999995</v>
      </c>
      <c r="F152">
        <v>3.8570000000000002</v>
      </c>
      <c r="G152">
        <v>3.863</v>
      </c>
      <c r="H152">
        <v>28.355</v>
      </c>
      <c r="I152">
        <v>15.166</v>
      </c>
      <c r="J152">
        <v>16.516999999999999</v>
      </c>
      <c r="K152">
        <v>2.9790000000000001</v>
      </c>
      <c r="L152">
        <v>13.531000000000001</v>
      </c>
      <c r="M152">
        <v>2.4870000000000001</v>
      </c>
      <c r="N152">
        <v>1.0960000000000001</v>
      </c>
      <c r="O152">
        <v>2.4889999999999999</v>
      </c>
      <c r="P152">
        <v>8.3729999999999993</v>
      </c>
      <c r="Q152">
        <v>4.78</v>
      </c>
      <c r="R152">
        <v>2.879</v>
      </c>
      <c r="S152">
        <v>1.0820000000000001</v>
      </c>
      <c r="T152">
        <v>14.288</v>
      </c>
      <c r="U152">
        <v>1.36</v>
      </c>
      <c r="V152">
        <v>22.509</v>
      </c>
      <c r="W152">
        <v>2.923</v>
      </c>
      <c r="X152">
        <v>31.134</v>
      </c>
      <c r="Y152">
        <v>1.171</v>
      </c>
      <c r="Z152">
        <v>44.622999999999998</v>
      </c>
      <c r="AA152">
        <v>1.4339999999999999</v>
      </c>
      <c r="AB152">
        <v>3.9079999999999999</v>
      </c>
      <c r="AC152">
        <v>21.472999999999999</v>
      </c>
      <c r="AD152">
        <v>5.202</v>
      </c>
    </row>
    <row r="153" spans="1:30" x14ac:dyDescent="0.25">
      <c r="A153">
        <v>1953</v>
      </c>
      <c r="B153">
        <v>1</v>
      </c>
      <c r="C153">
        <v>2.8140000000000001</v>
      </c>
      <c r="D153">
        <v>3.6349999999999998</v>
      </c>
      <c r="E153">
        <v>14.272</v>
      </c>
      <c r="F153">
        <v>2.8279999999999998</v>
      </c>
      <c r="G153">
        <v>2.4319999999999999</v>
      </c>
      <c r="H153">
        <v>24.855</v>
      </c>
      <c r="I153">
        <v>11.221</v>
      </c>
      <c r="J153">
        <v>11.999000000000001</v>
      </c>
      <c r="K153">
        <v>3.7749999999999999</v>
      </c>
      <c r="L153">
        <v>15.743</v>
      </c>
      <c r="M153">
        <v>2.093</v>
      </c>
      <c r="N153">
        <v>1.3640000000000001</v>
      </c>
      <c r="O153">
        <v>2.2989999999999999</v>
      </c>
      <c r="P153">
        <v>7.2279999999999998</v>
      </c>
      <c r="Q153">
        <v>2.63</v>
      </c>
      <c r="R153">
        <v>1.988</v>
      </c>
      <c r="S153">
        <v>0.53400000000000003</v>
      </c>
      <c r="T153">
        <v>9.0679999999999996</v>
      </c>
      <c r="U153">
        <v>1.014</v>
      </c>
      <c r="V153">
        <v>13.387</v>
      </c>
      <c r="W153">
        <v>13.462999999999999</v>
      </c>
      <c r="X153">
        <v>18.3</v>
      </c>
      <c r="Y153">
        <v>1.081</v>
      </c>
      <c r="Z153">
        <v>38.704999999999998</v>
      </c>
      <c r="AA153">
        <v>0.85</v>
      </c>
      <c r="AB153">
        <v>2.379</v>
      </c>
      <c r="AC153">
        <v>52.057000000000002</v>
      </c>
      <c r="AD153">
        <v>8.4649999999999999</v>
      </c>
    </row>
    <row r="154" spans="1:30" x14ac:dyDescent="0.25">
      <c r="A154">
        <v>1953</v>
      </c>
      <c r="B154">
        <v>2</v>
      </c>
      <c r="C154">
        <v>1.5980000000000001</v>
      </c>
      <c r="D154">
        <v>2.4940000000000002</v>
      </c>
      <c r="E154">
        <v>11.218</v>
      </c>
      <c r="F154">
        <v>4.0119999999999996</v>
      </c>
      <c r="G154">
        <v>3.9079999999999999</v>
      </c>
      <c r="H154">
        <v>29.396000000000001</v>
      </c>
      <c r="I154">
        <v>16.408999999999999</v>
      </c>
      <c r="J154">
        <v>17.504000000000001</v>
      </c>
      <c r="K154">
        <v>4.3019999999999996</v>
      </c>
      <c r="L154">
        <v>18.989000000000001</v>
      </c>
      <c r="M154">
        <v>3.081</v>
      </c>
      <c r="N154">
        <v>1.546</v>
      </c>
      <c r="O154">
        <v>3.0459999999999998</v>
      </c>
      <c r="P154">
        <v>9.3539999999999992</v>
      </c>
      <c r="Q154">
        <v>4.4820000000000002</v>
      </c>
      <c r="R154">
        <v>2.931</v>
      </c>
      <c r="S154">
        <v>0.745</v>
      </c>
      <c r="T154">
        <v>13.813000000000001</v>
      </c>
      <c r="U154">
        <v>1.508</v>
      </c>
      <c r="V154">
        <v>20.7</v>
      </c>
      <c r="W154">
        <v>28.382999999999999</v>
      </c>
      <c r="X154">
        <v>-3.2719999999999998</v>
      </c>
      <c r="Y154">
        <v>1.232</v>
      </c>
      <c r="Z154">
        <v>42.662999999999997</v>
      </c>
      <c r="AA154">
        <v>1.248</v>
      </c>
      <c r="AB154">
        <v>3.8919999999999999</v>
      </c>
      <c r="AC154">
        <v>67.221999999999994</v>
      </c>
      <c r="AD154">
        <v>4.4729999999999999</v>
      </c>
    </row>
    <row r="155" spans="1:30" x14ac:dyDescent="0.25">
      <c r="A155">
        <v>1953</v>
      </c>
      <c r="B155">
        <v>3</v>
      </c>
      <c r="C155">
        <v>0.93200000000000005</v>
      </c>
      <c r="D155">
        <v>1.0129999999999999</v>
      </c>
      <c r="E155">
        <v>5.5720000000000001</v>
      </c>
      <c r="F155">
        <v>1.2989999999999999</v>
      </c>
      <c r="G155">
        <v>1.1060000000000001</v>
      </c>
      <c r="H155">
        <v>9.8230000000000004</v>
      </c>
      <c r="I155">
        <v>5.1980000000000004</v>
      </c>
      <c r="J155">
        <v>5.5019999999999998</v>
      </c>
      <c r="K155">
        <v>1.248</v>
      </c>
      <c r="L155">
        <v>6.0990000000000002</v>
      </c>
      <c r="M155">
        <v>0.95499999999999996</v>
      </c>
      <c r="N155">
        <v>0.45100000000000001</v>
      </c>
      <c r="O155">
        <v>1.1479999999999999</v>
      </c>
      <c r="P155">
        <v>2.629</v>
      </c>
      <c r="Q155">
        <v>1.774</v>
      </c>
      <c r="R155">
        <v>1.0840000000000001</v>
      </c>
      <c r="S155">
        <v>0.38</v>
      </c>
      <c r="T155">
        <v>4.82</v>
      </c>
      <c r="U155">
        <v>0.40500000000000003</v>
      </c>
      <c r="V155">
        <v>5.585</v>
      </c>
      <c r="W155">
        <v>4.5229999999999997</v>
      </c>
      <c r="X155">
        <v>5.0999999999999996</v>
      </c>
      <c r="Y155">
        <v>0.432</v>
      </c>
      <c r="Z155">
        <v>16.451000000000001</v>
      </c>
      <c r="AA155">
        <v>0.47699999999999998</v>
      </c>
      <c r="AB155">
        <v>1.53</v>
      </c>
      <c r="AC155">
        <v>22.614000000000001</v>
      </c>
      <c r="AD155">
        <v>2.3079999999999998</v>
      </c>
    </row>
    <row r="156" spans="1:30" x14ac:dyDescent="0.25">
      <c r="A156">
        <v>1953</v>
      </c>
      <c r="B156">
        <v>4</v>
      </c>
      <c r="C156">
        <v>1.111</v>
      </c>
      <c r="D156">
        <v>1.204</v>
      </c>
      <c r="E156">
        <v>6.1879999999999997</v>
      </c>
      <c r="F156">
        <v>1.38</v>
      </c>
      <c r="G156">
        <v>1.206</v>
      </c>
      <c r="H156">
        <v>11.811</v>
      </c>
      <c r="I156">
        <v>5.7990000000000004</v>
      </c>
      <c r="J156">
        <v>6.24</v>
      </c>
      <c r="K156">
        <v>1.6870000000000001</v>
      </c>
      <c r="L156">
        <v>7.766</v>
      </c>
      <c r="M156">
        <v>1.22</v>
      </c>
      <c r="N156">
        <v>0.56599999999999995</v>
      </c>
      <c r="O156">
        <v>1.5669999999999999</v>
      </c>
      <c r="P156">
        <v>3.544</v>
      </c>
      <c r="Q156">
        <v>1.8879999999999999</v>
      </c>
      <c r="R156">
        <v>1.133</v>
      </c>
      <c r="S156">
        <v>0.45400000000000001</v>
      </c>
      <c r="T156">
        <v>5.4279999999999999</v>
      </c>
      <c r="U156">
        <v>0.53100000000000003</v>
      </c>
      <c r="V156">
        <v>7.5140000000000002</v>
      </c>
      <c r="W156">
        <v>4.1829999999999998</v>
      </c>
      <c r="X156">
        <v>5.5419999999999998</v>
      </c>
      <c r="Y156">
        <v>0.42099999999999999</v>
      </c>
      <c r="Z156">
        <v>17.452000000000002</v>
      </c>
      <c r="AA156">
        <v>0.53800000000000003</v>
      </c>
      <c r="AB156">
        <v>1.905</v>
      </c>
      <c r="AC156">
        <v>23.861000000000001</v>
      </c>
      <c r="AD156">
        <v>2.234</v>
      </c>
    </row>
    <row r="157" spans="1:30" x14ac:dyDescent="0.25">
      <c r="A157">
        <v>1953</v>
      </c>
      <c r="B157">
        <v>5</v>
      </c>
      <c r="C157">
        <v>0.78</v>
      </c>
      <c r="D157">
        <v>0.88100000000000001</v>
      </c>
      <c r="E157">
        <v>4.5910000000000002</v>
      </c>
      <c r="F157">
        <v>1.0269999999999999</v>
      </c>
      <c r="G157">
        <v>0.876</v>
      </c>
      <c r="H157">
        <v>8.2769999999999992</v>
      </c>
      <c r="I157">
        <v>4.327</v>
      </c>
      <c r="J157">
        <v>4.601</v>
      </c>
      <c r="K157">
        <v>1.046</v>
      </c>
      <c r="L157">
        <v>4.6479999999999997</v>
      </c>
      <c r="M157">
        <v>0.80100000000000005</v>
      </c>
      <c r="N157">
        <v>0.34799999999999998</v>
      </c>
      <c r="O157">
        <v>1.0009999999999999</v>
      </c>
      <c r="P157">
        <v>2.0880000000000001</v>
      </c>
      <c r="Q157">
        <v>1.3839999999999999</v>
      </c>
      <c r="R157">
        <v>0.88100000000000001</v>
      </c>
      <c r="S157">
        <v>0.29399999999999998</v>
      </c>
      <c r="T157">
        <v>3.9550000000000001</v>
      </c>
      <c r="U157">
        <v>0.37</v>
      </c>
      <c r="V157">
        <v>4.8620000000000001</v>
      </c>
      <c r="W157">
        <v>3.1030000000000002</v>
      </c>
      <c r="X157">
        <v>5.7050000000000001</v>
      </c>
      <c r="Y157">
        <v>0.34</v>
      </c>
      <c r="Z157">
        <v>13.067</v>
      </c>
      <c r="AA157">
        <v>0.35699999999999998</v>
      </c>
      <c r="AB157">
        <v>1.1930000000000001</v>
      </c>
      <c r="AC157">
        <v>10.865</v>
      </c>
      <c r="AD157">
        <v>1.171</v>
      </c>
    </row>
    <row r="158" spans="1:30" x14ac:dyDescent="0.25">
      <c r="A158">
        <v>1953</v>
      </c>
      <c r="B158">
        <v>6</v>
      </c>
      <c r="C158">
        <v>1.35</v>
      </c>
      <c r="D158">
        <v>1.8120000000000001</v>
      </c>
      <c r="E158">
        <v>7.5579999999999998</v>
      </c>
      <c r="F158">
        <v>2.5369999999999999</v>
      </c>
      <c r="G158">
        <v>2.2749999999999999</v>
      </c>
      <c r="H158">
        <v>17.555</v>
      </c>
      <c r="I158">
        <v>9.1989999999999998</v>
      </c>
      <c r="J158">
        <v>10.284000000000001</v>
      </c>
      <c r="K158">
        <v>2.0070000000000001</v>
      </c>
      <c r="L158">
        <v>8.2119999999999997</v>
      </c>
      <c r="M158">
        <v>1.36</v>
      </c>
      <c r="N158">
        <v>0.73599999999999999</v>
      </c>
      <c r="O158">
        <v>1.4379999999999999</v>
      </c>
      <c r="P158">
        <v>4.2240000000000002</v>
      </c>
      <c r="Q158">
        <v>2.1840000000000002</v>
      </c>
      <c r="R158">
        <v>1.306</v>
      </c>
      <c r="S158">
        <v>0.48399999999999999</v>
      </c>
      <c r="T158">
        <v>7.2030000000000003</v>
      </c>
      <c r="U158">
        <v>0.77400000000000002</v>
      </c>
      <c r="V158">
        <v>11.832000000000001</v>
      </c>
      <c r="W158">
        <v>7.9509999999999996</v>
      </c>
      <c r="X158">
        <v>23.734999999999999</v>
      </c>
      <c r="Y158">
        <v>1.244</v>
      </c>
      <c r="Z158">
        <v>38.908000000000001</v>
      </c>
      <c r="AA158">
        <v>0.98399999999999999</v>
      </c>
      <c r="AB158">
        <v>3.4580000000000002</v>
      </c>
      <c r="AC158">
        <v>10.166</v>
      </c>
      <c r="AD158">
        <v>0.879</v>
      </c>
    </row>
    <row r="159" spans="1:30" x14ac:dyDescent="0.25">
      <c r="A159">
        <v>1953</v>
      </c>
      <c r="B159">
        <v>7</v>
      </c>
      <c r="C159">
        <v>0.70699999999999996</v>
      </c>
      <c r="D159">
        <v>0.77</v>
      </c>
      <c r="E159">
        <v>3.9289999999999998</v>
      </c>
      <c r="F159">
        <v>0.86899999999999999</v>
      </c>
      <c r="G159">
        <v>0.74199999999999999</v>
      </c>
      <c r="H159">
        <v>6.3360000000000003</v>
      </c>
      <c r="I159">
        <v>3.492</v>
      </c>
      <c r="J159">
        <v>3.7</v>
      </c>
      <c r="K159">
        <v>0.85799999999999998</v>
      </c>
      <c r="L159">
        <v>3.7639999999999998</v>
      </c>
      <c r="M159">
        <v>0.65100000000000002</v>
      </c>
      <c r="N159">
        <v>0.29099999999999998</v>
      </c>
      <c r="O159">
        <v>0.78700000000000003</v>
      </c>
      <c r="P159">
        <v>1.6910000000000001</v>
      </c>
      <c r="Q159">
        <v>0.86099999999999999</v>
      </c>
      <c r="R159">
        <v>0.749</v>
      </c>
      <c r="S159">
        <v>0.20599999999999999</v>
      </c>
      <c r="T159">
        <v>3.1680000000000001</v>
      </c>
      <c r="U159">
        <v>0.27100000000000002</v>
      </c>
      <c r="V159">
        <v>3.887</v>
      </c>
      <c r="W159">
        <v>2.6389999999999998</v>
      </c>
      <c r="X159">
        <v>4.4039999999999999</v>
      </c>
      <c r="Y159">
        <v>0.28899999999999998</v>
      </c>
      <c r="Z159">
        <v>11.489000000000001</v>
      </c>
      <c r="AA159">
        <v>0.32300000000000001</v>
      </c>
      <c r="AB159">
        <v>1.139</v>
      </c>
      <c r="AC159">
        <v>11.377000000000001</v>
      </c>
      <c r="AD159">
        <v>0.23100000000000001</v>
      </c>
    </row>
    <row r="160" spans="1:30" x14ac:dyDescent="0.25">
      <c r="A160">
        <v>1953</v>
      </c>
      <c r="B160">
        <v>8</v>
      </c>
      <c r="C160">
        <v>0.55600000000000005</v>
      </c>
      <c r="D160">
        <v>0.58099999999999996</v>
      </c>
      <c r="E160">
        <v>2.8940000000000001</v>
      </c>
      <c r="F160">
        <v>0.51800000000000002</v>
      </c>
      <c r="G160">
        <v>0.442</v>
      </c>
      <c r="H160">
        <v>4.04</v>
      </c>
      <c r="I160">
        <v>2.0790000000000002</v>
      </c>
      <c r="J160">
        <v>2.202</v>
      </c>
      <c r="K160">
        <v>0.64300000000000002</v>
      </c>
      <c r="L160">
        <v>2.54</v>
      </c>
      <c r="M160">
        <v>0.48</v>
      </c>
      <c r="N160">
        <v>0.192</v>
      </c>
      <c r="O160">
        <v>0.61899999999999999</v>
      </c>
      <c r="P160">
        <v>1.155</v>
      </c>
      <c r="Q160">
        <v>0.61399999999999999</v>
      </c>
      <c r="R160">
        <v>0.52200000000000002</v>
      </c>
      <c r="S160">
        <v>0.17</v>
      </c>
      <c r="T160">
        <v>2.2090000000000001</v>
      </c>
      <c r="U160">
        <v>0.16200000000000001</v>
      </c>
      <c r="V160">
        <v>2.5939999999999999</v>
      </c>
      <c r="W160">
        <v>2.1709999999999998</v>
      </c>
      <c r="X160">
        <v>3.0329999999999999</v>
      </c>
      <c r="Y160">
        <v>0.17399999999999999</v>
      </c>
      <c r="Z160">
        <v>7.6120000000000001</v>
      </c>
      <c r="AA160">
        <v>0.19600000000000001</v>
      </c>
      <c r="AB160">
        <v>0.76700000000000002</v>
      </c>
      <c r="AC160">
        <v>10.942</v>
      </c>
      <c r="AD160">
        <v>0.115</v>
      </c>
    </row>
    <row r="161" spans="1:30" x14ac:dyDescent="0.25">
      <c r="A161">
        <v>1953</v>
      </c>
      <c r="B161">
        <v>9</v>
      </c>
      <c r="C161">
        <v>0.56399999999999995</v>
      </c>
      <c r="D161">
        <v>0.623</v>
      </c>
      <c r="E161">
        <v>2.9020000000000001</v>
      </c>
      <c r="F161">
        <v>1.093</v>
      </c>
      <c r="G161">
        <v>1.05</v>
      </c>
      <c r="H161">
        <v>5.8630000000000004</v>
      </c>
      <c r="I161">
        <v>5.1079999999999997</v>
      </c>
      <c r="J161">
        <v>5.6619999999999999</v>
      </c>
      <c r="K161">
        <v>0.88200000000000001</v>
      </c>
      <c r="L161">
        <v>3.4510000000000001</v>
      </c>
      <c r="M161">
        <v>0.59599999999999997</v>
      </c>
      <c r="N161">
        <v>0.26200000000000001</v>
      </c>
      <c r="O161">
        <v>0.67100000000000004</v>
      </c>
      <c r="P161">
        <v>1.643</v>
      </c>
      <c r="Q161">
        <v>0.86199999999999999</v>
      </c>
      <c r="R161">
        <v>0.53600000000000003</v>
      </c>
      <c r="S161">
        <v>0.187</v>
      </c>
      <c r="T161">
        <v>3.0049999999999999</v>
      </c>
      <c r="U161">
        <v>0.42899999999999999</v>
      </c>
      <c r="V161">
        <v>6.3810000000000002</v>
      </c>
      <c r="W161">
        <v>3.25</v>
      </c>
      <c r="X161">
        <v>6.6</v>
      </c>
      <c r="Y161">
        <v>0.40799999999999997</v>
      </c>
      <c r="Z161">
        <v>15.051</v>
      </c>
      <c r="AA161">
        <v>0.77900000000000003</v>
      </c>
      <c r="AB161">
        <v>2.57</v>
      </c>
      <c r="AC161">
        <v>10.082000000000001</v>
      </c>
      <c r="AD161">
        <v>0.17299999999999999</v>
      </c>
    </row>
    <row r="162" spans="1:30" x14ac:dyDescent="0.25">
      <c r="A162">
        <v>1953</v>
      </c>
      <c r="B162">
        <v>10</v>
      </c>
      <c r="C162">
        <v>1.6879999999999999</v>
      </c>
      <c r="D162">
        <v>1.7689999999999999</v>
      </c>
      <c r="E162">
        <v>7.8769999999999998</v>
      </c>
      <c r="F162">
        <v>2.3010000000000002</v>
      </c>
      <c r="G162">
        <v>2.391</v>
      </c>
      <c r="H162">
        <v>20.334</v>
      </c>
      <c r="I162">
        <v>9.0890000000000004</v>
      </c>
      <c r="J162">
        <v>9.8160000000000007</v>
      </c>
      <c r="K162">
        <v>3.6040000000000001</v>
      </c>
      <c r="L162">
        <v>13.994</v>
      </c>
      <c r="M162">
        <v>1.911</v>
      </c>
      <c r="N162">
        <v>1.111</v>
      </c>
      <c r="O162">
        <v>1.855</v>
      </c>
      <c r="P162">
        <v>6.4779999999999998</v>
      </c>
      <c r="Q162">
        <v>2.2759999999999998</v>
      </c>
      <c r="R162">
        <v>1.294</v>
      </c>
      <c r="S162">
        <v>0.47799999999999998</v>
      </c>
      <c r="T162">
        <v>7.617</v>
      </c>
      <c r="U162">
        <v>0.73799999999999999</v>
      </c>
      <c r="V162">
        <v>13.744</v>
      </c>
      <c r="W162">
        <v>3.0129999999999999</v>
      </c>
      <c r="X162">
        <v>32.274000000000001</v>
      </c>
      <c r="Y162">
        <v>1.9430000000000001</v>
      </c>
      <c r="Z162">
        <v>47.837000000000003</v>
      </c>
      <c r="AA162">
        <v>0.91500000000000004</v>
      </c>
      <c r="AB162">
        <v>3.6819999999999999</v>
      </c>
      <c r="AC162">
        <v>8.9949999999999992</v>
      </c>
      <c r="AD162">
        <v>3.302</v>
      </c>
    </row>
    <row r="163" spans="1:30" x14ac:dyDescent="0.25">
      <c r="A163">
        <v>1953</v>
      </c>
      <c r="B163">
        <v>11</v>
      </c>
      <c r="C163">
        <v>0.63300000000000001</v>
      </c>
      <c r="D163">
        <v>0.73399999999999999</v>
      </c>
      <c r="E163">
        <v>3.6549999999999998</v>
      </c>
      <c r="F163">
        <v>0.93799999999999994</v>
      </c>
      <c r="G163">
        <v>0.79100000000000004</v>
      </c>
      <c r="H163">
        <v>7.2409999999999997</v>
      </c>
      <c r="I163">
        <v>3.899</v>
      </c>
      <c r="J163">
        <v>4.173</v>
      </c>
      <c r="K163">
        <v>1.0980000000000001</v>
      </c>
      <c r="L163">
        <v>4.7939999999999996</v>
      </c>
      <c r="M163">
        <v>0.74</v>
      </c>
      <c r="N163">
        <v>0.34399999999999997</v>
      </c>
      <c r="O163">
        <v>0.81299999999999994</v>
      </c>
      <c r="P163">
        <v>2.1219999999999999</v>
      </c>
      <c r="Q163">
        <v>1.044</v>
      </c>
      <c r="R163">
        <v>0.77500000000000002</v>
      </c>
      <c r="S163">
        <v>0.214</v>
      </c>
      <c r="T163">
        <v>3.5009999999999999</v>
      </c>
      <c r="U163">
        <v>0.309</v>
      </c>
      <c r="V163">
        <v>4.7830000000000004</v>
      </c>
      <c r="W163">
        <v>2.9129999999999998</v>
      </c>
      <c r="X163">
        <v>3.8380000000000001</v>
      </c>
      <c r="Y163">
        <v>0.30199999999999999</v>
      </c>
      <c r="Z163">
        <v>11.298</v>
      </c>
      <c r="AA163">
        <v>0.379</v>
      </c>
      <c r="AB163">
        <v>1.2490000000000001</v>
      </c>
      <c r="AC163">
        <v>8.9109999999999996</v>
      </c>
      <c r="AD163">
        <v>0.996</v>
      </c>
    </row>
    <row r="164" spans="1:30" x14ac:dyDescent="0.25">
      <c r="A164">
        <v>1953</v>
      </c>
      <c r="B164">
        <v>12</v>
      </c>
      <c r="C164">
        <v>1.125</v>
      </c>
      <c r="D164">
        <v>1.234</v>
      </c>
      <c r="E164">
        <v>6.0529999999999999</v>
      </c>
      <c r="F164">
        <v>0.98799999999999999</v>
      </c>
      <c r="G164">
        <v>0.77900000000000003</v>
      </c>
      <c r="H164">
        <v>11.644</v>
      </c>
      <c r="I164">
        <v>3.9929999999999999</v>
      </c>
      <c r="J164">
        <v>4.2919999999999998</v>
      </c>
      <c r="K164">
        <v>1.006</v>
      </c>
      <c r="L164">
        <v>4.3819999999999997</v>
      </c>
      <c r="M164">
        <v>0.69199999999999995</v>
      </c>
      <c r="N164">
        <v>0.29599999999999999</v>
      </c>
      <c r="O164">
        <v>0.8</v>
      </c>
      <c r="P164">
        <v>1.9159999999999999</v>
      </c>
      <c r="Q164">
        <v>1.3520000000000001</v>
      </c>
      <c r="R164">
        <v>0.752</v>
      </c>
      <c r="S164">
        <v>0.249</v>
      </c>
      <c r="T164">
        <v>3.6120000000000001</v>
      </c>
      <c r="U164">
        <v>0.36299999999999999</v>
      </c>
      <c r="V164">
        <v>4.9409999999999998</v>
      </c>
      <c r="W164">
        <v>3.0129999999999999</v>
      </c>
      <c r="X164">
        <v>12.006</v>
      </c>
      <c r="Y164">
        <v>0.442</v>
      </c>
      <c r="Z164">
        <v>15.625</v>
      </c>
      <c r="AA164">
        <v>0.35899999999999999</v>
      </c>
      <c r="AB164">
        <v>1.054</v>
      </c>
      <c r="AC164">
        <v>8.7249999999999996</v>
      </c>
      <c r="AD164">
        <v>1.768</v>
      </c>
    </row>
    <row r="165" spans="1:30" x14ac:dyDescent="0.25">
      <c r="A165">
        <v>1954</v>
      </c>
      <c r="B165">
        <v>1</v>
      </c>
      <c r="C165">
        <v>3.383</v>
      </c>
      <c r="D165">
        <v>4.6980000000000004</v>
      </c>
      <c r="E165">
        <v>17.73</v>
      </c>
      <c r="F165">
        <v>4.9189999999999996</v>
      </c>
      <c r="G165">
        <v>4.4020000000000001</v>
      </c>
      <c r="H165">
        <v>37.750999999999998</v>
      </c>
      <c r="I165">
        <v>19.609000000000002</v>
      </c>
      <c r="J165">
        <v>20.937999999999999</v>
      </c>
      <c r="K165">
        <v>4.9080000000000004</v>
      </c>
      <c r="L165">
        <v>22.058</v>
      </c>
      <c r="M165">
        <v>3.6739999999999999</v>
      </c>
      <c r="N165">
        <v>1.8580000000000001</v>
      </c>
      <c r="O165">
        <v>3.4510000000000001</v>
      </c>
      <c r="P165">
        <v>10.962</v>
      </c>
      <c r="Q165">
        <v>5.1749999999999998</v>
      </c>
      <c r="R165">
        <v>3.5019999999999998</v>
      </c>
      <c r="S165">
        <v>1.095</v>
      </c>
      <c r="T165">
        <v>16.866</v>
      </c>
      <c r="U165">
        <v>1.895</v>
      </c>
      <c r="V165">
        <v>25.068000000000001</v>
      </c>
      <c r="W165">
        <v>3.0129999999999999</v>
      </c>
      <c r="X165">
        <v>38.029000000000003</v>
      </c>
      <c r="Y165">
        <v>1.978</v>
      </c>
      <c r="Z165">
        <v>61.584000000000003</v>
      </c>
      <c r="AA165">
        <v>1.4730000000000001</v>
      </c>
      <c r="AB165">
        <v>4.49</v>
      </c>
      <c r="AC165">
        <v>36.814</v>
      </c>
      <c r="AD165">
        <v>3.944</v>
      </c>
    </row>
    <row r="166" spans="1:30" x14ac:dyDescent="0.25">
      <c r="A166">
        <v>1954</v>
      </c>
      <c r="B166">
        <v>2</v>
      </c>
      <c r="C166">
        <v>2.3809999999999998</v>
      </c>
      <c r="D166">
        <v>3.476</v>
      </c>
      <c r="E166">
        <v>16.268999999999998</v>
      </c>
      <c r="F166">
        <v>4.5860000000000003</v>
      </c>
      <c r="G166">
        <v>4.516</v>
      </c>
      <c r="H166">
        <v>36.390999999999998</v>
      </c>
      <c r="I166">
        <v>18.263999999999999</v>
      </c>
      <c r="J166">
        <v>19.585000000000001</v>
      </c>
      <c r="K166">
        <v>4.0250000000000004</v>
      </c>
      <c r="L166">
        <v>17.89</v>
      </c>
      <c r="M166">
        <v>2.5630000000000002</v>
      </c>
      <c r="N166">
        <v>1.4179999999999999</v>
      </c>
      <c r="O166">
        <v>2.605</v>
      </c>
      <c r="P166">
        <v>8.3439999999999994</v>
      </c>
      <c r="Q166">
        <v>4.0590000000000002</v>
      </c>
      <c r="R166">
        <v>2.4900000000000002</v>
      </c>
      <c r="S166">
        <v>0.87</v>
      </c>
      <c r="T166">
        <v>12.708</v>
      </c>
      <c r="U166">
        <v>1.6659999999999999</v>
      </c>
      <c r="V166">
        <v>21.859000000000002</v>
      </c>
      <c r="W166">
        <v>2.7130000000000001</v>
      </c>
      <c r="X166">
        <v>44.973999999999997</v>
      </c>
      <c r="Y166">
        <v>2.1909999999999998</v>
      </c>
      <c r="Z166">
        <v>63.648000000000003</v>
      </c>
      <c r="AA166">
        <v>1.4730000000000001</v>
      </c>
      <c r="AB166">
        <v>4.5659999999999998</v>
      </c>
      <c r="AC166">
        <v>72.424999999999997</v>
      </c>
      <c r="AD166">
        <v>5.7130000000000001</v>
      </c>
    </row>
    <row r="167" spans="1:30" x14ac:dyDescent="0.25">
      <c r="A167">
        <v>1954</v>
      </c>
      <c r="B167">
        <v>3</v>
      </c>
      <c r="C167">
        <v>1.5429999999999999</v>
      </c>
      <c r="D167">
        <v>1.78</v>
      </c>
      <c r="E167">
        <v>9.7140000000000004</v>
      </c>
      <c r="F167">
        <v>2.1309999999999998</v>
      </c>
      <c r="G167">
        <v>1.8779999999999999</v>
      </c>
      <c r="H167">
        <v>17.431999999999999</v>
      </c>
      <c r="I167">
        <v>8.6340000000000003</v>
      </c>
      <c r="J167">
        <v>9.1660000000000004</v>
      </c>
      <c r="K167">
        <v>2.363</v>
      </c>
      <c r="L167">
        <v>10.785</v>
      </c>
      <c r="M167">
        <v>1.496</v>
      </c>
      <c r="N167">
        <v>0.84299999999999997</v>
      </c>
      <c r="O167">
        <v>1.8520000000000001</v>
      </c>
      <c r="P167">
        <v>4.899</v>
      </c>
      <c r="Q167">
        <v>3.0329999999999999</v>
      </c>
      <c r="R167">
        <v>1.5760000000000001</v>
      </c>
      <c r="S167">
        <v>0.53</v>
      </c>
      <c r="T167">
        <v>7.6070000000000002</v>
      </c>
      <c r="U167">
        <v>0.755</v>
      </c>
      <c r="V167">
        <v>10.180999999999999</v>
      </c>
      <c r="W167">
        <v>3.0129999999999999</v>
      </c>
      <c r="X167">
        <v>11.750999999999999</v>
      </c>
      <c r="Y167">
        <v>0.64100000000000001</v>
      </c>
      <c r="Z167">
        <v>25.859000000000002</v>
      </c>
      <c r="AA167">
        <v>0.72</v>
      </c>
      <c r="AB167">
        <v>2.363</v>
      </c>
      <c r="AC167">
        <v>47.122</v>
      </c>
      <c r="AD167">
        <v>2.4359999999999999</v>
      </c>
    </row>
    <row r="168" spans="1:30" x14ac:dyDescent="0.25">
      <c r="A168">
        <v>1954</v>
      </c>
      <c r="B168">
        <v>4</v>
      </c>
      <c r="C168">
        <v>1.645</v>
      </c>
      <c r="D168">
        <v>1.875</v>
      </c>
      <c r="E168">
        <v>10.231999999999999</v>
      </c>
      <c r="F168">
        <v>1.506</v>
      </c>
      <c r="G168">
        <v>1.2410000000000001</v>
      </c>
      <c r="H168">
        <v>16.791</v>
      </c>
      <c r="I168">
        <v>5.9859999999999998</v>
      </c>
      <c r="J168">
        <v>6.359</v>
      </c>
      <c r="K168">
        <v>1.8460000000000001</v>
      </c>
      <c r="L168">
        <v>8.6110000000000007</v>
      </c>
      <c r="M168">
        <v>1.327</v>
      </c>
      <c r="N168">
        <v>0.66100000000000003</v>
      </c>
      <c r="O168">
        <v>1.482</v>
      </c>
      <c r="P168">
        <v>4.0519999999999996</v>
      </c>
      <c r="Q168">
        <v>2.3109999999999999</v>
      </c>
      <c r="R168">
        <v>1.3340000000000001</v>
      </c>
      <c r="S168">
        <v>0.40600000000000003</v>
      </c>
      <c r="T168">
        <v>6.0910000000000002</v>
      </c>
      <c r="U168">
        <v>0.48899999999999999</v>
      </c>
      <c r="V168">
        <v>7.6449999999999996</v>
      </c>
      <c r="W168">
        <v>2.9129999999999998</v>
      </c>
      <c r="X168">
        <v>15.59</v>
      </c>
      <c r="Y168">
        <v>0.77300000000000002</v>
      </c>
      <c r="Z168">
        <v>25.436</v>
      </c>
      <c r="AA168">
        <v>0.54500000000000004</v>
      </c>
      <c r="AB168">
        <v>1.978</v>
      </c>
      <c r="AC168">
        <v>31.667000000000002</v>
      </c>
      <c r="AD168">
        <v>2.1520000000000001</v>
      </c>
    </row>
    <row r="169" spans="1:30" x14ac:dyDescent="0.25">
      <c r="A169">
        <v>1954</v>
      </c>
      <c r="B169">
        <v>5</v>
      </c>
      <c r="C169">
        <v>1.4750000000000001</v>
      </c>
      <c r="D169">
        <v>2.1139999999999999</v>
      </c>
      <c r="E169">
        <v>11.987</v>
      </c>
      <c r="F169">
        <v>2.0249999999999999</v>
      </c>
      <c r="G169">
        <v>1.6739999999999999</v>
      </c>
      <c r="H169">
        <v>23.538</v>
      </c>
      <c r="I169">
        <v>8.2070000000000007</v>
      </c>
      <c r="J169">
        <v>8.6839999999999993</v>
      </c>
      <c r="K169">
        <v>2.3959999999999999</v>
      </c>
      <c r="L169">
        <v>10.569000000000001</v>
      </c>
      <c r="M169">
        <v>1.704</v>
      </c>
      <c r="N169">
        <v>0.88600000000000001</v>
      </c>
      <c r="O169">
        <v>1.978</v>
      </c>
      <c r="P169">
        <v>5.234</v>
      </c>
      <c r="Q169">
        <v>3.0630000000000002</v>
      </c>
      <c r="R169">
        <v>1.744</v>
      </c>
      <c r="S169">
        <v>0.56699999999999995</v>
      </c>
      <c r="T169">
        <v>8.359</v>
      </c>
      <c r="U169">
        <v>0.71699999999999997</v>
      </c>
      <c r="V169">
        <v>9.7949999999999999</v>
      </c>
      <c r="W169">
        <v>3.0129999999999999</v>
      </c>
      <c r="X169">
        <v>20.007999999999999</v>
      </c>
      <c r="Y169">
        <v>1.028</v>
      </c>
      <c r="Z169">
        <v>29.298999999999999</v>
      </c>
      <c r="AA169">
        <v>0.57999999999999996</v>
      </c>
      <c r="AB169">
        <v>1.8759999999999999</v>
      </c>
      <c r="AC169">
        <v>30.5</v>
      </c>
      <c r="AD169">
        <v>2.2480000000000002</v>
      </c>
    </row>
    <row r="170" spans="1:30" x14ac:dyDescent="0.25">
      <c r="A170">
        <v>1954</v>
      </c>
      <c r="B170">
        <v>6</v>
      </c>
      <c r="C170">
        <v>0.998</v>
      </c>
      <c r="D170">
        <v>1.0820000000000001</v>
      </c>
      <c r="E170">
        <v>5.7009999999999996</v>
      </c>
      <c r="F170">
        <v>1.236</v>
      </c>
      <c r="G170">
        <v>1.085</v>
      </c>
      <c r="H170">
        <v>8.9849999999999994</v>
      </c>
      <c r="I170">
        <v>5.08</v>
      </c>
      <c r="J170">
        <v>5.43</v>
      </c>
      <c r="K170">
        <v>1.151</v>
      </c>
      <c r="L170">
        <v>5.1070000000000002</v>
      </c>
      <c r="M170">
        <v>0.85099999999999998</v>
      </c>
      <c r="N170">
        <v>0.39600000000000002</v>
      </c>
      <c r="O170">
        <v>1.0109999999999999</v>
      </c>
      <c r="P170">
        <v>2.33</v>
      </c>
      <c r="Q170">
        <v>1.3879999999999999</v>
      </c>
      <c r="R170">
        <v>0.97899999999999998</v>
      </c>
      <c r="S170">
        <v>0.26800000000000002</v>
      </c>
      <c r="T170">
        <v>4.2770000000000001</v>
      </c>
      <c r="U170">
        <v>0.40899999999999997</v>
      </c>
      <c r="V170">
        <v>5.6559999999999997</v>
      </c>
      <c r="W170">
        <v>2.9129999999999998</v>
      </c>
      <c r="X170">
        <v>7.1929999999999996</v>
      </c>
      <c r="Y170">
        <v>0.374</v>
      </c>
      <c r="Z170">
        <v>16.109000000000002</v>
      </c>
      <c r="AA170">
        <v>0.45700000000000002</v>
      </c>
      <c r="AB170">
        <v>1.478</v>
      </c>
      <c r="AC170">
        <v>10.166</v>
      </c>
      <c r="AD170">
        <v>0.59599999999999997</v>
      </c>
    </row>
    <row r="171" spans="1:30" x14ac:dyDescent="0.25">
      <c r="A171">
        <v>1954</v>
      </c>
      <c r="B171">
        <v>7</v>
      </c>
      <c r="C171">
        <v>0.78700000000000003</v>
      </c>
      <c r="D171">
        <v>0.83399999999999996</v>
      </c>
      <c r="E171">
        <v>4.3570000000000002</v>
      </c>
      <c r="F171">
        <v>0.84499999999999997</v>
      </c>
      <c r="G171">
        <v>0.72399999999999998</v>
      </c>
      <c r="H171">
        <v>6.4089999999999998</v>
      </c>
      <c r="I171">
        <v>3.4209999999999998</v>
      </c>
      <c r="J171">
        <v>3.625</v>
      </c>
      <c r="K171">
        <v>0.97599999999999998</v>
      </c>
      <c r="L171">
        <v>4.0529999999999999</v>
      </c>
      <c r="M171">
        <v>0.71499999999999997</v>
      </c>
      <c r="N171">
        <v>0.313</v>
      </c>
      <c r="O171">
        <v>0.83899999999999997</v>
      </c>
      <c r="P171">
        <v>1.8939999999999999</v>
      </c>
      <c r="Q171">
        <v>0.94799999999999995</v>
      </c>
      <c r="R171">
        <v>0.77200000000000002</v>
      </c>
      <c r="S171">
        <v>0.23599999999999999</v>
      </c>
      <c r="T171">
        <v>3.4569999999999999</v>
      </c>
      <c r="U171">
        <v>0.26900000000000002</v>
      </c>
      <c r="V171">
        <v>4.1360000000000001</v>
      </c>
      <c r="W171">
        <v>2.9830000000000001</v>
      </c>
      <c r="X171">
        <v>4.5010000000000003</v>
      </c>
      <c r="Y171">
        <v>0.26900000000000002</v>
      </c>
      <c r="Z171">
        <v>11.593999999999999</v>
      </c>
      <c r="AA171">
        <v>0.309</v>
      </c>
      <c r="AB171">
        <v>1.052</v>
      </c>
      <c r="AC171">
        <v>11.377000000000001</v>
      </c>
      <c r="AD171">
        <v>0.214</v>
      </c>
    </row>
    <row r="172" spans="1:30" x14ac:dyDescent="0.25">
      <c r="A172">
        <v>1954</v>
      </c>
      <c r="B172">
        <v>8</v>
      </c>
      <c r="C172">
        <v>0.72599999999999998</v>
      </c>
      <c r="D172">
        <v>0.76600000000000001</v>
      </c>
      <c r="E172">
        <v>3.7050000000000001</v>
      </c>
      <c r="F172">
        <v>1.0649999999999999</v>
      </c>
      <c r="G172">
        <v>1.1060000000000001</v>
      </c>
      <c r="H172">
        <v>6.2809999999999997</v>
      </c>
      <c r="I172">
        <v>4.1719999999999997</v>
      </c>
      <c r="J172">
        <v>4.601</v>
      </c>
      <c r="K172">
        <v>0.89600000000000002</v>
      </c>
      <c r="L172">
        <v>3.4929999999999999</v>
      </c>
      <c r="M172">
        <v>0.63400000000000001</v>
      </c>
      <c r="N172">
        <v>0.28999999999999998</v>
      </c>
      <c r="O172">
        <v>0.71399999999999997</v>
      </c>
      <c r="P172">
        <v>1.7</v>
      </c>
      <c r="Q172">
        <v>0.96099999999999997</v>
      </c>
      <c r="R172">
        <v>0.66</v>
      </c>
      <c r="S172">
        <v>0.2</v>
      </c>
      <c r="T172">
        <v>3.0369999999999999</v>
      </c>
      <c r="U172">
        <v>0.32800000000000001</v>
      </c>
      <c r="V172">
        <v>5.181</v>
      </c>
      <c r="W172">
        <v>2.649</v>
      </c>
      <c r="X172">
        <v>8.7260000000000009</v>
      </c>
      <c r="Y172">
        <v>0.45</v>
      </c>
      <c r="Z172">
        <v>16.893000000000001</v>
      </c>
      <c r="AA172">
        <v>0.55000000000000004</v>
      </c>
      <c r="AB172">
        <v>1.3</v>
      </c>
      <c r="AC172">
        <v>10.942</v>
      </c>
      <c r="AD172">
        <v>0.219</v>
      </c>
    </row>
    <row r="173" spans="1:30" x14ac:dyDescent="0.25">
      <c r="A173">
        <v>1954</v>
      </c>
      <c r="B173">
        <v>9</v>
      </c>
      <c r="C173">
        <v>0.60099999999999998</v>
      </c>
      <c r="D173">
        <v>0.70099999999999996</v>
      </c>
      <c r="E173">
        <v>3.286</v>
      </c>
      <c r="F173">
        <v>1.0489999999999999</v>
      </c>
      <c r="G173">
        <v>1.0129999999999999</v>
      </c>
      <c r="H173">
        <v>6.1820000000000004</v>
      </c>
      <c r="I173">
        <v>4.6580000000000004</v>
      </c>
      <c r="J173">
        <v>5.1310000000000002</v>
      </c>
      <c r="K173">
        <v>0.95599999999999996</v>
      </c>
      <c r="L173">
        <v>3.79</v>
      </c>
      <c r="M173">
        <v>0.64600000000000002</v>
      </c>
      <c r="N173">
        <v>0.30299999999999999</v>
      </c>
      <c r="O173">
        <v>0.72099999999999997</v>
      </c>
      <c r="P173">
        <v>1.8640000000000001</v>
      </c>
      <c r="Q173">
        <v>0.89500000000000002</v>
      </c>
      <c r="R173">
        <v>0.64200000000000002</v>
      </c>
      <c r="S173">
        <v>0.20200000000000001</v>
      </c>
      <c r="T173">
        <v>3.226</v>
      </c>
      <c r="U173">
        <v>0.38600000000000001</v>
      </c>
      <c r="V173">
        <v>5.9669999999999996</v>
      </c>
      <c r="W173">
        <v>2.573</v>
      </c>
      <c r="X173">
        <v>3.669</v>
      </c>
      <c r="Y173">
        <v>0.24399999999999999</v>
      </c>
      <c r="Z173">
        <v>11.991</v>
      </c>
      <c r="AA173">
        <v>0.59</v>
      </c>
      <c r="AB173">
        <v>1.831</v>
      </c>
      <c r="AC173">
        <v>10.082000000000001</v>
      </c>
      <c r="AD173">
        <v>0.23899999999999999</v>
      </c>
    </row>
    <row r="174" spans="1:30" x14ac:dyDescent="0.25">
      <c r="A174">
        <v>1954</v>
      </c>
      <c r="B174">
        <v>10</v>
      </c>
      <c r="C174">
        <v>0.48199999999999998</v>
      </c>
      <c r="D174">
        <v>0.53800000000000003</v>
      </c>
      <c r="E174">
        <v>2.5110000000000001</v>
      </c>
      <c r="F174">
        <v>0.57199999999999995</v>
      </c>
      <c r="G174">
        <v>0.47899999999999998</v>
      </c>
      <c r="H174">
        <v>4.1950000000000003</v>
      </c>
      <c r="I174">
        <v>2.3690000000000002</v>
      </c>
      <c r="J174">
        <v>2.5379999999999998</v>
      </c>
      <c r="K174">
        <v>0.71699999999999997</v>
      </c>
      <c r="L174">
        <v>2.78</v>
      </c>
      <c r="M174">
        <v>0.46300000000000002</v>
      </c>
      <c r="N174">
        <v>0.19900000000000001</v>
      </c>
      <c r="O174">
        <v>0.58399999999999996</v>
      </c>
      <c r="P174">
        <v>1.2150000000000001</v>
      </c>
      <c r="Q174">
        <v>0.64900000000000002</v>
      </c>
      <c r="R174">
        <v>0.51100000000000001</v>
      </c>
      <c r="S174">
        <v>0.154</v>
      </c>
      <c r="T174">
        <v>2.2130000000000001</v>
      </c>
      <c r="U174">
        <v>0.187</v>
      </c>
      <c r="V174">
        <v>2.9020000000000001</v>
      </c>
      <c r="W174">
        <v>2.823</v>
      </c>
      <c r="X174">
        <v>1.9470000000000001</v>
      </c>
      <c r="Y174">
        <v>0.186</v>
      </c>
      <c r="Z174">
        <v>7.4359999999999999</v>
      </c>
      <c r="AA174">
        <v>0.23599999999999999</v>
      </c>
      <c r="AB174">
        <v>0.80400000000000005</v>
      </c>
      <c r="AC174">
        <v>8.9949999999999992</v>
      </c>
      <c r="AD174">
        <v>0.32900000000000001</v>
      </c>
    </row>
    <row r="175" spans="1:30" x14ac:dyDescent="0.25">
      <c r="A175">
        <v>1954</v>
      </c>
      <c r="B175">
        <v>11</v>
      </c>
      <c r="C175">
        <v>0.49199999999999999</v>
      </c>
      <c r="D175">
        <v>0.61299999999999999</v>
      </c>
      <c r="E175">
        <v>2.669</v>
      </c>
      <c r="F175">
        <v>0.76300000000000001</v>
      </c>
      <c r="G175">
        <v>0.67900000000000005</v>
      </c>
      <c r="H175">
        <v>5.3719999999999999</v>
      </c>
      <c r="I175">
        <v>3.38</v>
      </c>
      <c r="J175">
        <v>3.7469999999999999</v>
      </c>
      <c r="K175">
        <v>0.91200000000000003</v>
      </c>
      <c r="L175">
        <v>3.5390000000000001</v>
      </c>
      <c r="M175">
        <v>0.57999999999999996</v>
      </c>
      <c r="N175">
        <v>0.23799999999999999</v>
      </c>
      <c r="O175">
        <v>0.67300000000000004</v>
      </c>
      <c r="P175">
        <v>1.577</v>
      </c>
      <c r="Q175">
        <v>0.879</v>
      </c>
      <c r="R175">
        <v>0.51500000000000001</v>
      </c>
      <c r="S175">
        <v>0.184</v>
      </c>
      <c r="T175">
        <v>2.6230000000000002</v>
      </c>
      <c r="U175">
        <v>0.28599999999999998</v>
      </c>
      <c r="V175">
        <v>4.6269999999999998</v>
      </c>
      <c r="W175">
        <v>2.823</v>
      </c>
      <c r="X175">
        <v>2.1869999999999998</v>
      </c>
      <c r="Y175">
        <v>0.18</v>
      </c>
      <c r="Z175">
        <v>7.7649999999999997</v>
      </c>
      <c r="AA175">
        <v>0.373</v>
      </c>
      <c r="AB175">
        <v>1.004</v>
      </c>
      <c r="AC175">
        <v>8.9109999999999996</v>
      </c>
      <c r="AD175">
        <v>0.879</v>
      </c>
    </row>
    <row r="176" spans="1:30" x14ac:dyDescent="0.25">
      <c r="A176">
        <v>1954</v>
      </c>
      <c r="B176">
        <v>12</v>
      </c>
      <c r="C176">
        <v>0.42499999999999999</v>
      </c>
      <c r="D176">
        <v>0.76500000000000001</v>
      </c>
      <c r="E176">
        <v>3.9249999999999998</v>
      </c>
      <c r="F176">
        <v>1.1599999999999999</v>
      </c>
      <c r="G176">
        <v>0.84299999999999997</v>
      </c>
      <c r="H176">
        <v>11.553000000000001</v>
      </c>
      <c r="I176">
        <v>4.4800000000000004</v>
      </c>
      <c r="J176">
        <v>4.7530000000000001</v>
      </c>
      <c r="K176">
        <v>1.986</v>
      </c>
      <c r="L176">
        <v>7.42</v>
      </c>
      <c r="M176">
        <v>1.248</v>
      </c>
      <c r="N176">
        <v>0.60399999999999998</v>
      </c>
      <c r="O176">
        <v>1.3540000000000001</v>
      </c>
      <c r="P176">
        <v>3.6019999999999999</v>
      </c>
      <c r="Q176">
        <v>2.17</v>
      </c>
      <c r="R176">
        <v>1.032</v>
      </c>
      <c r="S176">
        <v>0.371</v>
      </c>
      <c r="T176">
        <v>5.0010000000000003</v>
      </c>
      <c r="U176">
        <v>0.432</v>
      </c>
      <c r="V176">
        <v>6.39</v>
      </c>
      <c r="W176">
        <v>2.923</v>
      </c>
      <c r="X176">
        <v>2.9340000000000002</v>
      </c>
      <c r="Y176">
        <v>0.23799999999999999</v>
      </c>
      <c r="Z176">
        <v>8.3350000000000009</v>
      </c>
      <c r="AA176">
        <v>0.34</v>
      </c>
      <c r="AB176">
        <v>0.95299999999999996</v>
      </c>
      <c r="AC176">
        <v>8.7249999999999996</v>
      </c>
      <c r="AD176">
        <v>2.2799999999999998</v>
      </c>
    </row>
    <row r="177" spans="1:30" x14ac:dyDescent="0.25">
      <c r="A177">
        <v>1955</v>
      </c>
      <c r="B177">
        <v>1</v>
      </c>
      <c r="C177">
        <v>1.2</v>
      </c>
      <c r="D177">
        <v>2.0659999999999998</v>
      </c>
      <c r="E177">
        <v>8.298</v>
      </c>
      <c r="F177">
        <v>2.476</v>
      </c>
      <c r="G177">
        <v>2.2029999999999998</v>
      </c>
      <c r="H177">
        <v>19.332000000000001</v>
      </c>
      <c r="I177">
        <v>10.045999999999999</v>
      </c>
      <c r="J177">
        <v>10.784000000000001</v>
      </c>
      <c r="K177">
        <v>2.899</v>
      </c>
      <c r="L177">
        <v>12.009</v>
      </c>
      <c r="M177">
        <v>1.744</v>
      </c>
      <c r="N177">
        <v>0.97699999999999998</v>
      </c>
      <c r="O177">
        <v>2.004</v>
      </c>
      <c r="P177">
        <v>5.4470000000000001</v>
      </c>
      <c r="Q177">
        <v>2.806</v>
      </c>
      <c r="R177">
        <v>1.5049999999999999</v>
      </c>
      <c r="S177">
        <v>0.55300000000000005</v>
      </c>
      <c r="T177">
        <v>7.3550000000000004</v>
      </c>
      <c r="U177">
        <v>0.97699999999999998</v>
      </c>
      <c r="V177">
        <v>12.081</v>
      </c>
      <c r="W177">
        <v>2.3330000000000002</v>
      </c>
      <c r="X177">
        <v>13.595000000000001</v>
      </c>
      <c r="Y177">
        <v>0.55400000000000005</v>
      </c>
      <c r="Z177">
        <v>22.425000000000001</v>
      </c>
      <c r="AA177">
        <v>0.748</v>
      </c>
      <c r="AB177">
        <v>1.9410000000000001</v>
      </c>
      <c r="AC177">
        <v>8.07</v>
      </c>
      <c r="AD177">
        <v>3.2290000000000001</v>
      </c>
    </row>
    <row r="178" spans="1:30" x14ac:dyDescent="0.25">
      <c r="A178">
        <v>1955</v>
      </c>
      <c r="B178">
        <v>2</v>
      </c>
      <c r="C178">
        <v>0.98799999999999999</v>
      </c>
      <c r="D178">
        <v>1.5169999999999999</v>
      </c>
      <c r="E178">
        <v>7.0960000000000001</v>
      </c>
      <c r="F178">
        <v>2.1549999999999998</v>
      </c>
      <c r="G178">
        <v>2.04</v>
      </c>
      <c r="H178">
        <v>15.57</v>
      </c>
      <c r="I178">
        <v>8.5370000000000008</v>
      </c>
      <c r="J178">
        <v>9.0670000000000002</v>
      </c>
      <c r="K178">
        <v>2.282</v>
      </c>
      <c r="L178">
        <v>9.4960000000000004</v>
      </c>
      <c r="M178">
        <v>1.3879999999999999</v>
      </c>
      <c r="N178">
        <v>0.76800000000000002</v>
      </c>
      <c r="O178">
        <v>1.5389999999999999</v>
      </c>
      <c r="P178">
        <v>4.4770000000000003</v>
      </c>
      <c r="Q178">
        <v>2.2610000000000001</v>
      </c>
      <c r="R178">
        <v>1.351</v>
      </c>
      <c r="S178">
        <v>0.42099999999999999</v>
      </c>
      <c r="T178">
        <v>6.6829999999999998</v>
      </c>
      <c r="U178">
        <v>0.751</v>
      </c>
      <c r="V178">
        <v>10.582000000000001</v>
      </c>
      <c r="W178">
        <v>2.1829999999999998</v>
      </c>
      <c r="X178">
        <v>12.753</v>
      </c>
      <c r="Y178">
        <v>0.72399999999999998</v>
      </c>
      <c r="Z178">
        <v>25.398</v>
      </c>
      <c r="AA178">
        <v>0.69799999999999995</v>
      </c>
      <c r="AB178">
        <v>2.42</v>
      </c>
      <c r="AC178">
        <v>16.375</v>
      </c>
      <c r="AD178">
        <v>1.6579999999999999</v>
      </c>
    </row>
    <row r="179" spans="1:30" x14ac:dyDescent="0.25">
      <c r="A179">
        <v>1955</v>
      </c>
      <c r="B179">
        <v>3</v>
      </c>
      <c r="C179">
        <v>0.83399999999999996</v>
      </c>
      <c r="D179">
        <v>0.92200000000000004</v>
      </c>
      <c r="E179">
        <v>4.4749999999999996</v>
      </c>
      <c r="F179">
        <v>1.31</v>
      </c>
      <c r="G179">
        <v>1.1379999999999999</v>
      </c>
      <c r="H179">
        <v>9.5470000000000006</v>
      </c>
      <c r="I179">
        <v>5.3529999999999998</v>
      </c>
      <c r="J179">
        <v>5.6529999999999996</v>
      </c>
      <c r="K179">
        <v>1.321</v>
      </c>
      <c r="L179">
        <v>6.0030000000000001</v>
      </c>
      <c r="M179">
        <v>0.99199999999999999</v>
      </c>
      <c r="N179">
        <v>0.501</v>
      </c>
      <c r="O179">
        <v>1.2190000000000001</v>
      </c>
      <c r="P179">
        <v>3.048</v>
      </c>
      <c r="Q179">
        <v>1.5940000000000001</v>
      </c>
      <c r="R179">
        <v>1.07</v>
      </c>
      <c r="S179">
        <v>0.32600000000000001</v>
      </c>
      <c r="T179">
        <v>4.8849999999999998</v>
      </c>
      <c r="U179">
        <v>0.45</v>
      </c>
      <c r="V179">
        <v>6.3929999999999998</v>
      </c>
      <c r="W179">
        <v>2.3330000000000002</v>
      </c>
      <c r="X179">
        <v>6.492</v>
      </c>
      <c r="Y179">
        <v>0.442</v>
      </c>
      <c r="Z179">
        <v>16.11</v>
      </c>
      <c r="AA179">
        <v>0.46</v>
      </c>
      <c r="AB179">
        <v>1.6120000000000001</v>
      </c>
      <c r="AC179">
        <v>19.47</v>
      </c>
      <c r="AD179">
        <v>1.5660000000000001</v>
      </c>
    </row>
    <row r="180" spans="1:30" x14ac:dyDescent="0.25">
      <c r="A180">
        <v>1955</v>
      </c>
      <c r="B180">
        <v>4</v>
      </c>
      <c r="C180">
        <v>0.57399999999999995</v>
      </c>
      <c r="D180">
        <v>0.64500000000000002</v>
      </c>
      <c r="E180">
        <v>3.3</v>
      </c>
      <c r="F180">
        <v>0.79300000000000004</v>
      </c>
      <c r="G180">
        <v>0.67600000000000005</v>
      </c>
      <c r="H180">
        <v>6.0759999999999996</v>
      </c>
      <c r="I180">
        <v>3.1749999999999998</v>
      </c>
      <c r="J180">
        <v>3.3610000000000002</v>
      </c>
      <c r="K180">
        <v>0.88700000000000001</v>
      </c>
      <c r="L180">
        <v>3.8010000000000002</v>
      </c>
      <c r="M180">
        <v>0.64100000000000001</v>
      </c>
      <c r="N180">
        <v>0.27400000000000002</v>
      </c>
      <c r="O180">
        <v>0.83299999999999996</v>
      </c>
      <c r="P180">
        <v>1.738</v>
      </c>
      <c r="Q180">
        <v>0.85599999999999998</v>
      </c>
      <c r="R180">
        <v>0.71699999999999997</v>
      </c>
      <c r="S180">
        <v>0.20599999999999999</v>
      </c>
      <c r="T180">
        <v>3.0369999999999999</v>
      </c>
      <c r="U180">
        <v>0.246</v>
      </c>
      <c r="V180">
        <v>3.8250000000000002</v>
      </c>
      <c r="W180">
        <v>6.6429999999999998</v>
      </c>
      <c r="X180">
        <v>-0.746</v>
      </c>
      <c r="Y180">
        <v>0.26600000000000001</v>
      </c>
      <c r="Z180">
        <v>9.9190000000000005</v>
      </c>
      <c r="AA180">
        <v>0.29299999999999998</v>
      </c>
      <c r="AB180">
        <v>1.083</v>
      </c>
      <c r="AC180">
        <v>10.983000000000001</v>
      </c>
      <c r="AD180">
        <v>1.165</v>
      </c>
    </row>
    <row r="181" spans="1:30" x14ac:dyDescent="0.25">
      <c r="A181">
        <v>1955</v>
      </c>
      <c r="B181">
        <v>5</v>
      </c>
      <c r="C181">
        <v>0.44900000000000001</v>
      </c>
      <c r="D181">
        <v>0.48399999999999999</v>
      </c>
      <c r="E181">
        <v>2.4039999999999999</v>
      </c>
      <c r="F181">
        <v>0.49199999999999999</v>
      </c>
      <c r="G181">
        <v>0.41899999999999998</v>
      </c>
      <c r="H181">
        <v>3.851</v>
      </c>
      <c r="I181">
        <v>1.9770000000000001</v>
      </c>
      <c r="J181">
        <v>2.093</v>
      </c>
      <c r="K181">
        <v>0.72699999999999998</v>
      </c>
      <c r="L181">
        <v>2.722</v>
      </c>
      <c r="M181">
        <v>0.50900000000000001</v>
      </c>
      <c r="N181">
        <v>0.20100000000000001</v>
      </c>
      <c r="O181">
        <v>0.69299999999999995</v>
      </c>
      <c r="P181">
        <v>1.242</v>
      </c>
      <c r="Q181">
        <v>0.69</v>
      </c>
      <c r="R181">
        <v>0.53300000000000003</v>
      </c>
      <c r="S181">
        <v>0.17899999999999999</v>
      </c>
      <c r="T181">
        <v>2.226</v>
      </c>
      <c r="U181">
        <v>0.153</v>
      </c>
      <c r="V181">
        <v>2.6320000000000001</v>
      </c>
      <c r="W181">
        <v>3.2229999999999999</v>
      </c>
      <c r="X181">
        <v>1.151</v>
      </c>
      <c r="Y181">
        <v>0.16400000000000001</v>
      </c>
      <c r="Z181">
        <v>6.6790000000000003</v>
      </c>
      <c r="AA181">
        <v>0.183</v>
      </c>
      <c r="AB181">
        <v>0.73899999999999999</v>
      </c>
      <c r="AC181">
        <v>9.5150000000000006</v>
      </c>
      <c r="AD181">
        <v>0.54600000000000004</v>
      </c>
    </row>
    <row r="182" spans="1:30" x14ac:dyDescent="0.25">
      <c r="A182">
        <v>1955</v>
      </c>
      <c r="B182">
        <v>6</v>
      </c>
      <c r="C182">
        <v>0.36</v>
      </c>
      <c r="D182">
        <v>0.378</v>
      </c>
      <c r="E182">
        <v>1.859</v>
      </c>
      <c r="F182">
        <v>0.32800000000000001</v>
      </c>
      <c r="G182">
        <v>0.28599999999999998</v>
      </c>
      <c r="H182">
        <v>2.7090000000000001</v>
      </c>
      <c r="I182">
        <v>1.3919999999999999</v>
      </c>
      <c r="J182">
        <v>1.48</v>
      </c>
      <c r="K182">
        <v>0.58499999999999996</v>
      </c>
      <c r="L182">
        <v>2.073</v>
      </c>
      <c r="M182">
        <v>0.40799999999999997</v>
      </c>
      <c r="N182">
        <v>0.14799999999999999</v>
      </c>
      <c r="O182">
        <v>0.57999999999999996</v>
      </c>
      <c r="P182">
        <v>0.92500000000000004</v>
      </c>
      <c r="Q182">
        <v>0.52300000000000002</v>
      </c>
      <c r="R182">
        <v>0.40699999999999997</v>
      </c>
      <c r="S182">
        <v>0.153</v>
      </c>
      <c r="T182">
        <v>1.6839999999999999</v>
      </c>
      <c r="U182">
        <v>0.107</v>
      </c>
      <c r="V182">
        <v>1.994</v>
      </c>
      <c r="W182">
        <v>2.4630000000000001</v>
      </c>
      <c r="X182">
        <v>0.95299999999999996</v>
      </c>
      <c r="Y182">
        <v>0.109</v>
      </c>
      <c r="Z182">
        <v>4.7519999999999998</v>
      </c>
      <c r="AA182">
        <v>0.13500000000000001</v>
      </c>
      <c r="AB182">
        <v>0.53900000000000003</v>
      </c>
      <c r="AC182">
        <v>10.166</v>
      </c>
      <c r="AD182">
        <v>0.20799999999999999</v>
      </c>
    </row>
    <row r="183" spans="1:30" x14ac:dyDescent="0.25">
      <c r="A183">
        <v>1955</v>
      </c>
      <c r="B183">
        <v>7</v>
      </c>
      <c r="C183">
        <v>0.29099999999999998</v>
      </c>
      <c r="D183">
        <v>0.30099999999999999</v>
      </c>
      <c r="E183">
        <v>1.452</v>
      </c>
      <c r="F183">
        <v>0.22800000000000001</v>
      </c>
      <c r="G183">
        <v>0.19400000000000001</v>
      </c>
      <c r="H183">
        <v>1.958</v>
      </c>
      <c r="I183">
        <v>0.91700000000000004</v>
      </c>
      <c r="J183">
        <v>0.97099999999999997</v>
      </c>
      <c r="K183">
        <v>0.44700000000000001</v>
      </c>
      <c r="L183">
        <v>1.528</v>
      </c>
      <c r="M183">
        <v>0.33</v>
      </c>
      <c r="N183">
        <v>0.109</v>
      </c>
      <c r="O183">
        <v>0.46500000000000002</v>
      </c>
      <c r="P183">
        <v>0.69199999999999995</v>
      </c>
      <c r="Q183">
        <v>0.36</v>
      </c>
      <c r="R183">
        <v>0.32200000000000001</v>
      </c>
      <c r="S183">
        <v>0.13100000000000001</v>
      </c>
      <c r="T183">
        <v>1.343</v>
      </c>
      <c r="U183">
        <v>7.0999999999999994E-2</v>
      </c>
      <c r="V183">
        <v>1.468</v>
      </c>
      <c r="W183">
        <v>2.5529999999999999</v>
      </c>
      <c r="X183">
        <v>0.107</v>
      </c>
      <c r="Y183">
        <v>7.5999999999999998E-2</v>
      </c>
      <c r="Z183">
        <v>3.4620000000000002</v>
      </c>
      <c r="AA183">
        <v>8.7999999999999995E-2</v>
      </c>
      <c r="AB183">
        <v>0.39800000000000002</v>
      </c>
      <c r="AC183">
        <v>11.377000000000001</v>
      </c>
      <c r="AD183">
        <v>0</v>
      </c>
    </row>
    <row r="184" spans="1:30" x14ac:dyDescent="0.25">
      <c r="A184">
        <v>1955</v>
      </c>
      <c r="B184">
        <v>8</v>
      </c>
      <c r="C184">
        <v>0.23200000000000001</v>
      </c>
      <c r="D184">
        <v>0.23699999999999999</v>
      </c>
      <c r="E184">
        <v>1.125</v>
      </c>
      <c r="F184">
        <v>0.15</v>
      </c>
      <c r="G184">
        <v>0.128</v>
      </c>
      <c r="H184">
        <v>1.369</v>
      </c>
      <c r="I184">
        <v>0.59799999999999998</v>
      </c>
      <c r="J184">
        <v>0.63300000000000001</v>
      </c>
      <c r="K184">
        <v>0.33900000000000002</v>
      </c>
      <c r="L184">
        <v>1.0820000000000001</v>
      </c>
      <c r="M184">
        <v>0.255</v>
      </c>
      <c r="N184">
        <v>7.9000000000000001E-2</v>
      </c>
      <c r="O184">
        <v>0.36599999999999999</v>
      </c>
      <c r="P184">
        <v>0.49399999999999999</v>
      </c>
      <c r="Q184">
        <v>0.22800000000000001</v>
      </c>
      <c r="R184">
        <v>0.247</v>
      </c>
      <c r="S184">
        <v>0.108</v>
      </c>
      <c r="T184">
        <v>0.98699999999999999</v>
      </c>
      <c r="U184">
        <v>4.5999999999999999E-2</v>
      </c>
      <c r="V184">
        <v>1.038</v>
      </c>
      <c r="W184">
        <v>2.399</v>
      </c>
      <c r="X184">
        <v>-0.35399999999999998</v>
      </c>
      <c r="Y184">
        <v>0.05</v>
      </c>
      <c r="Z184">
        <v>2.4119999999999999</v>
      </c>
      <c r="AA184">
        <v>5.6000000000000001E-2</v>
      </c>
      <c r="AB184">
        <v>0.27</v>
      </c>
      <c r="AC184">
        <v>10.942</v>
      </c>
      <c r="AD184">
        <v>0</v>
      </c>
    </row>
    <row r="185" spans="1:30" x14ac:dyDescent="0.25">
      <c r="A185">
        <v>1955</v>
      </c>
      <c r="B185">
        <v>9</v>
      </c>
      <c r="C185">
        <v>0.21</v>
      </c>
      <c r="D185">
        <v>0.23</v>
      </c>
      <c r="E185">
        <v>1.0780000000000001</v>
      </c>
      <c r="F185">
        <v>0.23699999999999999</v>
      </c>
      <c r="G185">
        <v>0.28000000000000003</v>
      </c>
      <c r="H185">
        <v>1.946</v>
      </c>
      <c r="I185">
        <v>1.764</v>
      </c>
      <c r="J185">
        <v>2.0859999999999999</v>
      </c>
      <c r="K185">
        <v>0.64100000000000001</v>
      </c>
      <c r="L185">
        <v>2.1659999999999999</v>
      </c>
      <c r="M185">
        <v>0.42499999999999999</v>
      </c>
      <c r="N185">
        <v>0.16300000000000001</v>
      </c>
      <c r="O185">
        <v>0.46200000000000002</v>
      </c>
      <c r="P185">
        <v>1.0680000000000001</v>
      </c>
      <c r="Q185">
        <v>0.46200000000000002</v>
      </c>
      <c r="R185">
        <v>0.30299999999999999</v>
      </c>
      <c r="S185">
        <v>0.13500000000000001</v>
      </c>
      <c r="T185">
        <v>1.597</v>
      </c>
      <c r="U185">
        <v>0.127</v>
      </c>
      <c r="V185">
        <v>2.778</v>
      </c>
      <c r="W185">
        <v>2.3330000000000002</v>
      </c>
      <c r="X185">
        <v>0.94199999999999995</v>
      </c>
      <c r="Y185">
        <v>0.122</v>
      </c>
      <c r="Z185">
        <v>3.8450000000000002</v>
      </c>
      <c r="AA185">
        <v>0.39100000000000001</v>
      </c>
      <c r="AB185">
        <v>1.117</v>
      </c>
      <c r="AC185">
        <v>10.082000000000001</v>
      </c>
      <c r="AD185">
        <v>2.9000000000000001E-2</v>
      </c>
    </row>
    <row r="186" spans="1:30" x14ac:dyDescent="0.25">
      <c r="A186">
        <v>1955</v>
      </c>
      <c r="B186">
        <v>10</v>
      </c>
      <c r="C186">
        <v>0.33600000000000002</v>
      </c>
      <c r="D186">
        <v>0.372</v>
      </c>
      <c r="E186">
        <v>1.972</v>
      </c>
      <c r="F186">
        <v>0.65200000000000002</v>
      </c>
      <c r="G186">
        <v>0.77</v>
      </c>
      <c r="H186">
        <v>5.7320000000000002</v>
      </c>
      <c r="I186">
        <v>3.86</v>
      </c>
      <c r="J186">
        <v>4.431</v>
      </c>
      <c r="K186">
        <v>2.1560000000000001</v>
      </c>
      <c r="L186">
        <v>7.9119999999999999</v>
      </c>
      <c r="M186">
        <v>1.083</v>
      </c>
      <c r="N186">
        <v>0.52</v>
      </c>
      <c r="O186">
        <v>1.097</v>
      </c>
      <c r="P186">
        <v>3.3290000000000002</v>
      </c>
      <c r="Q186">
        <v>1.2689999999999999</v>
      </c>
      <c r="R186">
        <v>0.68100000000000005</v>
      </c>
      <c r="S186">
        <v>0.26400000000000001</v>
      </c>
      <c r="T186">
        <v>3.649</v>
      </c>
      <c r="U186">
        <v>0.28100000000000003</v>
      </c>
      <c r="V186">
        <v>7.3520000000000003</v>
      </c>
      <c r="W186">
        <v>2.403</v>
      </c>
      <c r="X186">
        <v>12.824</v>
      </c>
      <c r="Y186">
        <v>0.78</v>
      </c>
      <c r="Z186">
        <v>14.196</v>
      </c>
      <c r="AA186">
        <v>0.61099999999999999</v>
      </c>
      <c r="AB186">
        <v>2.234</v>
      </c>
      <c r="AC186">
        <v>8.9949999999999992</v>
      </c>
      <c r="AD186">
        <v>0.97</v>
      </c>
    </row>
    <row r="187" spans="1:30" x14ac:dyDescent="0.25">
      <c r="A187">
        <v>1955</v>
      </c>
      <c r="B187">
        <v>11</v>
      </c>
      <c r="C187">
        <v>0.27500000000000002</v>
      </c>
      <c r="D187">
        <v>0.33800000000000002</v>
      </c>
      <c r="E187">
        <v>1.5940000000000001</v>
      </c>
      <c r="F187">
        <v>0.49</v>
      </c>
      <c r="G187">
        <v>0.41599999999999998</v>
      </c>
      <c r="H187">
        <v>3.4590000000000001</v>
      </c>
      <c r="I187">
        <v>1.952</v>
      </c>
      <c r="J187">
        <v>2.0670000000000002</v>
      </c>
      <c r="K187">
        <v>0.752</v>
      </c>
      <c r="L187">
        <v>2.9289999999999998</v>
      </c>
      <c r="M187">
        <v>0.45900000000000002</v>
      </c>
      <c r="N187">
        <v>0.187</v>
      </c>
      <c r="O187">
        <v>0.58299999999999996</v>
      </c>
      <c r="P187">
        <v>1.1890000000000001</v>
      </c>
      <c r="Q187">
        <v>0.61599999999999999</v>
      </c>
      <c r="R187">
        <v>0.45900000000000002</v>
      </c>
      <c r="S187">
        <v>0.251</v>
      </c>
      <c r="T187">
        <v>1.9350000000000001</v>
      </c>
      <c r="U187">
        <v>0.151</v>
      </c>
      <c r="V187">
        <v>2.4300000000000002</v>
      </c>
      <c r="W187">
        <v>2.403</v>
      </c>
      <c r="X187">
        <v>0.76400000000000001</v>
      </c>
      <c r="Y187">
        <v>0.16300000000000001</v>
      </c>
      <c r="Z187">
        <v>5.4950000000000001</v>
      </c>
      <c r="AA187">
        <v>0.182</v>
      </c>
      <c r="AB187">
        <v>0.68799999999999994</v>
      </c>
      <c r="AC187">
        <v>8.9109999999999996</v>
      </c>
      <c r="AD187">
        <v>0.41699999999999998</v>
      </c>
    </row>
    <row r="188" spans="1:30" x14ac:dyDescent="0.25">
      <c r="A188">
        <v>1955</v>
      </c>
      <c r="B188">
        <v>12</v>
      </c>
      <c r="C188">
        <v>0.29299999999999998</v>
      </c>
      <c r="D188">
        <v>0.33600000000000002</v>
      </c>
      <c r="E188">
        <v>1.742</v>
      </c>
      <c r="F188">
        <v>0.45800000000000002</v>
      </c>
      <c r="G188">
        <v>0.35399999999999998</v>
      </c>
      <c r="H188">
        <v>4.1189999999999998</v>
      </c>
      <c r="I188">
        <v>1.7669999999999999</v>
      </c>
      <c r="J188">
        <v>1.8680000000000001</v>
      </c>
      <c r="K188">
        <v>1.4410000000000001</v>
      </c>
      <c r="L188">
        <v>5.306</v>
      </c>
      <c r="M188">
        <v>0.79700000000000004</v>
      </c>
      <c r="N188">
        <v>0.33200000000000002</v>
      </c>
      <c r="O188">
        <v>1.0389999999999999</v>
      </c>
      <c r="P188">
        <v>2.2490000000000001</v>
      </c>
      <c r="Q188">
        <v>1.4830000000000001</v>
      </c>
      <c r="R188">
        <v>0.66500000000000004</v>
      </c>
      <c r="S188">
        <v>0.13800000000000001</v>
      </c>
      <c r="T188">
        <v>3.028</v>
      </c>
      <c r="U188">
        <v>0.13900000000000001</v>
      </c>
      <c r="V188">
        <v>3.0840000000000001</v>
      </c>
      <c r="W188">
        <v>2.4830000000000001</v>
      </c>
      <c r="X188">
        <v>2.7130000000000001</v>
      </c>
      <c r="Y188">
        <v>0.17100000000000001</v>
      </c>
      <c r="Z188">
        <v>5.3140000000000001</v>
      </c>
      <c r="AA188">
        <v>0.16600000000000001</v>
      </c>
      <c r="AB188">
        <v>0.66300000000000003</v>
      </c>
      <c r="AC188">
        <v>8.7249999999999996</v>
      </c>
      <c r="AD188">
        <v>1.369</v>
      </c>
    </row>
    <row r="189" spans="1:30" x14ac:dyDescent="0.25">
      <c r="A189">
        <v>1956</v>
      </c>
      <c r="B189">
        <v>1</v>
      </c>
      <c r="C189">
        <v>0.72</v>
      </c>
      <c r="D189">
        <v>0.76600000000000001</v>
      </c>
      <c r="E189">
        <v>4.9359999999999999</v>
      </c>
      <c r="F189">
        <v>1.2410000000000001</v>
      </c>
      <c r="G189">
        <v>1.353</v>
      </c>
      <c r="H189">
        <v>12.558</v>
      </c>
      <c r="I189">
        <v>6.4219999999999997</v>
      </c>
      <c r="J189">
        <v>7.0960000000000001</v>
      </c>
      <c r="K189">
        <v>2.3010000000000002</v>
      </c>
      <c r="L189">
        <v>9.3309999999999995</v>
      </c>
      <c r="M189">
        <v>1.343</v>
      </c>
      <c r="N189">
        <v>0.68200000000000005</v>
      </c>
      <c r="O189">
        <v>1.64</v>
      </c>
      <c r="P189">
        <v>4.18</v>
      </c>
      <c r="Q189">
        <v>2.1840000000000002</v>
      </c>
      <c r="R189">
        <v>1.17</v>
      </c>
      <c r="S189">
        <v>0.46899999999999997</v>
      </c>
      <c r="T189">
        <v>5.73</v>
      </c>
      <c r="U189">
        <v>0.59099999999999997</v>
      </c>
      <c r="V189">
        <v>10.634</v>
      </c>
      <c r="W189">
        <v>4.6429999999999998</v>
      </c>
      <c r="X189">
        <v>5.319</v>
      </c>
      <c r="Y189">
        <v>0.41799999999999998</v>
      </c>
      <c r="Z189">
        <v>17.593</v>
      </c>
      <c r="AA189">
        <v>0.70199999999999996</v>
      </c>
      <c r="AB189">
        <v>1.998</v>
      </c>
      <c r="AC189">
        <v>8.07</v>
      </c>
      <c r="AD189">
        <v>2.496</v>
      </c>
    </row>
    <row r="190" spans="1:30" x14ac:dyDescent="0.25">
      <c r="A190">
        <v>1956</v>
      </c>
      <c r="B190">
        <v>2</v>
      </c>
      <c r="C190">
        <v>0.54800000000000004</v>
      </c>
      <c r="D190">
        <v>0.87</v>
      </c>
      <c r="E190">
        <v>3.67</v>
      </c>
      <c r="F190">
        <v>1.627</v>
      </c>
      <c r="G190">
        <v>2.0489999999999999</v>
      </c>
      <c r="H190">
        <v>8.9830000000000005</v>
      </c>
      <c r="I190">
        <v>8.7840000000000007</v>
      </c>
      <c r="J190">
        <v>9.6319999999999997</v>
      </c>
      <c r="K190">
        <v>2.7839999999999998</v>
      </c>
      <c r="L190">
        <v>11.297000000000001</v>
      </c>
      <c r="M190">
        <v>1.391</v>
      </c>
      <c r="N190">
        <v>1.0449999999999999</v>
      </c>
      <c r="O190">
        <v>1.363</v>
      </c>
      <c r="P190">
        <v>5.8979999999999997</v>
      </c>
      <c r="Q190">
        <v>1.028</v>
      </c>
      <c r="R190">
        <v>1.2370000000000001</v>
      </c>
      <c r="S190">
        <v>0.184</v>
      </c>
      <c r="T190">
        <v>7.2439999999999998</v>
      </c>
      <c r="U190">
        <v>0.78200000000000003</v>
      </c>
      <c r="V190">
        <v>14.877000000000001</v>
      </c>
      <c r="W190">
        <v>2.2730000000000001</v>
      </c>
      <c r="X190">
        <v>8.8870000000000005</v>
      </c>
      <c r="Y190">
        <v>0.57099999999999995</v>
      </c>
      <c r="Z190">
        <v>23.317</v>
      </c>
      <c r="AA190">
        <v>0.90400000000000003</v>
      </c>
      <c r="AB190">
        <v>2.7589999999999999</v>
      </c>
      <c r="AC190">
        <v>7.3250000000000002</v>
      </c>
      <c r="AD190">
        <v>1.077</v>
      </c>
    </row>
    <row r="191" spans="1:30" x14ac:dyDescent="0.25">
      <c r="A191">
        <v>1956</v>
      </c>
      <c r="B191">
        <v>3</v>
      </c>
      <c r="C191">
        <v>0.72</v>
      </c>
      <c r="D191">
        <v>0.78</v>
      </c>
      <c r="E191">
        <v>4.9050000000000002</v>
      </c>
      <c r="F191">
        <v>1.129</v>
      </c>
      <c r="G191">
        <v>0.81100000000000005</v>
      </c>
      <c r="H191">
        <v>10.763</v>
      </c>
      <c r="I191">
        <v>3.7330000000000001</v>
      </c>
      <c r="J191">
        <v>3.9460000000000002</v>
      </c>
      <c r="K191">
        <v>1.3580000000000001</v>
      </c>
      <c r="L191">
        <v>6.1379999999999999</v>
      </c>
      <c r="M191">
        <v>1.0169999999999999</v>
      </c>
      <c r="N191">
        <v>0.40200000000000002</v>
      </c>
      <c r="O191">
        <v>1.2310000000000001</v>
      </c>
      <c r="P191">
        <v>2.6429999999999998</v>
      </c>
      <c r="Q191">
        <v>2.137</v>
      </c>
      <c r="R191">
        <v>1.056</v>
      </c>
      <c r="S191">
        <v>0.43</v>
      </c>
      <c r="T191">
        <v>4.327</v>
      </c>
      <c r="U191">
        <v>0.30399999999999999</v>
      </c>
      <c r="V191">
        <v>4.5259999999999998</v>
      </c>
      <c r="W191">
        <v>2.5129999999999999</v>
      </c>
      <c r="X191">
        <v>3.1920000000000002</v>
      </c>
      <c r="Y191">
        <v>0.29699999999999999</v>
      </c>
      <c r="Z191">
        <v>11.602</v>
      </c>
      <c r="AA191">
        <v>0.33200000000000002</v>
      </c>
      <c r="AB191">
        <v>1.143</v>
      </c>
      <c r="AC191">
        <v>9.0220000000000002</v>
      </c>
      <c r="AD191">
        <v>1.631</v>
      </c>
    </row>
    <row r="192" spans="1:30" x14ac:dyDescent="0.25">
      <c r="A192">
        <v>1956</v>
      </c>
      <c r="B192">
        <v>4</v>
      </c>
      <c r="C192">
        <v>1.3260000000000001</v>
      </c>
      <c r="D192">
        <v>1.544</v>
      </c>
      <c r="E192">
        <v>9.7319999999999993</v>
      </c>
      <c r="F192">
        <v>2.3530000000000002</v>
      </c>
      <c r="G192">
        <v>2.1259999999999999</v>
      </c>
      <c r="H192">
        <v>24.648</v>
      </c>
      <c r="I192">
        <v>9.5790000000000006</v>
      </c>
      <c r="J192">
        <v>10.436</v>
      </c>
      <c r="K192">
        <v>3.51</v>
      </c>
      <c r="L192">
        <v>15.99</v>
      </c>
      <c r="M192">
        <v>2.4750000000000001</v>
      </c>
      <c r="N192">
        <v>1.204</v>
      </c>
      <c r="O192">
        <v>2.7130000000000001</v>
      </c>
      <c r="P192">
        <v>7.298</v>
      </c>
      <c r="Q192">
        <v>3.9060000000000001</v>
      </c>
      <c r="R192">
        <v>2.1379999999999999</v>
      </c>
      <c r="S192">
        <v>0.84499999999999997</v>
      </c>
      <c r="T192">
        <v>9.8810000000000002</v>
      </c>
      <c r="U192">
        <v>0.97599999999999998</v>
      </c>
      <c r="V192">
        <v>14.717000000000001</v>
      </c>
      <c r="W192">
        <v>2.4329999999999998</v>
      </c>
      <c r="X192">
        <v>17.727</v>
      </c>
      <c r="Y192">
        <v>0.88700000000000001</v>
      </c>
      <c r="Z192">
        <v>32.06</v>
      </c>
      <c r="AA192">
        <v>0.95799999999999996</v>
      </c>
      <c r="AB192">
        <v>3.3740000000000001</v>
      </c>
      <c r="AC192">
        <v>58.16</v>
      </c>
      <c r="AD192">
        <v>2.66</v>
      </c>
    </row>
    <row r="193" spans="1:30" x14ac:dyDescent="0.25">
      <c r="A193">
        <v>1956</v>
      </c>
      <c r="B193">
        <v>5</v>
      </c>
      <c r="C193">
        <v>0.84099999999999997</v>
      </c>
      <c r="D193">
        <v>0.95</v>
      </c>
      <c r="E193">
        <v>6.0869999999999997</v>
      </c>
      <c r="F193">
        <v>1.425</v>
      </c>
      <c r="G193">
        <v>1.252</v>
      </c>
      <c r="H193">
        <v>12.738</v>
      </c>
      <c r="I193">
        <v>5.7329999999999997</v>
      </c>
      <c r="J193">
        <v>6.1340000000000003</v>
      </c>
      <c r="K193">
        <v>1.5680000000000001</v>
      </c>
      <c r="L193">
        <v>6.9610000000000003</v>
      </c>
      <c r="M193">
        <v>1.1040000000000001</v>
      </c>
      <c r="N193">
        <v>0.52900000000000003</v>
      </c>
      <c r="O193">
        <v>1.597</v>
      </c>
      <c r="P193">
        <v>3.2679999999999998</v>
      </c>
      <c r="Q193">
        <v>2.0009999999999999</v>
      </c>
      <c r="R193">
        <v>1.202</v>
      </c>
      <c r="S193">
        <v>0.38</v>
      </c>
      <c r="T193">
        <v>5.2359999999999998</v>
      </c>
      <c r="U193">
        <v>0.496</v>
      </c>
      <c r="V193">
        <v>7.3369999999999997</v>
      </c>
      <c r="W193">
        <v>2.5129999999999999</v>
      </c>
      <c r="X193">
        <v>5.2869999999999999</v>
      </c>
      <c r="Y193">
        <v>0.39800000000000002</v>
      </c>
      <c r="Z193">
        <v>16.93</v>
      </c>
      <c r="AA193">
        <v>0.498</v>
      </c>
      <c r="AB193">
        <v>1.63</v>
      </c>
      <c r="AC193">
        <v>25.806999999999999</v>
      </c>
      <c r="AD193">
        <v>1.554</v>
      </c>
    </row>
    <row r="194" spans="1:30" x14ac:dyDescent="0.25">
      <c r="A194">
        <v>1956</v>
      </c>
      <c r="B194">
        <v>6</v>
      </c>
      <c r="C194">
        <v>0.56399999999999995</v>
      </c>
      <c r="D194">
        <v>0.626</v>
      </c>
      <c r="E194">
        <v>3.6869999999999998</v>
      </c>
      <c r="F194">
        <v>0.86399999999999999</v>
      </c>
      <c r="G194">
        <v>0.74299999999999999</v>
      </c>
      <c r="H194">
        <v>6.7469999999999999</v>
      </c>
      <c r="I194">
        <v>3.5779999999999998</v>
      </c>
      <c r="J194">
        <v>3.8039999999999998</v>
      </c>
      <c r="K194">
        <v>1.038</v>
      </c>
      <c r="L194">
        <v>4.383</v>
      </c>
      <c r="M194">
        <v>0.73899999999999999</v>
      </c>
      <c r="N194">
        <v>0.32600000000000001</v>
      </c>
      <c r="O194">
        <v>0.99299999999999999</v>
      </c>
      <c r="P194">
        <v>2.0049999999999999</v>
      </c>
      <c r="Q194">
        <v>1.153</v>
      </c>
      <c r="R194">
        <v>0.82599999999999996</v>
      </c>
      <c r="S194">
        <v>0.246</v>
      </c>
      <c r="T194">
        <v>3.452</v>
      </c>
      <c r="U194">
        <v>0.28100000000000003</v>
      </c>
      <c r="V194">
        <v>4.3890000000000002</v>
      </c>
      <c r="W194">
        <v>2.4329999999999998</v>
      </c>
      <c r="X194">
        <v>3.5139999999999998</v>
      </c>
      <c r="Y194">
        <v>0.28499999999999998</v>
      </c>
      <c r="Z194">
        <v>10.551</v>
      </c>
      <c r="AA194">
        <v>0.33200000000000002</v>
      </c>
      <c r="AB194">
        <v>1.137</v>
      </c>
      <c r="AC194">
        <v>10.166</v>
      </c>
      <c r="AD194">
        <v>0.58699999999999997</v>
      </c>
    </row>
    <row r="195" spans="1:30" x14ac:dyDescent="0.25">
      <c r="A195">
        <v>1956</v>
      </c>
      <c r="B195">
        <v>7</v>
      </c>
      <c r="C195">
        <v>0.45900000000000002</v>
      </c>
      <c r="D195">
        <v>0.48799999999999999</v>
      </c>
      <c r="E195">
        <v>2.8290000000000002</v>
      </c>
      <c r="F195">
        <v>0.58499999999999996</v>
      </c>
      <c r="G195">
        <v>0.495</v>
      </c>
      <c r="H195">
        <v>4.7130000000000001</v>
      </c>
      <c r="I195">
        <v>2.3410000000000002</v>
      </c>
      <c r="J195">
        <v>2.484</v>
      </c>
      <c r="K195">
        <v>0.76300000000000001</v>
      </c>
      <c r="L195">
        <v>2.93</v>
      </c>
      <c r="M195">
        <v>0.53700000000000003</v>
      </c>
      <c r="N195">
        <v>0.21199999999999999</v>
      </c>
      <c r="O195">
        <v>0.747</v>
      </c>
      <c r="P195">
        <v>1.3160000000000001</v>
      </c>
      <c r="Q195">
        <v>0.68400000000000005</v>
      </c>
      <c r="R195">
        <v>0.58699999999999997</v>
      </c>
      <c r="S195">
        <v>0.187</v>
      </c>
      <c r="T195">
        <v>2.41</v>
      </c>
      <c r="U195">
        <v>0.18</v>
      </c>
      <c r="V195">
        <v>2.984</v>
      </c>
      <c r="W195">
        <v>2.5129999999999999</v>
      </c>
      <c r="X195">
        <v>1.9970000000000001</v>
      </c>
      <c r="Y195">
        <v>0.19</v>
      </c>
      <c r="Z195">
        <v>7.4770000000000003</v>
      </c>
      <c r="AA195">
        <v>0.22</v>
      </c>
      <c r="AB195">
        <v>0.78800000000000003</v>
      </c>
      <c r="AC195">
        <v>11.377000000000001</v>
      </c>
      <c r="AD195">
        <v>0.20499999999999999</v>
      </c>
    </row>
    <row r="196" spans="1:30" x14ac:dyDescent="0.25">
      <c r="A196">
        <v>1956</v>
      </c>
      <c r="B196">
        <v>8</v>
      </c>
      <c r="C196">
        <v>0.36699999999999999</v>
      </c>
      <c r="D196">
        <v>0.379</v>
      </c>
      <c r="E196">
        <v>2.1219999999999999</v>
      </c>
      <c r="F196">
        <v>0.373</v>
      </c>
      <c r="G196">
        <v>0.314</v>
      </c>
      <c r="H196">
        <v>3.036</v>
      </c>
      <c r="I196">
        <v>1.474</v>
      </c>
      <c r="J196">
        <v>1.5609999999999999</v>
      </c>
      <c r="K196">
        <v>0.60099999999999998</v>
      </c>
      <c r="L196">
        <v>2.1480000000000001</v>
      </c>
      <c r="M196">
        <v>0.42</v>
      </c>
      <c r="N196">
        <v>0.153</v>
      </c>
      <c r="O196">
        <v>0.626</v>
      </c>
      <c r="P196">
        <v>0.97499999999999998</v>
      </c>
      <c r="Q196">
        <v>0.56599999999999995</v>
      </c>
      <c r="R196">
        <v>0.437</v>
      </c>
      <c r="S196">
        <v>0.155</v>
      </c>
      <c r="T196">
        <v>1.776</v>
      </c>
      <c r="U196">
        <v>0.114</v>
      </c>
      <c r="V196">
        <v>2.1379999999999999</v>
      </c>
      <c r="W196">
        <v>2.5190000000000001</v>
      </c>
      <c r="X196">
        <v>0.91400000000000003</v>
      </c>
      <c r="Y196">
        <v>0.123</v>
      </c>
      <c r="Z196">
        <v>5.1269999999999998</v>
      </c>
      <c r="AA196">
        <v>0.13800000000000001</v>
      </c>
      <c r="AB196">
        <v>0.55600000000000005</v>
      </c>
      <c r="AC196">
        <v>10.942</v>
      </c>
      <c r="AD196">
        <v>8.6999999999999994E-2</v>
      </c>
    </row>
    <row r="197" spans="1:30" x14ac:dyDescent="0.25">
      <c r="A197">
        <v>1956</v>
      </c>
      <c r="B197">
        <v>9</v>
      </c>
      <c r="C197">
        <v>0.29499999999999998</v>
      </c>
      <c r="D197">
        <v>0.29799999999999999</v>
      </c>
      <c r="E197">
        <v>1.645</v>
      </c>
      <c r="F197">
        <v>0.253</v>
      </c>
      <c r="G197">
        <v>0.20799999999999999</v>
      </c>
      <c r="H197">
        <v>2.2530000000000001</v>
      </c>
      <c r="I197">
        <v>0.97</v>
      </c>
      <c r="J197">
        <v>1.0269999999999999</v>
      </c>
      <c r="K197">
        <v>0.48799999999999999</v>
      </c>
      <c r="L197">
        <v>1.744</v>
      </c>
      <c r="M197">
        <v>0.34899999999999998</v>
      </c>
      <c r="N197">
        <v>0.115</v>
      </c>
      <c r="O197">
        <v>0.55900000000000005</v>
      </c>
      <c r="P197">
        <v>0.76700000000000002</v>
      </c>
      <c r="Q197">
        <v>0.43099999999999999</v>
      </c>
      <c r="R197">
        <v>0.34</v>
      </c>
      <c r="S197">
        <v>0.13500000000000001</v>
      </c>
      <c r="T197">
        <v>1.3779999999999999</v>
      </c>
      <c r="U197">
        <v>7.4999999999999997E-2</v>
      </c>
      <c r="V197">
        <v>1.599</v>
      </c>
      <c r="W197">
        <v>2.4329999999999998</v>
      </c>
      <c r="X197">
        <v>0.221</v>
      </c>
      <c r="Y197">
        <v>8.1000000000000003E-2</v>
      </c>
      <c r="Z197">
        <v>3.61</v>
      </c>
      <c r="AA197">
        <v>0.09</v>
      </c>
      <c r="AB197">
        <v>0.379</v>
      </c>
      <c r="AC197">
        <v>10.082000000000001</v>
      </c>
      <c r="AD197">
        <v>3.6999999999999998E-2</v>
      </c>
    </row>
    <row r="198" spans="1:30" x14ac:dyDescent="0.25">
      <c r="A198">
        <v>1956</v>
      </c>
      <c r="B198">
        <v>10</v>
      </c>
      <c r="C198">
        <v>0.48</v>
      </c>
      <c r="D198">
        <v>0.47799999999999998</v>
      </c>
      <c r="E198">
        <v>3.6619999999999999</v>
      </c>
      <c r="F198">
        <v>0.79700000000000004</v>
      </c>
      <c r="G198">
        <v>0.68200000000000005</v>
      </c>
      <c r="H198">
        <v>9.9969999999999999</v>
      </c>
      <c r="I198">
        <v>2.9580000000000002</v>
      </c>
      <c r="J198">
        <v>3.3370000000000002</v>
      </c>
      <c r="K198">
        <v>0.88800000000000001</v>
      </c>
      <c r="L198">
        <v>3.7090000000000001</v>
      </c>
      <c r="M198">
        <v>0.58299999999999996</v>
      </c>
      <c r="N198">
        <v>0.217</v>
      </c>
      <c r="O198">
        <v>0.57599999999999996</v>
      </c>
      <c r="P198">
        <v>1.405</v>
      </c>
      <c r="Q198">
        <v>0.85699999999999998</v>
      </c>
      <c r="R198">
        <v>0.45600000000000002</v>
      </c>
      <c r="S198">
        <v>0.17499999999999999</v>
      </c>
      <c r="T198">
        <v>2.339</v>
      </c>
      <c r="U198">
        <v>0.223</v>
      </c>
      <c r="V198">
        <v>3.8730000000000002</v>
      </c>
      <c r="W198">
        <v>2.5230000000000001</v>
      </c>
      <c r="X198">
        <v>6.4</v>
      </c>
      <c r="Y198">
        <v>0.42799999999999999</v>
      </c>
      <c r="Z198">
        <v>11.558999999999999</v>
      </c>
      <c r="AA198">
        <v>0.42799999999999999</v>
      </c>
      <c r="AB198">
        <v>1.2749999999999999</v>
      </c>
      <c r="AC198">
        <v>8.9949999999999992</v>
      </c>
      <c r="AD198">
        <v>0.66500000000000004</v>
      </c>
    </row>
    <row r="199" spans="1:30" x14ac:dyDescent="0.25">
      <c r="A199">
        <v>1956</v>
      </c>
      <c r="B199">
        <v>11</v>
      </c>
      <c r="C199">
        <v>1.6990000000000001</v>
      </c>
      <c r="D199">
        <v>2.0310000000000001</v>
      </c>
      <c r="E199">
        <v>11.74</v>
      </c>
      <c r="F199">
        <v>3.085</v>
      </c>
      <c r="G199">
        <v>2.11</v>
      </c>
      <c r="H199">
        <v>27.146999999999998</v>
      </c>
      <c r="I199">
        <v>7.8120000000000003</v>
      </c>
      <c r="J199">
        <v>8.36</v>
      </c>
      <c r="K199">
        <v>4.3220000000000001</v>
      </c>
      <c r="L199">
        <v>18.126000000000001</v>
      </c>
      <c r="M199">
        <v>3.004</v>
      </c>
      <c r="N199">
        <v>1.524</v>
      </c>
      <c r="O199">
        <v>3.0720000000000001</v>
      </c>
      <c r="P199">
        <v>9.3119999999999994</v>
      </c>
      <c r="Q199">
        <v>4.3109999999999999</v>
      </c>
      <c r="R199">
        <v>2.4079999999999999</v>
      </c>
      <c r="S199">
        <v>0.86899999999999999</v>
      </c>
      <c r="T199">
        <v>11.112</v>
      </c>
      <c r="U199">
        <v>0.67400000000000004</v>
      </c>
      <c r="V199">
        <v>14.614000000000001</v>
      </c>
      <c r="W199">
        <v>2.4329999999999998</v>
      </c>
      <c r="X199">
        <v>15.672000000000001</v>
      </c>
      <c r="Y199">
        <v>0.95699999999999996</v>
      </c>
      <c r="Z199">
        <v>33.628999999999998</v>
      </c>
      <c r="AA199">
        <v>0.85499999999999998</v>
      </c>
      <c r="AB199">
        <v>3.2839999999999998</v>
      </c>
      <c r="AC199">
        <v>8.9109999999999996</v>
      </c>
      <c r="AD199">
        <v>2.347</v>
      </c>
    </row>
    <row r="200" spans="1:30" x14ac:dyDescent="0.25">
      <c r="A200">
        <v>1956</v>
      </c>
      <c r="B200">
        <v>12</v>
      </c>
      <c r="C200">
        <v>0.53700000000000003</v>
      </c>
      <c r="D200">
        <v>0.60599999999999998</v>
      </c>
      <c r="E200">
        <v>3.613</v>
      </c>
      <c r="F200">
        <v>0.88900000000000001</v>
      </c>
      <c r="G200">
        <v>0.77900000000000003</v>
      </c>
      <c r="H200">
        <v>6.3419999999999996</v>
      </c>
      <c r="I200">
        <v>3.9870000000000001</v>
      </c>
      <c r="J200">
        <v>4.2670000000000003</v>
      </c>
      <c r="K200">
        <v>0.92400000000000004</v>
      </c>
      <c r="L200">
        <v>4.3890000000000002</v>
      </c>
      <c r="M200">
        <v>0.63600000000000001</v>
      </c>
      <c r="N200">
        <v>0.29199999999999998</v>
      </c>
      <c r="O200">
        <v>1.1850000000000001</v>
      </c>
      <c r="P200">
        <v>1.8620000000000001</v>
      </c>
      <c r="Q200">
        <v>1.0860000000000001</v>
      </c>
      <c r="R200">
        <v>0.747</v>
      </c>
      <c r="S200">
        <v>0.2</v>
      </c>
      <c r="T200">
        <v>3.282</v>
      </c>
      <c r="U200">
        <v>0.34200000000000003</v>
      </c>
      <c r="V200">
        <v>4.8719999999999999</v>
      </c>
      <c r="W200">
        <v>2.5230000000000001</v>
      </c>
      <c r="X200">
        <v>3.802</v>
      </c>
      <c r="Y200">
        <v>0.41399999999999998</v>
      </c>
      <c r="Z200">
        <v>11.516</v>
      </c>
      <c r="AA200">
        <v>0.371</v>
      </c>
      <c r="AB200">
        <v>1.085</v>
      </c>
      <c r="AC200">
        <v>17.654</v>
      </c>
      <c r="AD200">
        <v>1.3680000000000001</v>
      </c>
    </row>
    <row r="201" spans="1:30" x14ac:dyDescent="0.25">
      <c r="A201">
        <v>1957</v>
      </c>
      <c r="B201">
        <v>1</v>
      </c>
      <c r="C201">
        <v>0.59</v>
      </c>
      <c r="D201">
        <v>0.71399999999999997</v>
      </c>
      <c r="E201">
        <v>4.0389999999999997</v>
      </c>
      <c r="F201">
        <v>1.054</v>
      </c>
      <c r="G201">
        <v>1.046</v>
      </c>
      <c r="H201">
        <v>8.8569999999999993</v>
      </c>
      <c r="I201">
        <v>4.9020000000000001</v>
      </c>
      <c r="J201">
        <v>5.306</v>
      </c>
      <c r="K201">
        <v>1.726</v>
      </c>
      <c r="L201">
        <v>7.4269999999999996</v>
      </c>
      <c r="M201">
        <v>1.0569999999999999</v>
      </c>
      <c r="N201">
        <v>0.51300000000000001</v>
      </c>
      <c r="O201">
        <v>1.5820000000000001</v>
      </c>
      <c r="P201">
        <v>3.3420000000000001</v>
      </c>
      <c r="Q201">
        <v>1.3819999999999999</v>
      </c>
      <c r="R201">
        <v>1.032</v>
      </c>
      <c r="S201">
        <v>0.32600000000000001</v>
      </c>
      <c r="T201">
        <v>4.7359999999999998</v>
      </c>
      <c r="U201">
        <v>0.438</v>
      </c>
      <c r="V201">
        <v>7.508</v>
      </c>
      <c r="W201">
        <v>2.5230000000000001</v>
      </c>
      <c r="X201">
        <v>6.306</v>
      </c>
      <c r="Y201">
        <v>0.82299999999999995</v>
      </c>
      <c r="Z201">
        <v>17.097000000000001</v>
      </c>
      <c r="AA201">
        <v>0.46600000000000003</v>
      </c>
      <c r="AB201">
        <v>1.3420000000000001</v>
      </c>
      <c r="AC201">
        <v>30.864000000000001</v>
      </c>
      <c r="AD201">
        <v>1.524</v>
      </c>
    </row>
    <row r="202" spans="1:30" x14ac:dyDescent="0.25">
      <c r="A202">
        <v>1957</v>
      </c>
      <c r="B202">
        <v>2</v>
      </c>
      <c r="C202">
        <v>0.50900000000000001</v>
      </c>
      <c r="D202">
        <v>0.58399999999999996</v>
      </c>
      <c r="E202">
        <v>3.4140000000000001</v>
      </c>
      <c r="F202">
        <v>0.79800000000000004</v>
      </c>
      <c r="G202">
        <v>0.66300000000000003</v>
      </c>
      <c r="H202">
        <v>6.6959999999999997</v>
      </c>
      <c r="I202">
        <v>3.1259999999999999</v>
      </c>
      <c r="J202">
        <v>3.3119999999999998</v>
      </c>
      <c r="K202">
        <v>1.1819999999999999</v>
      </c>
      <c r="L202">
        <v>5.0620000000000003</v>
      </c>
      <c r="M202">
        <v>0.76600000000000001</v>
      </c>
      <c r="N202">
        <v>0.35099999999999998</v>
      </c>
      <c r="O202">
        <v>1.3360000000000001</v>
      </c>
      <c r="P202">
        <v>2.343</v>
      </c>
      <c r="Q202">
        <v>1.4410000000000001</v>
      </c>
      <c r="R202">
        <v>0.81299999999999994</v>
      </c>
      <c r="S202">
        <v>0.26</v>
      </c>
      <c r="T202">
        <v>3.4449999999999998</v>
      </c>
      <c r="U202">
        <v>0.245</v>
      </c>
      <c r="V202">
        <v>4.617</v>
      </c>
      <c r="W202">
        <v>3.073</v>
      </c>
      <c r="X202">
        <v>3.0550000000000002</v>
      </c>
      <c r="Y202">
        <v>0.442</v>
      </c>
      <c r="Z202">
        <v>11</v>
      </c>
      <c r="AA202">
        <v>0.28999999999999998</v>
      </c>
      <c r="AB202">
        <v>0.96299999999999997</v>
      </c>
      <c r="AC202">
        <v>22.187999999999999</v>
      </c>
      <c r="AD202">
        <v>1.1379999999999999</v>
      </c>
    </row>
    <row r="203" spans="1:30" x14ac:dyDescent="0.25">
      <c r="A203">
        <v>1957</v>
      </c>
      <c r="B203">
        <v>3</v>
      </c>
      <c r="C203">
        <v>0.47199999999999998</v>
      </c>
      <c r="D203">
        <v>0.52100000000000002</v>
      </c>
      <c r="E203">
        <v>3.0259999999999998</v>
      </c>
      <c r="F203">
        <v>0.64600000000000002</v>
      </c>
      <c r="G203">
        <v>0.52</v>
      </c>
      <c r="H203">
        <v>5.2210000000000001</v>
      </c>
      <c r="I203">
        <v>2.4169999999999998</v>
      </c>
      <c r="J203">
        <v>2.5579999999999998</v>
      </c>
      <c r="K203">
        <v>0.94</v>
      </c>
      <c r="L203">
        <v>3.6429999999999998</v>
      </c>
      <c r="M203">
        <v>0.55400000000000005</v>
      </c>
      <c r="N203">
        <v>0.251</v>
      </c>
      <c r="O203">
        <v>1.1659999999999999</v>
      </c>
      <c r="P203">
        <v>1.63</v>
      </c>
      <c r="Q203">
        <v>0.93300000000000005</v>
      </c>
      <c r="R203">
        <v>0.59399999999999997</v>
      </c>
      <c r="S203">
        <v>0.189</v>
      </c>
      <c r="T203">
        <v>2.4449999999999998</v>
      </c>
      <c r="U203">
        <v>0.188</v>
      </c>
      <c r="V203">
        <v>3.4049999999999998</v>
      </c>
      <c r="W203">
        <v>15.773</v>
      </c>
      <c r="X203">
        <v>-11.16</v>
      </c>
      <c r="Y203">
        <v>0.251</v>
      </c>
      <c r="Z203">
        <v>8.3059999999999992</v>
      </c>
      <c r="AA203">
        <v>0.223</v>
      </c>
      <c r="AB203">
        <v>0.80100000000000005</v>
      </c>
      <c r="AC203">
        <v>13.89</v>
      </c>
      <c r="AD203">
        <v>1.028</v>
      </c>
    </row>
    <row r="204" spans="1:30" x14ac:dyDescent="0.25">
      <c r="A204">
        <v>1957</v>
      </c>
      <c r="B204">
        <v>4</v>
      </c>
      <c r="C204">
        <v>0.432</v>
      </c>
      <c r="D204">
        <v>0.45800000000000002</v>
      </c>
      <c r="E204">
        <v>2.5659999999999998</v>
      </c>
      <c r="F204">
        <v>0.55800000000000005</v>
      </c>
      <c r="G204">
        <v>0.46</v>
      </c>
      <c r="H204">
        <v>4.7729999999999997</v>
      </c>
      <c r="I204">
        <v>2.1760000000000002</v>
      </c>
      <c r="J204">
        <v>2.3109999999999999</v>
      </c>
      <c r="K204">
        <v>1.2370000000000001</v>
      </c>
      <c r="L204">
        <v>5.2210000000000001</v>
      </c>
      <c r="M204">
        <v>0.81699999999999995</v>
      </c>
      <c r="N204">
        <v>0.35799999999999998</v>
      </c>
      <c r="O204">
        <v>1.2769999999999999</v>
      </c>
      <c r="P204">
        <v>2.419</v>
      </c>
      <c r="Q204">
        <v>1.091</v>
      </c>
      <c r="R204">
        <v>0.70599999999999996</v>
      </c>
      <c r="S204">
        <v>0.26800000000000002</v>
      </c>
      <c r="T204">
        <v>2.9889999999999999</v>
      </c>
      <c r="U204">
        <v>0.17</v>
      </c>
      <c r="V204">
        <v>3.8279999999999998</v>
      </c>
      <c r="W204">
        <v>7.8330000000000002</v>
      </c>
      <c r="X204">
        <v>-1.706</v>
      </c>
      <c r="Y204">
        <v>0.46</v>
      </c>
      <c r="Z204">
        <v>9.7100000000000009</v>
      </c>
      <c r="AA204">
        <v>0.21</v>
      </c>
      <c r="AB204">
        <v>0.84299999999999997</v>
      </c>
      <c r="AC204">
        <v>13.760999999999999</v>
      </c>
      <c r="AD204">
        <v>1.2889999999999999</v>
      </c>
    </row>
    <row r="205" spans="1:30" x14ac:dyDescent="0.25">
      <c r="A205">
        <v>1957</v>
      </c>
      <c r="B205">
        <v>5</v>
      </c>
      <c r="C205">
        <v>0.53</v>
      </c>
      <c r="D205">
        <v>0.58199999999999996</v>
      </c>
      <c r="E205">
        <v>3.4689999999999999</v>
      </c>
      <c r="F205">
        <v>0.749</v>
      </c>
      <c r="G205">
        <v>0.65400000000000003</v>
      </c>
      <c r="H205">
        <v>7.1429999999999998</v>
      </c>
      <c r="I205">
        <v>3.0979999999999999</v>
      </c>
      <c r="J205">
        <v>3.306</v>
      </c>
      <c r="K205">
        <v>1.155</v>
      </c>
      <c r="L205">
        <v>4.76</v>
      </c>
      <c r="M205">
        <v>0.77400000000000002</v>
      </c>
      <c r="N205">
        <v>0.35899999999999999</v>
      </c>
      <c r="O205">
        <v>1.2070000000000001</v>
      </c>
      <c r="P205">
        <v>2.2829999999999999</v>
      </c>
      <c r="Q205">
        <v>1.369</v>
      </c>
      <c r="R205">
        <v>0.78500000000000003</v>
      </c>
      <c r="S205">
        <v>0.27700000000000002</v>
      </c>
      <c r="T205">
        <v>3.5779999999999998</v>
      </c>
      <c r="U205">
        <v>0.25800000000000001</v>
      </c>
      <c r="V205">
        <v>4.641</v>
      </c>
      <c r="W205">
        <v>2.5230000000000001</v>
      </c>
      <c r="X205">
        <v>3.3759999999999999</v>
      </c>
      <c r="Y205">
        <v>0.40400000000000003</v>
      </c>
      <c r="Z205">
        <v>11.077</v>
      </c>
      <c r="AA205">
        <v>0.28199999999999997</v>
      </c>
      <c r="AB205">
        <v>1.0069999999999999</v>
      </c>
      <c r="AC205">
        <v>13.882</v>
      </c>
      <c r="AD205">
        <v>0.98499999999999999</v>
      </c>
    </row>
    <row r="206" spans="1:30" x14ac:dyDescent="0.25">
      <c r="A206">
        <v>1957</v>
      </c>
      <c r="B206">
        <v>6</v>
      </c>
      <c r="C206">
        <v>0.8</v>
      </c>
      <c r="D206">
        <v>0.96199999999999997</v>
      </c>
      <c r="E206">
        <v>4.9320000000000004</v>
      </c>
      <c r="F206">
        <v>1.1759999999999999</v>
      </c>
      <c r="G206">
        <v>0.95899999999999996</v>
      </c>
      <c r="H206">
        <v>9.56</v>
      </c>
      <c r="I206">
        <v>3.915</v>
      </c>
      <c r="J206">
        <v>4.2370000000000001</v>
      </c>
      <c r="K206">
        <v>1.887</v>
      </c>
      <c r="L206">
        <v>6.7190000000000003</v>
      </c>
      <c r="M206">
        <v>0.93500000000000005</v>
      </c>
      <c r="N206">
        <v>0.59199999999999997</v>
      </c>
      <c r="O206">
        <v>1.3740000000000001</v>
      </c>
      <c r="P206">
        <v>3.109</v>
      </c>
      <c r="Q206">
        <v>1.2869999999999999</v>
      </c>
      <c r="R206">
        <v>0.81499999999999995</v>
      </c>
      <c r="S206">
        <v>0.26400000000000001</v>
      </c>
      <c r="T206">
        <v>3.778</v>
      </c>
      <c r="U206">
        <v>0.32200000000000001</v>
      </c>
      <c r="V206">
        <v>5.83</v>
      </c>
      <c r="W206">
        <v>2.4329999999999998</v>
      </c>
      <c r="X206">
        <v>6.726</v>
      </c>
      <c r="Y206">
        <v>0.44600000000000001</v>
      </c>
      <c r="Z206">
        <v>15.282999999999999</v>
      </c>
      <c r="AA206">
        <v>0.41299999999999998</v>
      </c>
      <c r="AB206">
        <v>1.696</v>
      </c>
      <c r="AC206">
        <v>10.166</v>
      </c>
      <c r="AD206">
        <v>0.55500000000000005</v>
      </c>
    </row>
    <row r="207" spans="1:30" x14ac:dyDescent="0.25">
      <c r="A207">
        <v>1957</v>
      </c>
      <c r="B207">
        <v>7</v>
      </c>
      <c r="C207">
        <v>0.433</v>
      </c>
      <c r="D207">
        <v>0.48199999999999998</v>
      </c>
      <c r="E207">
        <v>2.6110000000000002</v>
      </c>
      <c r="F207">
        <v>0.621</v>
      </c>
      <c r="G207">
        <v>0.53600000000000003</v>
      </c>
      <c r="H207">
        <v>4.4580000000000002</v>
      </c>
      <c r="I207">
        <v>2.5529999999999999</v>
      </c>
      <c r="J207">
        <v>2.7160000000000002</v>
      </c>
      <c r="K207">
        <v>0.78800000000000003</v>
      </c>
      <c r="L207">
        <v>3.0110000000000001</v>
      </c>
      <c r="M207">
        <v>0.504</v>
      </c>
      <c r="N207">
        <v>0.218</v>
      </c>
      <c r="O207">
        <v>0.78500000000000003</v>
      </c>
      <c r="P207">
        <v>1.3620000000000001</v>
      </c>
      <c r="Q207">
        <v>0.63600000000000001</v>
      </c>
      <c r="R207">
        <v>0.56799999999999995</v>
      </c>
      <c r="S207">
        <v>0.16400000000000001</v>
      </c>
      <c r="T207">
        <v>2.371</v>
      </c>
      <c r="U207">
        <v>0.19600000000000001</v>
      </c>
      <c r="V207">
        <v>3.1579999999999999</v>
      </c>
      <c r="W207">
        <v>2.5230000000000001</v>
      </c>
      <c r="X207">
        <v>2.0009999999999999</v>
      </c>
      <c r="Y207">
        <v>0.20799999999999999</v>
      </c>
      <c r="Z207">
        <v>7.7229999999999999</v>
      </c>
      <c r="AA207">
        <v>0.247</v>
      </c>
      <c r="AB207">
        <v>0.878</v>
      </c>
      <c r="AC207">
        <v>11.377000000000001</v>
      </c>
      <c r="AD207">
        <v>0.17399999999999999</v>
      </c>
    </row>
    <row r="208" spans="1:30" x14ac:dyDescent="0.25">
      <c r="A208">
        <v>1957</v>
      </c>
      <c r="B208">
        <v>8</v>
      </c>
      <c r="C208">
        <v>0.34</v>
      </c>
      <c r="D208">
        <v>0.36299999999999999</v>
      </c>
      <c r="E208">
        <v>1.9159999999999999</v>
      </c>
      <c r="F208">
        <v>0.374</v>
      </c>
      <c r="G208">
        <v>0.31900000000000001</v>
      </c>
      <c r="H208">
        <v>2.8410000000000002</v>
      </c>
      <c r="I208">
        <v>1.4950000000000001</v>
      </c>
      <c r="J208">
        <v>1.583</v>
      </c>
      <c r="K208">
        <v>0.59299999999999997</v>
      </c>
      <c r="L208">
        <v>2.052</v>
      </c>
      <c r="M208">
        <v>0.371</v>
      </c>
      <c r="N208">
        <v>0.14299999999999999</v>
      </c>
      <c r="O208">
        <v>0.63100000000000001</v>
      </c>
      <c r="P208">
        <v>0.93600000000000005</v>
      </c>
      <c r="Q208">
        <v>0.41599999999999998</v>
      </c>
      <c r="R208">
        <v>0.39900000000000002</v>
      </c>
      <c r="S208">
        <v>0.13400000000000001</v>
      </c>
      <c r="T208">
        <v>1.639</v>
      </c>
      <c r="U208">
        <v>0.11600000000000001</v>
      </c>
      <c r="V208">
        <v>2.0950000000000002</v>
      </c>
      <c r="W208">
        <v>2.5190000000000001</v>
      </c>
      <c r="X208">
        <v>0.77400000000000002</v>
      </c>
      <c r="Y208">
        <v>0.126</v>
      </c>
      <c r="Z208">
        <v>5.0060000000000002</v>
      </c>
      <c r="AA208">
        <v>0.13900000000000001</v>
      </c>
      <c r="AB208">
        <v>0.56899999999999995</v>
      </c>
      <c r="AC208">
        <v>10.942</v>
      </c>
      <c r="AD208">
        <v>6.2E-2</v>
      </c>
    </row>
    <row r="209" spans="1:30" x14ac:dyDescent="0.25">
      <c r="A209">
        <v>1957</v>
      </c>
      <c r="B209">
        <v>9</v>
      </c>
      <c r="C209">
        <v>0.28299999999999997</v>
      </c>
      <c r="D209">
        <v>0.29799999999999999</v>
      </c>
      <c r="E209">
        <v>1.5369999999999999</v>
      </c>
      <c r="F209">
        <v>0.28599999999999998</v>
      </c>
      <c r="G209">
        <v>0.249</v>
      </c>
      <c r="H209">
        <v>2.202</v>
      </c>
      <c r="I209">
        <v>1.2070000000000001</v>
      </c>
      <c r="J209">
        <v>1.3029999999999999</v>
      </c>
      <c r="K209">
        <v>0.55000000000000004</v>
      </c>
      <c r="L209">
        <v>1.9510000000000001</v>
      </c>
      <c r="M209">
        <v>0.34</v>
      </c>
      <c r="N209">
        <v>0.123</v>
      </c>
      <c r="O209">
        <v>0.67</v>
      </c>
      <c r="P209">
        <v>0.89300000000000002</v>
      </c>
      <c r="Q209">
        <v>0.39400000000000002</v>
      </c>
      <c r="R209">
        <v>0.32200000000000001</v>
      </c>
      <c r="S209">
        <v>0.122</v>
      </c>
      <c r="T209">
        <v>1.395</v>
      </c>
      <c r="U209">
        <v>9.1999999999999998E-2</v>
      </c>
      <c r="V209">
        <v>2.0059999999999998</v>
      </c>
      <c r="W209">
        <v>2.4329999999999998</v>
      </c>
      <c r="X209">
        <v>0.30399999999999999</v>
      </c>
      <c r="Y209">
        <v>0.113</v>
      </c>
      <c r="Z209">
        <v>4.0410000000000004</v>
      </c>
      <c r="AA209">
        <v>0.151</v>
      </c>
      <c r="AB209">
        <v>0.55700000000000005</v>
      </c>
      <c r="AC209">
        <v>10.082000000000001</v>
      </c>
      <c r="AD209">
        <v>2.3E-2</v>
      </c>
    </row>
    <row r="210" spans="1:30" x14ac:dyDescent="0.25">
      <c r="A210">
        <v>1957</v>
      </c>
      <c r="B210">
        <v>10</v>
      </c>
      <c r="C210">
        <v>0.22800000000000001</v>
      </c>
      <c r="D210">
        <v>0.24299999999999999</v>
      </c>
      <c r="E210">
        <v>1.204</v>
      </c>
      <c r="F210">
        <v>0.216</v>
      </c>
      <c r="G210">
        <v>0.184</v>
      </c>
      <c r="H210">
        <v>1.718</v>
      </c>
      <c r="I210">
        <v>0.88600000000000001</v>
      </c>
      <c r="J210">
        <v>0.95</v>
      </c>
      <c r="K210">
        <v>0.436</v>
      </c>
      <c r="L210">
        <v>1.4319999999999999</v>
      </c>
      <c r="M210">
        <v>0.255</v>
      </c>
      <c r="N210">
        <v>9.0999999999999998E-2</v>
      </c>
      <c r="O210">
        <v>0.48299999999999998</v>
      </c>
      <c r="P210">
        <v>0.61</v>
      </c>
      <c r="Q210">
        <v>0.28199999999999997</v>
      </c>
      <c r="R210">
        <v>0.26300000000000001</v>
      </c>
      <c r="S210">
        <v>9.9000000000000005E-2</v>
      </c>
      <c r="T210">
        <v>1.07</v>
      </c>
      <c r="U210">
        <v>6.7000000000000004E-2</v>
      </c>
      <c r="V210">
        <v>1.36</v>
      </c>
      <c r="W210">
        <v>2.5630000000000002</v>
      </c>
      <c r="X210">
        <v>-0.192</v>
      </c>
      <c r="Y210">
        <v>0.14699999999999999</v>
      </c>
      <c r="Z210">
        <v>3.242</v>
      </c>
      <c r="AA210">
        <v>9.7000000000000003E-2</v>
      </c>
      <c r="AB210">
        <v>0.376</v>
      </c>
      <c r="AC210">
        <v>8.9949999999999992</v>
      </c>
      <c r="AD210">
        <v>0.22900000000000001</v>
      </c>
    </row>
    <row r="211" spans="1:30" x14ac:dyDescent="0.25">
      <c r="A211">
        <v>1957</v>
      </c>
      <c r="B211">
        <v>11</v>
      </c>
      <c r="C211">
        <v>0.54900000000000004</v>
      </c>
      <c r="D211">
        <v>0.58399999999999996</v>
      </c>
      <c r="E211">
        <v>3.1419999999999999</v>
      </c>
      <c r="F211">
        <v>0.79600000000000004</v>
      </c>
      <c r="G211">
        <v>0.58899999999999997</v>
      </c>
      <c r="H211">
        <v>6.468</v>
      </c>
      <c r="I211">
        <v>2.5760000000000001</v>
      </c>
      <c r="J211">
        <v>2.8450000000000002</v>
      </c>
      <c r="K211">
        <v>1.593</v>
      </c>
      <c r="L211">
        <v>5.93</v>
      </c>
      <c r="M211">
        <v>0.94299999999999995</v>
      </c>
      <c r="N211">
        <v>0.40799999999999997</v>
      </c>
      <c r="O211">
        <v>1.3109999999999999</v>
      </c>
      <c r="P211">
        <v>2.774</v>
      </c>
      <c r="Q211">
        <v>1.1359999999999999</v>
      </c>
      <c r="R211">
        <v>0.55900000000000005</v>
      </c>
      <c r="S211">
        <v>0.23300000000000001</v>
      </c>
      <c r="T211">
        <v>2.9289999999999998</v>
      </c>
      <c r="U211">
        <v>0.21299999999999999</v>
      </c>
      <c r="V211">
        <v>4.7130000000000001</v>
      </c>
      <c r="W211">
        <v>2.383</v>
      </c>
      <c r="X211">
        <v>5.3540000000000001</v>
      </c>
      <c r="Y211">
        <v>0.67400000000000004</v>
      </c>
      <c r="Z211">
        <v>13.302</v>
      </c>
      <c r="AA211">
        <v>0.35399999999999998</v>
      </c>
      <c r="AB211">
        <v>1.1579999999999999</v>
      </c>
      <c r="AC211">
        <v>8.9109999999999996</v>
      </c>
      <c r="AD211">
        <v>1.3460000000000001</v>
      </c>
    </row>
    <row r="212" spans="1:30" x14ac:dyDescent="0.25">
      <c r="A212">
        <v>1957</v>
      </c>
      <c r="B212">
        <v>12</v>
      </c>
      <c r="C212">
        <v>1.0589999999999999</v>
      </c>
      <c r="D212">
        <v>1.25</v>
      </c>
      <c r="E212">
        <v>6.0620000000000003</v>
      </c>
      <c r="F212">
        <v>1.5409999999999999</v>
      </c>
      <c r="G212">
        <v>1.1679999999999999</v>
      </c>
      <c r="H212">
        <v>11.743</v>
      </c>
      <c r="I212">
        <v>4.806</v>
      </c>
      <c r="J212">
        <v>5.3710000000000004</v>
      </c>
      <c r="K212">
        <v>1.667</v>
      </c>
      <c r="L212">
        <v>6.8319999999999999</v>
      </c>
      <c r="M212">
        <v>1.0129999999999999</v>
      </c>
      <c r="N212">
        <v>0.45800000000000002</v>
      </c>
      <c r="O212">
        <v>2.2269999999999999</v>
      </c>
      <c r="P212">
        <v>3.585</v>
      </c>
      <c r="Q212">
        <v>1.653</v>
      </c>
      <c r="R212">
        <v>0.876</v>
      </c>
      <c r="S212">
        <v>0.34799999999999998</v>
      </c>
      <c r="T212">
        <v>4.4729999999999999</v>
      </c>
      <c r="U212">
        <v>0.434</v>
      </c>
      <c r="V212">
        <v>9.484</v>
      </c>
      <c r="W212">
        <v>2.4630000000000001</v>
      </c>
      <c r="X212">
        <v>11.305999999999999</v>
      </c>
      <c r="Y212">
        <v>0.77600000000000002</v>
      </c>
      <c r="Z212">
        <v>19.843</v>
      </c>
      <c r="AA212">
        <v>0.65300000000000002</v>
      </c>
      <c r="AB212">
        <v>1.9330000000000001</v>
      </c>
      <c r="AC212">
        <v>8.7249999999999996</v>
      </c>
      <c r="AD212">
        <v>2.3839999999999999</v>
      </c>
    </row>
    <row r="213" spans="1:30" x14ac:dyDescent="0.25">
      <c r="A213">
        <v>1958</v>
      </c>
      <c r="B213">
        <v>1</v>
      </c>
      <c r="C213">
        <v>1.1020000000000001</v>
      </c>
      <c r="D213">
        <v>1.3839999999999999</v>
      </c>
      <c r="E213">
        <v>7.3490000000000002</v>
      </c>
      <c r="F213">
        <v>1.875</v>
      </c>
      <c r="G213">
        <v>2.0339999999999998</v>
      </c>
      <c r="H213">
        <v>16.689</v>
      </c>
      <c r="I213">
        <v>8.6539999999999999</v>
      </c>
      <c r="J213">
        <v>9.4640000000000004</v>
      </c>
      <c r="K213">
        <v>2.5430000000000001</v>
      </c>
      <c r="L213">
        <v>10.603</v>
      </c>
      <c r="M213">
        <v>1.5049999999999999</v>
      </c>
      <c r="N213">
        <v>0.83</v>
      </c>
      <c r="O213">
        <v>2.3029999999999999</v>
      </c>
      <c r="P213">
        <v>5.1100000000000003</v>
      </c>
      <c r="Q213">
        <v>2.4</v>
      </c>
      <c r="R213">
        <v>1.349</v>
      </c>
      <c r="S213">
        <v>0.498</v>
      </c>
      <c r="T213">
        <v>6.5860000000000003</v>
      </c>
      <c r="U213">
        <v>0.81</v>
      </c>
      <c r="V213">
        <v>12.706</v>
      </c>
      <c r="W213">
        <v>4.7930000000000001</v>
      </c>
      <c r="X213">
        <v>11.284000000000001</v>
      </c>
      <c r="Y213">
        <v>1.264</v>
      </c>
      <c r="Z213">
        <v>31.716999999999999</v>
      </c>
      <c r="AA213">
        <v>0.85799999999999998</v>
      </c>
      <c r="AB213">
        <v>2.5590000000000002</v>
      </c>
      <c r="AC213">
        <v>8.07</v>
      </c>
      <c r="AD213">
        <v>3.8620000000000001</v>
      </c>
    </row>
    <row r="214" spans="1:30" x14ac:dyDescent="0.25">
      <c r="A214">
        <v>1958</v>
      </c>
      <c r="B214">
        <v>2</v>
      </c>
      <c r="C214">
        <v>0.77500000000000002</v>
      </c>
      <c r="D214">
        <v>0.89600000000000002</v>
      </c>
      <c r="E214">
        <v>5.0720000000000001</v>
      </c>
      <c r="F214">
        <v>1.214</v>
      </c>
      <c r="G214">
        <v>1.026</v>
      </c>
      <c r="H214">
        <v>9.282</v>
      </c>
      <c r="I214">
        <v>4.6379999999999999</v>
      </c>
      <c r="J214">
        <v>4.9640000000000004</v>
      </c>
      <c r="K214">
        <v>1.333</v>
      </c>
      <c r="L214">
        <v>6.2009999999999996</v>
      </c>
      <c r="M214">
        <v>0.91300000000000003</v>
      </c>
      <c r="N214">
        <v>0.44900000000000001</v>
      </c>
      <c r="O214">
        <v>1.4510000000000001</v>
      </c>
      <c r="P214">
        <v>2.9569999999999999</v>
      </c>
      <c r="Q214">
        <v>1.5469999999999999</v>
      </c>
      <c r="R214">
        <v>0.99199999999999999</v>
      </c>
      <c r="S214">
        <v>0.28199999999999997</v>
      </c>
      <c r="T214">
        <v>4.4249999999999998</v>
      </c>
      <c r="U214">
        <v>0.38100000000000001</v>
      </c>
      <c r="V214">
        <v>6.484</v>
      </c>
      <c r="W214">
        <v>2.173</v>
      </c>
      <c r="X214">
        <v>7.7690000000000001</v>
      </c>
      <c r="Y214">
        <v>0.63700000000000001</v>
      </c>
      <c r="Z214">
        <v>17.815999999999999</v>
      </c>
      <c r="AA214">
        <v>0.436</v>
      </c>
      <c r="AB214">
        <v>1.389</v>
      </c>
      <c r="AC214">
        <v>7.3250000000000002</v>
      </c>
      <c r="AD214">
        <v>1.843</v>
      </c>
    </row>
    <row r="215" spans="1:30" x14ac:dyDescent="0.25">
      <c r="A215">
        <v>1958</v>
      </c>
      <c r="B215">
        <v>3</v>
      </c>
      <c r="C215">
        <v>1.3109999999999999</v>
      </c>
      <c r="D215">
        <v>1.6419999999999999</v>
      </c>
      <c r="E215">
        <v>7.8330000000000002</v>
      </c>
      <c r="F215">
        <v>2.1840000000000002</v>
      </c>
      <c r="G215">
        <v>2.56</v>
      </c>
      <c r="H215">
        <v>16.991</v>
      </c>
      <c r="I215">
        <v>11.202999999999999</v>
      </c>
      <c r="J215">
        <v>12.144</v>
      </c>
      <c r="K215">
        <v>3.3010000000000002</v>
      </c>
      <c r="L215">
        <v>14.388999999999999</v>
      </c>
      <c r="M215">
        <v>2.1480000000000001</v>
      </c>
      <c r="N215">
        <v>1.1830000000000001</v>
      </c>
      <c r="O215">
        <v>3.113</v>
      </c>
      <c r="P215">
        <v>7.6130000000000004</v>
      </c>
      <c r="Q215">
        <v>3.2170000000000001</v>
      </c>
      <c r="R215">
        <v>2.1110000000000002</v>
      </c>
      <c r="S215">
        <v>0.87</v>
      </c>
      <c r="T215">
        <v>11.129</v>
      </c>
      <c r="U215">
        <v>1.0920000000000001</v>
      </c>
      <c r="V215">
        <v>17.93</v>
      </c>
      <c r="W215">
        <v>2.403</v>
      </c>
      <c r="X215">
        <v>19.631</v>
      </c>
      <c r="Y215">
        <v>1.4219999999999999</v>
      </c>
      <c r="Z215">
        <v>38.381</v>
      </c>
      <c r="AA215">
        <v>1.1080000000000001</v>
      </c>
      <c r="AB215">
        <v>3.5790000000000002</v>
      </c>
      <c r="AC215">
        <v>20.402999999999999</v>
      </c>
      <c r="AD215">
        <v>3.1819999999999999</v>
      </c>
    </row>
    <row r="216" spans="1:30" x14ac:dyDescent="0.25">
      <c r="A216">
        <v>1958</v>
      </c>
      <c r="B216">
        <v>4</v>
      </c>
      <c r="C216">
        <v>1.177</v>
      </c>
      <c r="D216">
        <v>1.482</v>
      </c>
      <c r="E216">
        <v>7.782</v>
      </c>
      <c r="F216">
        <v>2.0680000000000001</v>
      </c>
      <c r="G216">
        <v>1.7509999999999999</v>
      </c>
      <c r="H216">
        <v>16.434999999999999</v>
      </c>
      <c r="I216">
        <v>7.9059999999999997</v>
      </c>
      <c r="J216">
        <v>8.5</v>
      </c>
      <c r="K216">
        <v>3.8170000000000002</v>
      </c>
      <c r="L216">
        <v>16.831</v>
      </c>
      <c r="M216">
        <v>2.3159999999999998</v>
      </c>
      <c r="N216">
        <v>1.32</v>
      </c>
      <c r="O216">
        <v>2.9889999999999999</v>
      </c>
      <c r="P216">
        <v>7.6360000000000001</v>
      </c>
      <c r="Q216">
        <v>2.802</v>
      </c>
      <c r="R216">
        <v>1.944</v>
      </c>
      <c r="S216">
        <v>0.64700000000000002</v>
      </c>
      <c r="T216">
        <v>8.8539999999999992</v>
      </c>
      <c r="U216">
        <v>0.72399999999999998</v>
      </c>
      <c r="V216">
        <v>12.725</v>
      </c>
      <c r="W216">
        <v>2.323</v>
      </c>
      <c r="X216">
        <v>13.484</v>
      </c>
      <c r="Y216">
        <v>1.028</v>
      </c>
      <c r="Z216">
        <v>30.065000000000001</v>
      </c>
      <c r="AA216">
        <v>0.73899999999999999</v>
      </c>
      <c r="AB216">
        <v>2.6829999999999998</v>
      </c>
      <c r="AC216">
        <v>46.625</v>
      </c>
      <c r="AD216">
        <v>2.1779999999999999</v>
      </c>
    </row>
    <row r="217" spans="1:30" x14ac:dyDescent="0.25">
      <c r="A217">
        <v>1958</v>
      </c>
      <c r="B217">
        <v>5</v>
      </c>
      <c r="C217">
        <v>0.75600000000000001</v>
      </c>
      <c r="D217">
        <v>0.85899999999999999</v>
      </c>
      <c r="E217">
        <v>4.6059999999999999</v>
      </c>
      <c r="F217">
        <v>1.161</v>
      </c>
      <c r="G217">
        <v>0.998</v>
      </c>
      <c r="H217">
        <v>8.6519999999999992</v>
      </c>
      <c r="I217">
        <v>4.7729999999999997</v>
      </c>
      <c r="J217">
        <v>5.0650000000000004</v>
      </c>
      <c r="K217">
        <v>1.2170000000000001</v>
      </c>
      <c r="L217">
        <v>5.3040000000000003</v>
      </c>
      <c r="M217">
        <v>0.81799999999999995</v>
      </c>
      <c r="N217">
        <v>0.39100000000000001</v>
      </c>
      <c r="O217">
        <v>1.266</v>
      </c>
      <c r="P217">
        <v>2.3919999999999999</v>
      </c>
      <c r="Q217">
        <v>1.2250000000000001</v>
      </c>
      <c r="R217">
        <v>0.95799999999999996</v>
      </c>
      <c r="S217">
        <v>0.248</v>
      </c>
      <c r="T217">
        <v>4.1070000000000002</v>
      </c>
      <c r="U217">
        <v>0.377</v>
      </c>
      <c r="V217">
        <v>5.7679999999999998</v>
      </c>
      <c r="W217">
        <v>3.0129999999999999</v>
      </c>
      <c r="X217">
        <v>5.65</v>
      </c>
      <c r="Y217">
        <v>0.499</v>
      </c>
      <c r="Z217">
        <v>15.401999999999999</v>
      </c>
      <c r="AA217">
        <v>0.44</v>
      </c>
      <c r="AB217">
        <v>1.5760000000000001</v>
      </c>
      <c r="AC217">
        <v>13.554</v>
      </c>
      <c r="AD217">
        <v>1.252</v>
      </c>
    </row>
    <row r="218" spans="1:30" x14ac:dyDescent="0.25">
      <c r="A218">
        <v>1958</v>
      </c>
      <c r="B218">
        <v>6</v>
      </c>
      <c r="C218">
        <v>0.65900000000000003</v>
      </c>
      <c r="D218">
        <v>0.71099999999999997</v>
      </c>
      <c r="E218">
        <v>3.9</v>
      </c>
      <c r="F218">
        <v>0.85</v>
      </c>
      <c r="G218">
        <v>0.748</v>
      </c>
      <c r="H218">
        <v>7.1479999999999997</v>
      </c>
      <c r="I218">
        <v>3.5840000000000001</v>
      </c>
      <c r="J218">
        <v>3.835</v>
      </c>
      <c r="K218">
        <v>1.1359999999999999</v>
      </c>
      <c r="L218">
        <v>4.5590000000000002</v>
      </c>
      <c r="M218">
        <v>0.71399999999999997</v>
      </c>
      <c r="N218">
        <v>0.33300000000000002</v>
      </c>
      <c r="O218">
        <v>1.08</v>
      </c>
      <c r="P218">
        <v>2.0299999999999998</v>
      </c>
      <c r="Q218">
        <v>1.089</v>
      </c>
      <c r="R218">
        <v>0.77200000000000002</v>
      </c>
      <c r="S218">
        <v>0.223</v>
      </c>
      <c r="T218">
        <v>3.3180000000000001</v>
      </c>
      <c r="U218">
        <v>0.28299999999999997</v>
      </c>
      <c r="V218">
        <v>4.6139999999999999</v>
      </c>
      <c r="W218">
        <v>2.3929999999999998</v>
      </c>
      <c r="X218">
        <v>4.7220000000000004</v>
      </c>
      <c r="Y218">
        <v>0.33100000000000002</v>
      </c>
      <c r="Z218">
        <v>11.89</v>
      </c>
      <c r="AA218">
        <v>0.35</v>
      </c>
      <c r="AB218">
        <v>1.329</v>
      </c>
      <c r="AC218">
        <v>10.166</v>
      </c>
      <c r="AD218">
        <v>0.58499999999999996</v>
      </c>
    </row>
    <row r="219" spans="1:30" x14ac:dyDescent="0.25">
      <c r="A219">
        <v>1958</v>
      </c>
      <c r="B219">
        <v>7</v>
      </c>
      <c r="C219">
        <v>0.53</v>
      </c>
      <c r="D219">
        <v>0.56299999999999994</v>
      </c>
      <c r="E219">
        <v>2.9</v>
      </c>
      <c r="F219">
        <v>0.57099999999999995</v>
      </c>
      <c r="G219">
        <v>0.48799999999999999</v>
      </c>
      <c r="H219">
        <v>4.4189999999999996</v>
      </c>
      <c r="I219">
        <v>2.2989999999999999</v>
      </c>
      <c r="J219">
        <v>2.4359999999999999</v>
      </c>
      <c r="K219">
        <v>0.79600000000000004</v>
      </c>
      <c r="L219">
        <v>2.96</v>
      </c>
      <c r="M219">
        <v>0.51700000000000002</v>
      </c>
      <c r="N219">
        <v>0.20899999999999999</v>
      </c>
      <c r="O219">
        <v>0.80400000000000005</v>
      </c>
      <c r="P219">
        <v>1.3280000000000001</v>
      </c>
      <c r="Q219">
        <v>0.626</v>
      </c>
      <c r="R219">
        <v>0.56799999999999995</v>
      </c>
      <c r="S219">
        <v>0.17699999999999999</v>
      </c>
      <c r="T219">
        <v>2.351</v>
      </c>
      <c r="U219">
        <v>0.17799999999999999</v>
      </c>
      <c r="V219">
        <v>3.0049999999999999</v>
      </c>
      <c r="W219">
        <v>2.613</v>
      </c>
      <c r="X219">
        <v>2.4889999999999999</v>
      </c>
      <c r="Y219">
        <v>0.19400000000000001</v>
      </c>
      <c r="Z219">
        <v>7.9459999999999997</v>
      </c>
      <c r="AA219">
        <v>0.217</v>
      </c>
      <c r="AB219">
        <v>0.91500000000000004</v>
      </c>
      <c r="AC219">
        <v>11.377000000000001</v>
      </c>
      <c r="AD219">
        <v>0.20799999999999999</v>
      </c>
    </row>
    <row r="220" spans="1:30" x14ac:dyDescent="0.25">
      <c r="A220">
        <v>1958</v>
      </c>
      <c r="B220">
        <v>8</v>
      </c>
      <c r="C220">
        <v>0.42599999999999999</v>
      </c>
      <c r="D220">
        <v>0.438</v>
      </c>
      <c r="E220">
        <v>2.2029999999999998</v>
      </c>
      <c r="F220">
        <v>0.36199999999999999</v>
      </c>
      <c r="G220">
        <v>0.30499999999999999</v>
      </c>
      <c r="H220">
        <v>2.895</v>
      </c>
      <c r="I220">
        <v>1.4330000000000001</v>
      </c>
      <c r="J220">
        <v>1.5169999999999999</v>
      </c>
      <c r="K220">
        <v>0.60799999999999998</v>
      </c>
      <c r="L220">
        <v>2.1030000000000002</v>
      </c>
      <c r="M220">
        <v>0.39600000000000002</v>
      </c>
      <c r="N220">
        <v>0.14499999999999999</v>
      </c>
      <c r="O220">
        <v>0.64800000000000002</v>
      </c>
      <c r="P220">
        <v>0.95399999999999996</v>
      </c>
      <c r="Q220">
        <v>0.499</v>
      </c>
      <c r="R220">
        <v>0.41499999999999998</v>
      </c>
      <c r="S220">
        <v>0.14799999999999999</v>
      </c>
      <c r="T220">
        <v>1.702</v>
      </c>
      <c r="U220">
        <v>0.111</v>
      </c>
      <c r="V220">
        <v>2.113</v>
      </c>
      <c r="W220">
        <v>2.2589999999999999</v>
      </c>
      <c r="X220">
        <v>1.651</v>
      </c>
      <c r="Y220">
        <v>0.128</v>
      </c>
      <c r="Z220">
        <v>5.5279999999999996</v>
      </c>
      <c r="AA220">
        <v>0.13500000000000001</v>
      </c>
      <c r="AB220">
        <v>0.61799999999999999</v>
      </c>
      <c r="AC220">
        <v>10.942</v>
      </c>
      <c r="AD220">
        <v>9.8000000000000004E-2</v>
      </c>
    </row>
    <row r="221" spans="1:30" x14ac:dyDescent="0.25">
      <c r="A221">
        <v>1958</v>
      </c>
      <c r="B221">
        <v>9</v>
      </c>
      <c r="C221">
        <v>0.34499999999999997</v>
      </c>
      <c r="D221">
        <v>0.34899999999999998</v>
      </c>
      <c r="E221">
        <v>1.714</v>
      </c>
      <c r="F221">
        <v>0.245</v>
      </c>
      <c r="G221">
        <v>0.20499999999999999</v>
      </c>
      <c r="H221">
        <v>2.0790000000000002</v>
      </c>
      <c r="I221">
        <v>0.95799999999999996</v>
      </c>
      <c r="J221">
        <v>1.014</v>
      </c>
      <c r="K221">
        <v>0.47599999999999998</v>
      </c>
      <c r="L221">
        <v>1.627</v>
      </c>
      <c r="M221">
        <v>0.317</v>
      </c>
      <c r="N221">
        <v>0.107</v>
      </c>
      <c r="O221">
        <v>0.56200000000000006</v>
      </c>
      <c r="P221">
        <v>0.72099999999999997</v>
      </c>
      <c r="Q221">
        <v>0.35699999999999998</v>
      </c>
      <c r="R221">
        <v>0.318</v>
      </c>
      <c r="S221">
        <v>0.124</v>
      </c>
      <c r="T221">
        <v>1.304</v>
      </c>
      <c r="U221">
        <v>7.3999999999999996E-2</v>
      </c>
      <c r="V221">
        <v>1.5720000000000001</v>
      </c>
      <c r="W221">
        <v>2.6429999999999998</v>
      </c>
      <c r="X221">
        <v>0.57499999999999996</v>
      </c>
      <c r="Y221">
        <v>0.107</v>
      </c>
      <c r="Z221">
        <v>4.0599999999999996</v>
      </c>
      <c r="AA221">
        <v>0.09</v>
      </c>
      <c r="AB221">
        <v>0.47299999999999998</v>
      </c>
      <c r="AC221">
        <v>10.082000000000001</v>
      </c>
      <c r="AD221">
        <v>4.3999999999999997E-2</v>
      </c>
    </row>
    <row r="222" spans="1:30" x14ac:dyDescent="0.25">
      <c r="A222">
        <v>1958</v>
      </c>
      <c r="B222">
        <v>10</v>
      </c>
      <c r="C222">
        <v>0.29599999999999999</v>
      </c>
      <c r="D222">
        <v>0.30499999999999999</v>
      </c>
      <c r="E222">
        <v>1.4570000000000001</v>
      </c>
      <c r="F222">
        <v>0.23499999999999999</v>
      </c>
      <c r="G222">
        <v>0.20699999999999999</v>
      </c>
      <c r="H222">
        <v>1.9570000000000001</v>
      </c>
      <c r="I222">
        <v>1.171</v>
      </c>
      <c r="J222">
        <v>1.3080000000000001</v>
      </c>
      <c r="K222">
        <v>0.42099999999999999</v>
      </c>
      <c r="L222">
        <v>1.55</v>
      </c>
      <c r="M222">
        <v>0.27600000000000002</v>
      </c>
      <c r="N222">
        <v>9.8000000000000004E-2</v>
      </c>
      <c r="O222">
        <v>0.46200000000000002</v>
      </c>
      <c r="P222">
        <v>0.625</v>
      </c>
      <c r="Q222">
        <v>0.39500000000000002</v>
      </c>
      <c r="R222">
        <v>0.28000000000000003</v>
      </c>
      <c r="S222">
        <v>0.107</v>
      </c>
      <c r="T222">
        <v>1.208</v>
      </c>
      <c r="U222">
        <v>8.5000000000000006E-2</v>
      </c>
      <c r="V222">
        <v>1.6990000000000001</v>
      </c>
      <c r="W222">
        <v>2.633</v>
      </c>
      <c r="X222">
        <v>0.90900000000000003</v>
      </c>
      <c r="Y222">
        <v>0.27</v>
      </c>
      <c r="Z222">
        <v>5.0780000000000003</v>
      </c>
      <c r="AA222">
        <v>0.191</v>
      </c>
      <c r="AB222">
        <v>0.66600000000000004</v>
      </c>
      <c r="AC222">
        <v>8.9949999999999992</v>
      </c>
      <c r="AD222">
        <v>0.4</v>
      </c>
    </row>
    <row r="223" spans="1:30" x14ac:dyDescent="0.25">
      <c r="A223">
        <v>1958</v>
      </c>
      <c r="B223">
        <v>11</v>
      </c>
      <c r="C223">
        <v>0.79</v>
      </c>
      <c r="D223">
        <v>0.91200000000000003</v>
      </c>
      <c r="E223">
        <v>4.875</v>
      </c>
      <c r="F223">
        <v>1.367</v>
      </c>
      <c r="G223">
        <v>1.2050000000000001</v>
      </c>
      <c r="H223">
        <v>12.656000000000001</v>
      </c>
      <c r="I223">
        <v>5.2679999999999998</v>
      </c>
      <c r="J223">
        <v>5.8979999999999997</v>
      </c>
      <c r="K223">
        <v>2.2050000000000001</v>
      </c>
      <c r="L223">
        <v>9.5419999999999998</v>
      </c>
      <c r="M223">
        <v>1.6759999999999999</v>
      </c>
      <c r="N223">
        <v>0.68500000000000005</v>
      </c>
      <c r="O223">
        <v>1.6220000000000001</v>
      </c>
      <c r="P223">
        <v>4.7329999999999997</v>
      </c>
      <c r="Q223">
        <v>2.403</v>
      </c>
      <c r="R223">
        <v>1.202</v>
      </c>
      <c r="S223">
        <v>0.48199999999999998</v>
      </c>
      <c r="T223">
        <v>6.4409999999999998</v>
      </c>
      <c r="U223">
        <v>0.438</v>
      </c>
      <c r="V223">
        <v>9.2690000000000001</v>
      </c>
      <c r="W223">
        <v>2.323</v>
      </c>
      <c r="X223">
        <v>10.547000000000001</v>
      </c>
      <c r="Y223">
        <v>1.0449999999999999</v>
      </c>
      <c r="Z223">
        <v>24.895</v>
      </c>
      <c r="AA223">
        <v>0.68799999999999994</v>
      </c>
      <c r="AB223">
        <v>2.1240000000000001</v>
      </c>
      <c r="AC223">
        <v>8.9109999999999996</v>
      </c>
      <c r="AD223">
        <v>2.1160000000000001</v>
      </c>
    </row>
    <row r="224" spans="1:30" x14ac:dyDescent="0.25">
      <c r="A224">
        <v>1958</v>
      </c>
      <c r="B224">
        <v>12</v>
      </c>
      <c r="C224">
        <v>1.474</v>
      </c>
      <c r="D224">
        <v>1.948</v>
      </c>
      <c r="E224">
        <v>10.555999999999999</v>
      </c>
      <c r="F224">
        <v>2.5449999999999999</v>
      </c>
      <c r="G224">
        <v>1.958</v>
      </c>
      <c r="H224">
        <v>23.364000000000001</v>
      </c>
      <c r="I224">
        <v>7.8730000000000002</v>
      </c>
      <c r="J224">
        <v>8.7769999999999992</v>
      </c>
      <c r="K224">
        <v>2.8940000000000001</v>
      </c>
      <c r="L224">
        <v>13.162000000000001</v>
      </c>
      <c r="M224">
        <v>2.2709999999999999</v>
      </c>
      <c r="N224">
        <v>0.99399999999999999</v>
      </c>
      <c r="O224">
        <v>3.2509999999999999</v>
      </c>
      <c r="P224">
        <v>7.806</v>
      </c>
      <c r="Q224">
        <v>4.0250000000000004</v>
      </c>
      <c r="R224">
        <v>2.2850000000000001</v>
      </c>
      <c r="S224">
        <v>0.871</v>
      </c>
      <c r="T224">
        <v>10.651999999999999</v>
      </c>
      <c r="U224">
        <v>0.69099999999999995</v>
      </c>
      <c r="V224">
        <v>17.399000000000001</v>
      </c>
      <c r="W224">
        <v>8.9429999999999996</v>
      </c>
      <c r="X224">
        <v>11.945</v>
      </c>
      <c r="Y224">
        <v>1.028</v>
      </c>
      <c r="Z224">
        <v>31.228000000000002</v>
      </c>
      <c r="AA224">
        <v>1.0289999999999999</v>
      </c>
      <c r="AB224">
        <v>3.1150000000000002</v>
      </c>
      <c r="AC224">
        <v>11.523</v>
      </c>
      <c r="AD224">
        <v>3.6339999999999999</v>
      </c>
    </row>
    <row r="225" spans="1:30" x14ac:dyDescent="0.25">
      <c r="A225">
        <v>1959</v>
      </c>
      <c r="B225">
        <v>1</v>
      </c>
      <c r="C225">
        <v>0.88700000000000001</v>
      </c>
      <c r="D225">
        <v>1.0229999999999999</v>
      </c>
      <c r="E225">
        <v>5.8869999999999996</v>
      </c>
      <c r="F225">
        <v>1.472</v>
      </c>
      <c r="G225">
        <v>1.4059999999999999</v>
      </c>
      <c r="H225">
        <v>12.977</v>
      </c>
      <c r="I225">
        <v>6.34</v>
      </c>
      <c r="J225">
        <v>6.8470000000000004</v>
      </c>
      <c r="K225">
        <v>1.603</v>
      </c>
      <c r="L225">
        <v>7.4359999999999999</v>
      </c>
      <c r="M225">
        <v>1.026</v>
      </c>
      <c r="N225">
        <v>0.51</v>
      </c>
      <c r="O225">
        <v>1.7390000000000001</v>
      </c>
      <c r="P225">
        <v>3.3559999999999999</v>
      </c>
      <c r="Q225">
        <v>1.837</v>
      </c>
      <c r="R225">
        <v>1.1160000000000001</v>
      </c>
      <c r="S225">
        <v>0.33100000000000002</v>
      </c>
      <c r="T225">
        <v>5.157</v>
      </c>
      <c r="U225">
        <v>0.54100000000000004</v>
      </c>
      <c r="V225">
        <v>8.8279999999999994</v>
      </c>
      <c r="W225">
        <v>11.853</v>
      </c>
      <c r="X225">
        <v>0.73599999999999999</v>
      </c>
      <c r="Y225">
        <v>1.006</v>
      </c>
      <c r="Z225">
        <v>24.643999999999998</v>
      </c>
      <c r="AA225">
        <v>0.61699999999999999</v>
      </c>
      <c r="AB225">
        <v>1.956</v>
      </c>
      <c r="AC225">
        <v>32.954000000000001</v>
      </c>
      <c r="AD225">
        <v>2.9380000000000002</v>
      </c>
    </row>
    <row r="226" spans="1:30" x14ac:dyDescent="0.25">
      <c r="A226">
        <v>1959</v>
      </c>
      <c r="B226">
        <v>2</v>
      </c>
      <c r="C226">
        <v>0.65400000000000003</v>
      </c>
      <c r="D226">
        <v>0.73899999999999999</v>
      </c>
      <c r="E226">
        <v>3.9249999999999998</v>
      </c>
      <c r="F226">
        <v>0.96599999999999997</v>
      </c>
      <c r="G226">
        <v>0.80400000000000005</v>
      </c>
      <c r="H226">
        <v>6.9950000000000001</v>
      </c>
      <c r="I226">
        <v>3.7770000000000001</v>
      </c>
      <c r="J226">
        <v>4.008</v>
      </c>
      <c r="K226">
        <v>1.194</v>
      </c>
      <c r="L226">
        <v>5.2229999999999999</v>
      </c>
      <c r="M226">
        <v>0.80100000000000005</v>
      </c>
      <c r="N226">
        <v>0.38400000000000001</v>
      </c>
      <c r="O226">
        <v>1.3069999999999999</v>
      </c>
      <c r="P226">
        <v>2.4900000000000002</v>
      </c>
      <c r="Q226">
        <v>1.2270000000000001</v>
      </c>
      <c r="R226">
        <v>0.875</v>
      </c>
      <c r="S226">
        <v>0.248</v>
      </c>
      <c r="T226">
        <v>3.7080000000000002</v>
      </c>
      <c r="U226">
        <v>0.29499999999999998</v>
      </c>
      <c r="V226">
        <v>5.0140000000000002</v>
      </c>
      <c r="W226">
        <v>2.383</v>
      </c>
      <c r="X226">
        <v>4.8620000000000001</v>
      </c>
      <c r="Y226">
        <v>0.43</v>
      </c>
      <c r="Z226">
        <v>12.957000000000001</v>
      </c>
      <c r="AA226">
        <v>0.35099999999999998</v>
      </c>
      <c r="AB226">
        <v>1.2010000000000001</v>
      </c>
      <c r="AC226">
        <v>18.687999999999999</v>
      </c>
      <c r="AD226">
        <v>1.1830000000000001</v>
      </c>
    </row>
    <row r="227" spans="1:30" x14ac:dyDescent="0.25">
      <c r="A227">
        <v>1959</v>
      </c>
      <c r="B227">
        <v>3</v>
      </c>
      <c r="C227">
        <v>1.081</v>
      </c>
      <c r="D227">
        <v>1.341</v>
      </c>
      <c r="E227">
        <v>6.8360000000000003</v>
      </c>
      <c r="F227">
        <v>1.6519999999999999</v>
      </c>
      <c r="G227">
        <v>1.466</v>
      </c>
      <c r="H227">
        <v>12.535</v>
      </c>
      <c r="I227">
        <v>5.9909999999999997</v>
      </c>
      <c r="J227">
        <v>6.4189999999999996</v>
      </c>
      <c r="K227">
        <v>2.1320000000000001</v>
      </c>
      <c r="L227">
        <v>9.0030000000000001</v>
      </c>
      <c r="M227">
        <v>1.2450000000000001</v>
      </c>
      <c r="N227">
        <v>0.67</v>
      </c>
      <c r="O227">
        <v>2.1320000000000001</v>
      </c>
      <c r="P227">
        <v>4.2779999999999996</v>
      </c>
      <c r="Q227">
        <v>2.1309999999999998</v>
      </c>
      <c r="R227">
        <v>1.222</v>
      </c>
      <c r="S227">
        <v>0.46300000000000002</v>
      </c>
      <c r="T227">
        <v>5.9710000000000001</v>
      </c>
      <c r="U227">
        <v>0.56000000000000005</v>
      </c>
      <c r="V227">
        <v>9.3979999999999997</v>
      </c>
      <c r="W227">
        <v>2.4630000000000001</v>
      </c>
      <c r="X227">
        <v>11.157999999999999</v>
      </c>
      <c r="Y227">
        <v>0.88500000000000001</v>
      </c>
      <c r="Z227">
        <v>25.244</v>
      </c>
      <c r="AA227">
        <v>0.54800000000000004</v>
      </c>
      <c r="AB227">
        <v>1.897</v>
      </c>
      <c r="AC227">
        <v>33.466999999999999</v>
      </c>
      <c r="AD227">
        <v>1.946</v>
      </c>
    </row>
    <row r="228" spans="1:30" x14ac:dyDescent="0.25">
      <c r="A228">
        <v>1959</v>
      </c>
      <c r="B228">
        <v>4</v>
      </c>
      <c r="C228">
        <v>0.71899999999999997</v>
      </c>
      <c r="D228">
        <v>0.81599999999999995</v>
      </c>
      <c r="E228">
        <v>4.5529999999999999</v>
      </c>
      <c r="F228">
        <v>1.0720000000000001</v>
      </c>
      <c r="G228">
        <v>0.85099999999999998</v>
      </c>
      <c r="H228">
        <v>8.843</v>
      </c>
      <c r="I228">
        <v>3.9020000000000001</v>
      </c>
      <c r="J228">
        <v>4.1500000000000004</v>
      </c>
      <c r="K228">
        <v>1.544</v>
      </c>
      <c r="L228">
        <v>6.9089999999999998</v>
      </c>
      <c r="M228">
        <v>1.032</v>
      </c>
      <c r="N228">
        <v>0.49399999999999999</v>
      </c>
      <c r="O228">
        <v>1.6279999999999999</v>
      </c>
      <c r="P228">
        <v>3.24</v>
      </c>
      <c r="Q228">
        <v>1.502</v>
      </c>
      <c r="R228">
        <v>0.995</v>
      </c>
      <c r="S228">
        <v>0.311</v>
      </c>
      <c r="T228">
        <v>4.298</v>
      </c>
      <c r="U228">
        <v>0.311</v>
      </c>
      <c r="V228">
        <v>5.9580000000000002</v>
      </c>
      <c r="W228">
        <v>2.5129999999999999</v>
      </c>
      <c r="X228">
        <v>5.9740000000000002</v>
      </c>
      <c r="Y228">
        <v>0.59</v>
      </c>
      <c r="Z228">
        <v>15.821</v>
      </c>
      <c r="AA228">
        <v>0.37</v>
      </c>
      <c r="AB228">
        <v>1.389</v>
      </c>
      <c r="AC228">
        <v>23.856000000000002</v>
      </c>
      <c r="AD228">
        <v>1.61</v>
      </c>
    </row>
    <row r="229" spans="1:30" x14ac:dyDescent="0.25">
      <c r="A229">
        <v>1959</v>
      </c>
      <c r="B229">
        <v>5</v>
      </c>
      <c r="C229">
        <v>0.65200000000000002</v>
      </c>
      <c r="D229">
        <v>0.69899999999999995</v>
      </c>
      <c r="E229">
        <v>3.97</v>
      </c>
      <c r="F229">
        <v>0.85</v>
      </c>
      <c r="G229">
        <v>0.72299999999999998</v>
      </c>
      <c r="H229">
        <v>7.57</v>
      </c>
      <c r="I229">
        <v>3.464</v>
      </c>
      <c r="J229">
        <v>3.68</v>
      </c>
      <c r="K229">
        <v>1.3380000000000001</v>
      </c>
      <c r="L229">
        <v>5.5350000000000001</v>
      </c>
      <c r="M229">
        <v>0.84799999999999998</v>
      </c>
      <c r="N229">
        <v>0.41599999999999998</v>
      </c>
      <c r="O229">
        <v>1.2050000000000001</v>
      </c>
      <c r="P229">
        <v>2.427</v>
      </c>
      <c r="Q229">
        <v>1.389</v>
      </c>
      <c r="R229">
        <v>0.86199999999999999</v>
      </c>
      <c r="S229">
        <v>0.26500000000000001</v>
      </c>
      <c r="T229">
        <v>3.6269999999999998</v>
      </c>
      <c r="U229">
        <v>0.27400000000000002</v>
      </c>
      <c r="V229">
        <v>4.673</v>
      </c>
      <c r="W229">
        <v>2.7130000000000001</v>
      </c>
      <c r="X229">
        <v>4.5830000000000002</v>
      </c>
      <c r="Y229">
        <v>0.41599999999999998</v>
      </c>
      <c r="Z229">
        <v>12.608000000000001</v>
      </c>
      <c r="AA229">
        <v>0.32</v>
      </c>
      <c r="AB229">
        <v>1.171</v>
      </c>
      <c r="AC229">
        <v>18.084</v>
      </c>
      <c r="AD229">
        <v>1.1240000000000001</v>
      </c>
    </row>
    <row r="230" spans="1:30" x14ac:dyDescent="0.25">
      <c r="A230">
        <v>1959</v>
      </c>
      <c r="B230">
        <v>6</v>
      </c>
      <c r="C230">
        <v>0.56799999999999995</v>
      </c>
      <c r="D230">
        <v>0.60399999999999998</v>
      </c>
      <c r="E230">
        <v>3.165</v>
      </c>
      <c r="F230">
        <v>0.69599999999999995</v>
      </c>
      <c r="G230">
        <v>0.624</v>
      </c>
      <c r="H230">
        <v>5.34</v>
      </c>
      <c r="I230">
        <v>2.9350000000000001</v>
      </c>
      <c r="J230">
        <v>3.153</v>
      </c>
      <c r="K230">
        <v>1.0169999999999999</v>
      </c>
      <c r="L230">
        <v>4.024</v>
      </c>
      <c r="M230">
        <v>0.65700000000000003</v>
      </c>
      <c r="N230">
        <v>0.29499999999999998</v>
      </c>
      <c r="O230">
        <v>0.98799999999999999</v>
      </c>
      <c r="P230">
        <v>1.823</v>
      </c>
      <c r="Q230">
        <v>0.97099999999999997</v>
      </c>
      <c r="R230">
        <v>0.69499999999999995</v>
      </c>
      <c r="S230">
        <v>0.218</v>
      </c>
      <c r="T230">
        <v>2.9649999999999999</v>
      </c>
      <c r="U230">
        <v>0.23300000000000001</v>
      </c>
      <c r="V230">
        <v>3.9910000000000001</v>
      </c>
      <c r="W230">
        <v>2.863</v>
      </c>
      <c r="X230">
        <v>2.766</v>
      </c>
      <c r="Y230">
        <v>0.23200000000000001</v>
      </c>
      <c r="Z230">
        <v>9.8309999999999995</v>
      </c>
      <c r="AA230">
        <v>0.28799999999999998</v>
      </c>
      <c r="AB230">
        <v>1.02</v>
      </c>
      <c r="AC230">
        <v>10.166</v>
      </c>
      <c r="AD230">
        <v>0.46100000000000002</v>
      </c>
    </row>
    <row r="231" spans="1:30" x14ac:dyDescent="0.25">
      <c r="A231">
        <v>1959</v>
      </c>
      <c r="B231">
        <v>7</v>
      </c>
      <c r="C231">
        <v>0.45100000000000001</v>
      </c>
      <c r="D231">
        <v>0.47599999999999998</v>
      </c>
      <c r="E231">
        <v>2.4900000000000002</v>
      </c>
      <c r="F231">
        <v>0.46700000000000003</v>
      </c>
      <c r="G231">
        <v>0.39700000000000002</v>
      </c>
      <c r="H231">
        <v>3.7130000000000001</v>
      </c>
      <c r="I231">
        <v>1.8640000000000001</v>
      </c>
      <c r="J231">
        <v>1.9730000000000001</v>
      </c>
      <c r="K231">
        <v>0.74099999999999999</v>
      </c>
      <c r="L231">
        <v>2.6440000000000001</v>
      </c>
      <c r="M231">
        <v>0.47399999999999998</v>
      </c>
      <c r="N231">
        <v>0.184</v>
      </c>
      <c r="O231">
        <v>0.74399999999999999</v>
      </c>
      <c r="P231">
        <v>1.169</v>
      </c>
      <c r="Q231">
        <v>0.55100000000000005</v>
      </c>
      <c r="R231">
        <v>0.504</v>
      </c>
      <c r="S231">
        <v>0.622</v>
      </c>
      <c r="T231">
        <v>2.0459999999999998</v>
      </c>
      <c r="U231">
        <v>0.14499999999999999</v>
      </c>
      <c r="V231">
        <v>2.5630000000000002</v>
      </c>
      <c r="W231">
        <v>3.0329999999999999</v>
      </c>
      <c r="X231">
        <v>1.2649999999999999</v>
      </c>
      <c r="Y231">
        <v>0.155</v>
      </c>
      <c r="Z231">
        <v>6.4950000000000001</v>
      </c>
      <c r="AA231">
        <v>0.17299999999999999</v>
      </c>
      <c r="AB231">
        <v>0.69599999999999995</v>
      </c>
      <c r="AC231">
        <v>11.377000000000001</v>
      </c>
      <c r="AD231">
        <v>0.14199999999999999</v>
      </c>
    </row>
    <row r="232" spans="1:30" x14ac:dyDescent="0.25">
      <c r="A232">
        <v>1959</v>
      </c>
      <c r="B232">
        <v>8</v>
      </c>
      <c r="C232">
        <v>0.36299999999999999</v>
      </c>
      <c r="D232">
        <v>0.372</v>
      </c>
      <c r="E232">
        <v>1.879</v>
      </c>
      <c r="F232">
        <v>0.29299999999999998</v>
      </c>
      <c r="G232">
        <v>0.249</v>
      </c>
      <c r="H232">
        <v>2.4169999999999998</v>
      </c>
      <c r="I232">
        <v>1.1679999999999999</v>
      </c>
      <c r="J232">
        <v>1.2370000000000001</v>
      </c>
      <c r="K232">
        <v>0.56899999999999995</v>
      </c>
      <c r="L232">
        <v>1.873</v>
      </c>
      <c r="M232">
        <v>0.36399999999999999</v>
      </c>
      <c r="N232">
        <v>0.127</v>
      </c>
      <c r="O232">
        <v>0.61899999999999999</v>
      </c>
      <c r="P232">
        <v>0.85399999999999998</v>
      </c>
      <c r="Q232">
        <v>0.435</v>
      </c>
      <c r="R232">
        <v>0.372</v>
      </c>
      <c r="S232">
        <v>0.30599999999999999</v>
      </c>
      <c r="T232">
        <v>1.5169999999999999</v>
      </c>
      <c r="U232">
        <v>9.0999999999999998E-2</v>
      </c>
      <c r="V232">
        <v>1.8740000000000001</v>
      </c>
      <c r="W232">
        <v>3.0089999999999999</v>
      </c>
      <c r="X232">
        <v>0.41199999999999998</v>
      </c>
      <c r="Y232">
        <v>0.10199999999999999</v>
      </c>
      <c r="Z232">
        <v>4.5149999999999997</v>
      </c>
      <c r="AA232">
        <v>0.11</v>
      </c>
      <c r="AB232">
        <v>0.498</v>
      </c>
      <c r="AC232">
        <v>10.942</v>
      </c>
      <c r="AD232">
        <v>6.3E-2</v>
      </c>
    </row>
    <row r="233" spans="1:30" x14ac:dyDescent="0.25">
      <c r="A233">
        <v>1959</v>
      </c>
      <c r="B233">
        <v>9</v>
      </c>
      <c r="C233">
        <v>0.497</v>
      </c>
      <c r="D233">
        <v>0.59599999999999997</v>
      </c>
      <c r="E233">
        <v>2.677</v>
      </c>
      <c r="F233">
        <v>0.83199999999999996</v>
      </c>
      <c r="G233">
        <v>0.60299999999999998</v>
      </c>
      <c r="H233">
        <v>4.4779999999999998</v>
      </c>
      <c r="I233">
        <v>2.8570000000000002</v>
      </c>
      <c r="J233">
        <v>3.1360000000000001</v>
      </c>
      <c r="K233">
        <v>0.77100000000000002</v>
      </c>
      <c r="L233">
        <v>2.9409999999999998</v>
      </c>
      <c r="M233">
        <v>0.46500000000000002</v>
      </c>
      <c r="N233">
        <v>0.187</v>
      </c>
      <c r="O233">
        <v>0.90900000000000003</v>
      </c>
      <c r="P233">
        <v>1.3959999999999999</v>
      </c>
      <c r="Q233">
        <v>0.72699999999999998</v>
      </c>
      <c r="R233">
        <v>0.41199999999999998</v>
      </c>
      <c r="S233">
        <v>0.16700000000000001</v>
      </c>
      <c r="T233">
        <v>2.254</v>
      </c>
      <c r="U233">
        <v>0.23300000000000001</v>
      </c>
      <c r="V233">
        <v>4.3949999999999996</v>
      </c>
      <c r="W233">
        <v>2.4729999999999999</v>
      </c>
      <c r="X233">
        <v>2.6859999999999999</v>
      </c>
      <c r="Y233">
        <v>0.32800000000000001</v>
      </c>
      <c r="Z233">
        <v>10.574</v>
      </c>
      <c r="AA233">
        <v>0.5</v>
      </c>
      <c r="AB233">
        <v>2.0779999999999998</v>
      </c>
      <c r="AC233">
        <v>10.082000000000001</v>
      </c>
      <c r="AD233">
        <v>0.13</v>
      </c>
    </row>
    <row r="234" spans="1:30" x14ac:dyDescent="0.25">
      <c r="A234">
        <v>1959</v>
      </c>
      <c r="B234">
        <v>10</v>
      </c>
      <c r="C234">
        <v>0.95099999999999996</v>
      </c>
      <c r="D234">
        <v>1.026</v>
      </c>
      <c r="E234">
        <v>5.7169999999999996</v>
      </c>
      <c r="F234">
        <v>1.4990000000000001</v>
      </c>
      <c r="G234">
        <v>1.0629999999999999</v>
      </c>
      <c r="H234">
        <v>11.048</v>
      </c>
      <c r="I234">
        <v>4.1429999999999998</v>
      </c>
      <c r="J234">
        <v>4.5199999999999996</v>
      </c>
      <c r="K234">
        <v>2.77</v>
      </c>
      <c r="L234">
        <v>11.145</v>
      </c>
      <c r="M234">
        <v>1.589</v>
      </c>
      <c r="N234">
        <v>0.80700000000000005</v>
      </c>
      <c r="O234">
        <v>1.23</v>
      </c>
      <c r="P234">
        <v>4.6349999999999998</v>
      </c>
      <c r="Q234">
        <v>1.8919999999999999</v>
      </c>
      <c r="R234">
        <v>1.0129999999999999</v>
      </c>
      <c r="S234">
        <v>0.14000000000000001</v>
      </c>
      <c r="T234">
        <v>5.077</v>
      </c>
      <c r="U234">
        <v>0.32700000000000001</v>
      </c>
      <c r="V234">
        <v>6.9080000000000004</v>
      </c>
      <c r="W234">
        <v>2.3730000000000002</v>
      </c>
      <c r="X234">
        <v>8.968</v>
      </c>
      <c r="Y234">
        <v>1.032</v>
      </c>
      <c r="Z234">
        <v>26.536999999999999</v>
      </c>
      <c r="AA234">
        <v>0.49</v>
      </c>
      <c r="AB234">
        <v>1.7589999999999999</v>
      </c>
      <c r="AC234">
        <v>8.9949999999999992</v>
      </c>
      <c r="AD234">
        <v>1.276</v>
      </c>
    </row>
    <row r="235" spans="1:30" x14ac:dyDescent="0.25">
      <c r="A235">
        <v>1959</v>
      </c>
      <c r="B235">
        <v>11</v>
      </c>
      <c r="C235">
        <v>1.1890000000000001</v>
      </c>
      <c r="D235">
        <v>1.472</v>
      </c>
      <c r="E235">
        <v>8.3569999999999993</v>
      </c>
      <c r="F235">
        <v>1.94</v>
      </c>
      <c r="G235">
        <v>1.744</v>
      </c>
      <c r="H235">
        <v>16.760999999999999</v>
      </c>
      <c r="I235">
        <v>7.282</v>
      </c>
      <c r="J235">
        <v>8.0890000000000004</v>
      </c>
      <c r="K235">
        <v>2.2309999999999999</v>
      </c>
      <c r="L235">
        <v>9.8650000000000002</v>
      </c>
      <c r="M235">
        <v>1.595</v>
      </c>
      <c r="N235">
        <v>0.76100000000000001</v>
      </c>
      <c r="O235">
        <v>1.619</v>
      </c>
      <c r="P235">
        <v>4.9779999999999998</v>
      </c>
      <c r="Q235">
        <v>2.3119999999999998</v>
      </c>
      <c r="R235">
        <v>1.44</v>
      </c>
      <c r="S235">
        <v>0.151</v>
      </c>
      <c r="T235">
        <v>7.16</v>
      </c>
      <c r="U235">
        <v>0.60099999999999998</v>
      </c>
      <c r="V235">
        <v>11.465</v>
      </c>
      <c r="W235">
        <v>2.2629999999999999</v>
      </c>
      <c r="X235">
        <v>10.505000000000001</v>
      </c>
      <c r="Y235">
        <v>0.91500000000000004</v>
      </c>
      <c r="Z235">
        <v>29.974</v>
      </c>
      <c r="AA235">
        <v>0.85099999999999998</v>
      </c>
      <c r="AB235">
        <v>2.448</v>
      </c>
      <c r="AC235">
        <v>8.9109999999999996</v>
      </c>
      <c r="AD235">
        <v>1.6679999999999999</v>
      </c>
    </row>
    <row r="236" spans="1:30" x14ac:dyDescent="0.25">
      <c r="A236">
        <v>1959</v>
      </c>
      <c r="B236">
        <v>12</v>
      </c>
      <c r="C236">
        <v>2.1040000000000001</v>
      </c>
      <c r="D236">
        <v>2.649</v>
      </c>
      <c r="E236">
        <v>15.48</v>
      </c>
      <c r="F236">
        <v>3.1749999999999998</v>
      </c>
      <c r="G236">
        <v>2.5960000000000001</v>
      </c>
      <c r="H236">
        <v>29.399000000000001</v>
      </c>
      <c r="I236">
        <v>10.664999999999999</v>
      </c>
      <c r="J236">
        <v>11.785</v>
      </c>
      <c r="K236">
        <v>3.8439999999999999</v>
      </c>
      <c r="L236">
        <v>16.55</v>
      </c>
      <c r="M236">
        <v>2.7269999999999999</v>
      </c>
      <c r="N236">
        <v>1.35</v>
      </c>
      <c r="O236">
        <v>4.306</v>
      </c>
      <c r="P236">
        <v>10.002000000000001</v>
      </c>
      <c r="Q236">
        <v>4.6040000000000001</v>
      </c>
      <c r="R236">
        <v>2.899</v>
      </c>
      <c r="S236">
        <v>0.36099999999999999</v>
      </c>
      <c r="T236">
        <v>13.638</v>
      </c>
      <c r="U236">
        <v>0.93899999999999995</v>
      </c>
      <c r="V236">
        <v>23.495999999999999</v>
      </c>
      <c r="W236">
        <v>2.5529999999999999</v>
      </c>
      <c r="X236">
        <v>32.706000000000003</v>
      </c>
      <c r="Y236">
        <v>1.5089999999999999</v>
      </c>
      <c r="Z236">
        <v>47.746000000000002</v>
      </c>
      <c r="AA236">
        <v>1.4179999999999999</v>
      </c>
      <c r="AB236">
        <v>5.0220000000000002</v>
      </c>
      <c r="AC236">
        <v>72.075000000000003</v>
      </c>
      <c r="AD236">
        <v>6.0110000000000001</v>
      </c>
    </row>
    <row r="237" spans="1:30" x14ac:dyDescent="0.25">
      <c r="A237">
        <v>1960</v>
      </c>
      <c r="B237">
        <v>1</v>
      </c>
      <c r="C237">
        <v>2.0350000000000001</v>
      </c>
      <c r="D237">
        <v>2.427</v>
      </c>
      <c r="E237">
        <v>11.526</v>
      </c>
      <c r="F237">
        <v>2.9249999999999998</v>
      </c>
      <c r="G237">
        <v>2.4870000000000001</v>
      </c>
      <c r="H237">
        <v>18.939</v>
      </c>
      <c r="I237">
        <v>10.058</v>
      </c>
      <c r="J237">
        <v>10.722</v>
      </c>
      <c r="K237">
        <v>2.9449999999999998</v>
      </c>
      <c r="L237">
        <v>13.673</v>
      </c>
      <c r="M237">
        <v>1.952</v>
      </c>
      <c r="N237">
        <v>1.048</v>
      </c>
      <c r="O237">
        <v>2.6789999999999998</v>
      </c>
      <c r="P237">
        <v>6.3159999999999998</v>
      </c>
      <c r="Q237">
        <v>3.1579999999999999</v>
      </c>
      <c r="R237">
        <v>1.9550000000000001</v>
      </c>
      <c r="S237">
        <v>0.50700000000000001</v>
      </c>
      <c r="T237">
        <v>9.0950000000000006</v>
      </c>
      <c r="U237">
        <v>0.91</v>
      </c>
      <c r="V237">
        <v>14.007999999999999</v>
      </c>
      <c r="W237">
        <v>2.593</v>
      </c>
      <c r="X237">
        <v>20.436</v>
      </c>
      <c r="Y237">
        <v>1.429</v>
      </c>
      <c r="Z237">
        <v>46.406999999999996</v>
      </c>
      <c r="AA237">
        <v>0.85899999999999999</v>
      </c>
      <c r="AB237">
        <v>2.9369999999999998</v>
      </c>
      <c r="AC237">
        <v>68.888000000000005</v>
      </c>
      <c r="AD237">
        <v>3.738</v>
      </c>
    </row>
    <row r="238" spans="1:30" x14ac:dyDescent="0.25">
      <c r="A238">
        <v>1960</v>
      </c>
      <c r="B238">
        <v>2</v>
      </c>
      <c r="C238">
        <v>1.0880000000000001</v>
      </c>
      <c r="D238">
        <v>1.1819999999999999</v>
      </c>
      <c r="E238">
        <v>7.0229999999999997</v>
      </c>
      <c r="F238">
        <v>1.415</v>
      </c>
      <c r="G238">
        <v>1.107</v>
      </c>
      <c r="H238">
        <v>10.606</v>
      </c>
      <c r="I238">
        <v>5.0880000000000001</v>
      </c>
      <c r="J238">
        <v>5.3890000000000002</v>
      </c>
      <c r="K238">
        <v>1.4059999999999999</v>
      </c>
      <c r="L238">
        <v>6.5309999999999997</v>
      </c>
      <c r="M238">
        <v>1.006</v>
      </c>
      <c r="N238">
        <v>0.47799999999999998</v>
      </c>
      <c r="O238">
        <v>1.5089999999999999</v>
      </c>
      <c r="P238">
        <v>3.0529999999999999</v>
      </c>
      <c r="Q238">
        <v>1.659</v>
      </c>
      <c r="R238">
        <v>1.145</v>
      </c>
      <c r="S238">
        <v>1.079</v>
      </c>
      <c r="T238">
        <v>4.8869999999999996</v>
      </c>
      <c r="U238">
        <v>0.39900000000000002</v>
      </c>
      <c r="V238">
        <v>6.4619999999999997</v>
      </c>
      <c r="W238">
        <v>2.6030000000000002</v>
      </c>
      <c r="X238">
        <v>8.2370000000000001</v>
      </c>
      <c r="Y238">
        <v>0.57099999999999995</v>
      </c>
      <c r="Z238">
        <v>20.356999999999999</v>
      </c>
      <c r="AA238">
        <v>0.46800000000000003</v>
      </c>
      <c r="AB238">
        <v>1.6220000000000001</v>
      </c>
      <c r="AC238">
        <v>36.646999999999998</v>
      </c>
      <c r="AD238">
        <v>2.2370000000000001</v>
      </c>
    </row>
    <row r="239" spans="1:30" x14ac:dyDescent="0.25">
      <c r="A239">
        <v>1960</v>
      </c>
      <c r="B239">
        <v>3</v>
      </c>
      <c r="C239">
        <v>1.0780000000000001</v>
      </c>
      <c r="D239">
        <v>1.177</v>
      </c>
      <c r="E239">
        <v>6.726</v>
      </c>
      <c r="F239">
        <v>1.3560000000000001</v>
      </c>
      <c r="G239">
        <v>1.284</v>
      </c>
      <c r="H239">
        <v>10.712999999999999</v>
      </c>
      <c r="I239">
        <v>5.6609999999999996</v>
      </c>
      <c r="J239">
        <v>6.0839999999999996</v>
      </c>
      <c r="K239">
        <v>1.528</v>
      </c>
      <c r="L239">
        <v>6.984</v>
      </c>
      <c r="M239">
        <v>1.0620000000000001</v>
      </c>
      <c r="N239">
        <v>0.51600000000000001</v>
      </c>
      <c r="O239">
        <v>1.732</v>
      </c>
      <c r="P239">
        <v>3.39</v>
      </c>
      <c r="Q239">
        <v>1.7949999999999999</v>
      </c>
      <c r="R239">
        <v>1.161</v>
      </c>
      <c r="S239">
        <v>0.40400000000000003</v>
      </c>
      <c r="T239">
        <v>5.4080000000000004</v>
      </c>
      <c r="U239">
        <v>0.497</v>
      </c>
      <c r="V239">
        <v>8.25</v>
      </c>
      <c r="W239">
        <v>2.9630000000000001</v>
      </c>
      <c r="X239">
        <v>8.8819999999999997</v>
      </c>
      <c r="Y239">
        <v>0.68100000000000005</v>
      </c>
      <c r="Z239">
        <v>21.805</v>
      </c>
      <c r="AA239">
        <v>0.53500000000000003</v>
      </c>
      <c r="AB239">
        <v>1.8260000000000001</v>
      </c>
      <c r="AC239">
        <v>32.023000000000003</v>
      </c>
      <c r="AD239">
        <v>2.4060000000000001</v>
      </c>
    </row>
    <row r="240" spans="1:30" x14ac:dyDescent="0.25">
      <c r="A240">
        <v>1960</v>
      </c>
      <c r="B240">
        <v>4</v>
      </c>
      <c r="C240">
        <v>0.81899999999999995</v>
      </c>
      <c r="D240">
        <v>0.86199999999999999</v>
      </c>
      <c r="E240">
        <v>4.976</v>
      </c>
      <c r="F240">
        <v>0.96</v>
      </c>
      <c r="G240">
        <v>0.79100000000000004</v>
      </c>
      <c r="H240">
        <v>8.0129999999999999</v>
      </c>
      <c r="I240">
        <v>3.71</v>
      </c>
      <c r="J240">
        <v>3.9340000000000002</v>
      </c>
      <c r="K240">
        <v>1.254</v>
      </c>
      <c r="L240">
        <v>5.7089999999999996</v>
      </c>
      <c r="M240">
        <v>0.91300000000000003</v>
      </c>
      <c r="N240">
        <v>0.39300000000000002</v>
      </c>
      <c r="O240">
        <v>1.399</v>
      </c>
      <c r="P240">
        <v>2.6779999999999999</v>
      </c>
      <c r="Q240">
        <v>1.2</v>
      </c>
      <c r="R240">
        <v>0.93799999999999994</v>
      </c>
      <c r="S240">
        <v>0.29599999999999999</v>
      </c>
      <c r="T240">
        <v>4.0659999999999998</v>
      </c>
      <c r="U240">
        <v>0.28899999999999998</v>
      </c>
      <c r="V240">
        <v>5.391</v>
      </c>
      <c r="W240">
        <v>2.823</v>
      </c>
      <c r="X240">
        <v>6.3410000000000002</v>
      </c>
      <c r="Y240">
        <v>0.54900000000000004</v>
      </c>
      <c r="Z240">
        <v>15.173</v>
      </c>
      <c r="AA240">
        <v>0.35399999999999998</v>
      </c>
      <c r="AB240">
        <v>1.4339999999999999</v>
      </c>
      <c r="AC240">
        <v>20.408999999999999</v>
      </c>
      <c r="AD240">
        <v>1.845</v>
      </c>
    </row>
    <row r="241" spans="1:30" x14ac:dyDescent="0.25">
      <c r="A241">
        <v>1960</v>
      </c>
      <c r="B241">
        <v>5</v>
      </c>
      <c r="C241">
        <v>0.67200000000000004</v>
      </c>
      <c r="D241">
        <v>0.69</v>
      </c>
      <c r="E241">
        <v>3.73</v>
      </c>
      <c r="F241">
        <v>0.66200000000000003</v>
      </c>
      <c r="G241">
        <v>0.56399999999999995</v>
      </c>
      <c r="H241">
        <v>5.2309999999999999</v>
      </c>
      <c r="I241">
        <v>2.6779999999999999</v>
      </c>
      <c r="J241">
        <v>2.835</v>
      </c>
      <c r="K241">
        <v>0.94699999999999995</v>
      </c>
      <c r="L241">
        <v>3.5659999999999998</v>
      </c>
      <c r="M241">
        <v>0.61</v>
      </c>
      <c r="N241">
        <v>0.255</v>
      </c>
      <c r="O241">
        <v>1.0329999999999999</v>
      </c>
      <c r="P241">
        <v>1.609</v>
      </c>
      <c r="Q241">
        <v>0.77200000000000002</v>
      </c>
      <c r="R241">
        <v>0.66300000000000003</v>
      </c>
      <c r="S241">
        <v>0.20899999999999999</v>
      </c>
      <c r="T241">
        <v>2.742</v>
      </c>
      <c r="U241">
        <v>0.20799999999999999</v>
      </c>
      <c r="V241">
        <v>3.569</v>
      </c>
      <c r="W241">
        <v>2.9129999999999998</v>
      </c>
      <c r="X241">
        <v>3.4740000000000002</v>
      </c>
      <c r="Y241">
        <v>0.247</v>
      </c>
      <c r="Z241">
        <v>9.8979999999999997</v>
      </c>
      <c r="AA241">
        <v>0.248</v>
      </c>
      <c r="AB241">
        <v>1.012</v>
      </c>
      <c r="AC241">
        <v>9.5150000000000006</v>
      </c>
      <c r="AD241">
        <v>1.0289999999999999</v>
      </c>
    </row>
    <row r="242" spans="1:30" x14ac:dyDescent="0.25">
      <c r="A242">
        <v>1960</v>
      </c>
      <c r="B242">
        <v>6</v>
      </c>
      <c r="C242">
        <v>0.54500000000000004</v>
      </c>
      <c r="D242">
        <v>0.55700000000000005</v>
      </c>
      <c r="E242">
        <v>2.919</v>
      </c>
      <c r="F242">
        <v>0.48699999999999999</v>
      </c>
      <c r="G242">
        <v>0.433</v>
      </c>
      <c r="H242">
        <v>4.008</v>
      </c>
      <c r="I242">
        <v>2.093</v>
      </c>
      <c r="J242">
        <v>2.2370000000000001</v>
      </c>
      <c r="K242">
        <v>0.90100000000000002</v>
      </c>
      <c r="L242">
        <v>3.21</v>
      </c>
      <c r="M242">
        <v>0.55200000000000005</v>
      </c>
      <c r="N242">
        <v>0.23200000000000001</v>
      </c>
      <c r="O242">
        <v>0.93</v>
      </c>
      <c r="P242">
        <v>1.4530000000000001</v>
      </c>
      <c r="Q242">
        <v>0.71199999999999997</v>
      </c>
      <c r="R242">
        <v>0.54300000000000004</v>
      </c>
      <c r="S242">
        <v>0.192</v>
      </c>
      <c r="T242">
        <v>2.3199999999999998</v>
      </c>
      <c r="U242">
        <v>0.16400000000000001</v>
      </c>
      <c r="V242">
        <v>3.097</v>
      </c>
      <c r="W242">
        <v>2.7330000000000001</v>
      </c>
      <c r="X242">
        <v>2.3490000000000002</v>
      </c>
      <c r="Y242">
        <v>0.182</v>
      </c>
      <c r="Z242">
        <v>7.54</v>
      </c>
      <c r="AA242">
        <v>0.21099999999999999</v>
      </c>
      <c r="AB242">
        <v>0.88</v>
      </c>
      <c r="AC242">
        <v>10.166</v>
      </c>
      <c r="AD242">
        <v>0.41199999999999998</v>
      </c>
    </row>
    <row r="243" spans="1:30" x14ac:dyDescent="0.25">
      <c r="A243">
        <v>1960</v>
      </c>
      <c r="B243">
        <v>7</v>
      </c>
      <c r="C243">
        <v>0.434</v>
      </c>
      <c r="D243">
        <v>0.442</v>
      </c>
      <c r="E243">
        <v>2.242</v>
      </c>
      <c r="F243">
        <v>0.34499999999999997</v>
      </c>
      <c r="G243">
        <v>0.29899999999999999</v>
      </c>
      <c r="H243">
        <v>2.8239999999999998</v>
      </c>
      <c r="I243">
        <v>1.4359999999999999</v>
      </c>
      <c r="J243">
        <v>1.526</v>
      </c>
      <c r="K243">
        <v>0.626</v>
      </c>
      <c r="L243">
        <v>2.0630000000000002</v>
      </c>
      <c r="M243">
        <v>0.39500000000000002</v>
      </c>
      <c r="N243">
        <v>0.14299999999999999</v>
      </c>
      <c r="O243">
        <v>0.68799999999999994</v>
      </c>
      <c r="P243">
        <v>0.93799999999999994</v>
      </c>
      <c r="Q243">
        <v>0.39500000000000002</v>
      </c>
      <c r="R243">
        <v>0.41099999999999998</v>
      </c>
      <c r="S243">
        <v>0.15</v>
      </c>
      <c r="T243">
        <v>1.6659999999999999</v>
      </c>
      <c r="U243">
        <v>0.109</v>
      </c>
      <c r="V243">
        <v>2.1070000000000002</v>
      </c>
      <c r="W243">
        <v>2.4830000000000001</v>
      </c>
      <c r="X243">
        <v>1.462</v>
      </c>
      <c r="Y243">
        <v>0.125</v>
      </c>
      <c r="Z243">
        <v>5.4790000000000001</v>
      </c>
      <c r="AA243">
        <v>0.14199999999999999</v>
      </c>
      <c r="AB243">
        <v>0.60299999999999998</v>
      </c>
      <c r="AC243">
        <v>11.377000000000001</v>
      </c>
      <c r="AD243">
        <v>0.108</v>
      </c>
    </row>
    <row r="244" spans="1:30" x14ac:dyDescent="0.25">
      <c r="A244">
        <v>1960</v>
      </c>
      <c r="B244">
        <v>8</v>
      </c>
      <c r="C244">
        <v>0.35199999999999998</v>
      </c>
      <c r="D244">
        <v>0.35399999999999998</v>
      </c>
      <c r="E244">
        <v>1.754</v>
      </c>
      <c r="F244">
        <v>0.246</v>
      </c>
      <c r="G244">
        <v>0.20599999999999999</v>
      </c>
      <c r="H244">
        <v>2.0720000000000001</v>
      </c>
      <c r="I244">
        <v>0.97099999999999997</v>
      </c>
      <c r="J244">
        <v>1.03</v>
      </c>
      <c r="K244">
        <v>0.51500000000000001</v>
      </c>
      <c r="L244">
        <v>1.655</v>
      </c>
      <c r="M244">
        <v>0.32500000000000001</v>
      </c>
      <c r="N244">
        <v>0.112</v>
      </c>
      <c r="O244">
        <v>0.57999999999999996</v>
      </c>
      <c r="P244">
        <v>0.75600000000000001</v>
      </c>
      <c r="Q244">
        <v>0.38400000000000001</v>
      </c>
      <c r="R244">
        <v>0.318</v>
      </c>
      <c r="S244">
        <v>0.126</v>
      </c>
      <c r="T244">
        <v>1.3140000000000001</v>
      </c>
      <c r="U244">
        <v>7.4999999999999997E-2</v>
      </c>
      <c r="V244">
        <v>1.643</v>
      </c>
      <c r="W244">
        <v>2.339</v>
      </c>
      <c r="X244">
        <v>0.85599999999999998</v>
      </c>
      <c r="Y244">
        <v>9.8000000000000004E-2</v>
      </c>
      <c r="Z244">
        <v>4.1210000000000004</v>
      </c>
      <c r="AA244">
        <v>9.8000000000000004E-2</v>
      </c>
      <c r="AB244">
        <v>0.46700000000000003</v>
      </c>
      <c r="AC244">
        <v>10.942</v>
      </c>
      <c r="AD244">
        <v>1.7999999999999999E-2</v>
      </c>
    </row>
    <row r="245" spans="1:30" x14ac:dyDescent="0.25">
      <c r="A245">
        <v>1960</v>
      </c>
      <c r="B245">
        <v>9</v>
      </c>
      <c r="C245">
        <v>0.32900000000000001</v>
      </c>
      <c r="D245">
        <v>0.36</v>
      </c>
      <c r="E245">
        <v>1.7010000000000001</v>
      </c>
      <c r="F245">
        <v>0.38500000000000001</v>
      </c>
      <c r="G245">
        <v>0.29899999999999999</v>
      </c>
      <c r="H245">
        <v>2.5499999999999998</v>
      </c>
      <c r="I245">
        <v>1.421</v>
      </c>
      <c r="J245">
        <v>1.5429999999999999</v>
      </c>
      <c r="K245">
        <v>0.78500000000000003</v>
      </c>
      <c r="L245">
        <v>2.7970000000000002</v>
      </c>
      <c r="M245">
        <v>0.46600000000000003</v>
      </c>
      <c r="N245">
        <v>0.182</v>
      </c>
      <c r="O245">
        <v>0.99299999999999999</v>
      </c>
      <c r="P245">
        <v>1.415</v>
      </c>
      <c r="Q245">
        <v>0.59099999999999997</v>
      </c>
      <c r="R245">
        <v>0.35299999999999998</v>
      </c>
      <c r="S245">
        <v>0.14599999999999999</v>
      </c>
      <c r="T245">
        <v>1.76</v>
      </c>
      <c r="U245">
        <v>0.111</v>
      </c>
      <c r="V245">
        <v>2.847</v>
      </c>
      <c r="W245">
        <v>2.0129999999999999</v>
      </c>
      <c r="X245">
        <v>1.1180000000000001</v>
      </c>
      <c r="Y245">
        <v>0.14699999999999999</v>
      </c>
      <c r="Z245">
        <v>5.0839999999999996</v>
      </c>
      <c r="AA245">
        <v>0.19700000000000001</v>
      </c>
      <c r="AB245">
        <v>0.73599999999999999</v>
      </c>
      <c r="AC245">
        <v>10.082000000000001</v>
      </c>
      <c r="AD245">
        <v>2.3E-2</v>
      </c>
    </row>
    <row r="246" spans="1:30" x14ac:dyDescent="0.25">
      <c r="A246">
        <v>1960</v>
      </c>
      <c r="B246">
        <v>10</v>
      </c>
      <c r="C246">
        <v>0.73299999999999998</v>
      </c>
      <c r="D246">
        <v>0.83299999999999996</v>
      </c>
      <c r="E246">
        <v>3.9169999999999998</v>
      </c>
      <c r="F246">
        <v>1.4870000000000001</v>
      </c>
      <c r="G246">
        <v>1.262</v>
      </c>
      <c r="H246">
        <v>11.041</v>
      </c>
      <c r="I246">
        <v>4.7</v>
      </c>
      <c r="J246">
        <v>5.1710000000000003</v>
      </c>
      <c r="K246">
        <v>2.5350000000000001</v>
      </c>
      <c r="L246">
        <v>10.007999999999999</v>
      </c>
      <c r="M246">
        <v>1.4450000000000001</v>
      </c>
      <c r="N246">
        <v>0.7</v>
      </c>
      <c r="O246">
        <v>1.341</v>
      </c>
      <c r="P246">
        <v>4.4080000000000004</v>
      </c>
      <c r="Q246">
        <v>1.609</v>
      </c>
      <c r="R246">
        <v>0.96699999999999997</v>
      </c>
      <c r="S246">
        <v>0.37</v>
      </c>
      <c r="T246">
        <v>5.3879999999999999</v>
      </c>
      <c r="U246">
        <v>0.38300000000000001</v>
      </c>
      <c r="V246">
        <v>8.3330000000000002</v>
      </c>
      <c r="W246">
        <v>2.1629999999999998</v>
      </c>
      <c r="X246">
        <v>6.5259999999999998</v>
      </c>
      <c r="Y246">
        <v>0.874</v>
      </c>
      <c r="Z246">
        <v>25.373999999999999</v>
      </c>
      <c r="AA246">
        <v>0.60099999999999998</v>
      </c>
      <c r="AB246">
        <v>2.2469999999999999</v>
      </c>
      <c r="AC246">
        <v>8.9949999999999992</v>
      </c>
      <c r="AD246">
        <v>1.0489999999999999</v>
      </c>
    </row>
    <row r="247" spans="1:30" x14ac:dyDescent="0.25">
      <c r="A247">
        <v>1960</v>
      </c>
      <c r="B247">
        <v>11</v>
      </c>
      <c r="C247">
        <v>0.59199999999999997</v>
      </c>
      <c r="D247">
        <v>0.69299999999999995</v>
      </c>
      <c r="E247">
        <v>3.58</v>
      </c>
      <c r="F247">
        <v>1.0169999999999999</v>
      </c>
      <c r="G247">
        <v>0.71799999999999997</v>
      </c>
      <c r="H247">
        <v>9.1170000000000009</v>
      </c>
      <c r="I247">
        <v>3.347</v>
      </c>
      <c r="J247">
        <v>3.5910000000000002</v>
      </c>
      <c r="K247">
        <v>1.5880000000000001</v>
      </c>
      <c r="L247">
        <v>6.6890000000000001</v>
      </c>
      <c r="M247">
        <v>0.97</v>
      </c>
      <c r="N247">
        <v>0.44700000000000001</v>
      </c>
      <c r="O247">
        <v>1.3360000000000001</v>
      </c>
      <c r="P247">
        <v>2.9860000000000002</v>
      </c>
      <c r="Q247">
        <v>1.5820000000000001</v>
      </c>
      <c r="R247">
        <v>0.86499999999999999</v>
      </c>
      <c r="S247">
        <v>0.27300000000000002</v>
      </c>
      <c r="T247">
        <v>3.972</v>
      </c>
      <c r="U247">
        <v>0.26400000000000001</v>
      </c>
      <c r="V247">
        <v>5.7320000000000002</v>
      </c>
      <c r="W247">
        <v>2.7829999999999999</v>
      </c>
      <c r="X247">
        <v>3.5009999999999999</v>
      </c>
      <c r="Y247">
        <v>0.47499999999999998</v>
      </c>
      <c r="Z247">
        <v>13.927</v>
      </c>
      <c r="AA247">
        <v>0.37</v>
      </c>
      <c r="AB247">
        <v>1.2430000000000001</v>
      </c>
      <c r="AC247">
        <v>8.9109999999999996</v>
      </c>
      <c r="AD247">
        <v>0.83399999999999996</v>
      </c>
    </row>
    <row r="248" spans="1:30" x14ac:dyDescent="0.25">
      <c r="A248">
        <v>1960</v>
      </c>
      <c r="B248">
        <v>12</v>
      </c>
      <c r="C248">
        <v>4.6219999999999999</v>
      </c>
      <c r="D248">
        <v>6.79</v>
      </c>
      <c r="E248">
        <v>31.603000000000002</v>
      </c>
      <c r="F248">
        <v>8.0220000000000002</v>
      </c>
      <c r="G248">
        <v>6.6280000000000001</v>
      </c>
      <c r="H248">
        <v>64.602000000000004</v>
      </c>
      <c r="I248">
        <v>22.667000000000002</v>
      </c>
      <c r="J248">
        <v>25.367999999999999</v>
      </c>
      <c r="K248">
        <v>8.1189999999999998</v>
      </c>
      <c r="L248">
        <v>34.006</v>
      </c>
      <c r="M248">
        <v>6.2519999999999998</v>
      </c>
      <c r="N248">
        <v>3.0579999999999998</v>
      </c>
      <c r="O248">
        <v>8.3040000000000003</v>
      </c>
      <c r="P248">
        <v>22.710999999999999</v>
      </c>
      <c r="Q248">
        <v>10.664</v>
      </c>
      <c r="R248">
        <v>6.8769999999999998</v>
      </c>
      <c r="S248">
        <v>2.544</v>
      </c>
      <c r="T248">
        <v>30.992999999999999</v>
      </c>
      <c r="U248">
        <v>1.954</v>
      </c>
      <c r="V248">
        <v>51.813000000000002</v>
      </c>
      <c r="W248">
        <v>2.4729999999999999</v>
      </c>
      <c r="X248">
        <v>45.267000000000003</v>
      </c>
      <c r="Y248">
        <v>1.992</v>
      </c>
      <c r="Z248">
        <v>78.888000000000005</v>
      </c>
      <c r="AA248">
        <v>3.4260000000000002</v>
      </c>
      <c r="AB248">
        <v>10.507</v>
      </c>
      <c r="AC248">
        <v>72.075000000000003</v>
      </c>
      <c r="AD248">
        <v>6.2610000000000001</v>
      </c>
    </row>
    <row r="249" spans="1:30" x14ac:dyDescent="0.25">
      <c r="A249">
        <v>1961</v>
      </c>
      <c r="B249">
        <v>1</v>
      </c>
      <c r="C249">
        <v>2.6709999999999998</v>
      </c>
      <c r="D249">
        <v>3.5710000000000002</v>
      </c>
      <c r="E249">
        <v>16.533000000000001</v>
      </c>
      <c r="F249">
        <v>4.3239999999999998</v>
      </c>
      <c r="G249">
        <v>3.8109999999999999</v>
      </c>
      <c r="H249">
        <v>31.632000000000001</v>
      </c>
      <c r="I249">
        <v>14.622999999999999</v>
      </c>
      <c r="J249">
        <v>15.654</v>
      </c>
      <c r="K249">
        <v>3.641</v>
      </c>
      <c r="L249">
        <v>16.887</v>
      </c>
      <c r="M249">
        <v>2.3479999999999999</v>
      </c>
      <c r="N249">
        <v>1.3220000000000001</v>
      </c>
      <c r="O249">
        <v>3.4409999999999998</v>
      </c>
      <c r="P249">
        <v>7.8460000000000001</v>
      </c>
      <c r="Q249">
        <v>3.7559999999999998</v>
      </c>
      <c r="R249">
        <v>2.3069999999999999</v>
      </c>
      <c r="S249">
        <v>0.74099999999999999</v>
      </c>
      <c r="T249">
        <v>10.875</v>
      </c>
      <c r="U249">
        <v>1.351</v>
      </c>
      <c r="V249">
        <v>18.960999999999999</v>
      </c>
      <c r="W249">
        <v>2.7330000000000001</v>
      </c>
      <c r="X249">
        <v>17.664999999999999</v>
      </c>
      <c r="Y249">
        <v>1.635</v>
      </c>
      <c r="Z249">
        <v>58.948</v>
      </c>
      <c r="AA249">
        <v>1.1890000000000001</v>
      </c>
      <c r="AB249">
        <v>3.6869999999999998</v>
      </c>
      <c r="AC249">
        <v>72.239000000000004</v>
      </c>
      <c r="AD249">
        <v>3.7189999999999999</v>
      </c>
    </row>
    <row r="250" spans="1:30" x14ac:dyDescent="0.25">
      <c r="A250">
        <v>1961</v>
      </c>
      <c r="B250">
        <v>2</v>
      </c>
      <c r="C250">
        <v>0.93899999999999995</v>
      </c>
      <c r="D250">
        <v>1.0009999999999999</v>
      </c>
      <c r="E250">
        <v>6.2210000000000001</v>
      </c>
      <c r="F250">
        <v>1.381</v>
      </c>
      <c r="G250">
        <v>1.161</v>
      </c>
      <c r="H250">
        <v>10.567</v>
      </c>
      <c r="I250">
        <v>5.4569999999999999</v>
      </c>
      <c r="J250">
        <v>5.782</v>
      </c>
      <c r="K250">
        <v>1.4650000000000001</v>
      </c>
      <c r="L250">
        <v>6.7119999999999997</v>
      </c>
      <c r="M250">
        <v>1.026</v>
      </c>
      <c r="N250">
        <v>0.50600000000000001</v>
      </c>
      <c r="O250">
        <v>1.5249999999999999</v>
      </c>
      <c r="P250">
        <v>3.1829999999999998</v>
      </c>
      <c r="Q250">
        <v>1.659</v>
      </c>
      <c r="R250">
        <v>1.1830000000000001</v>
      </c>
      <c r="S250">
        <v>0.30499999999999999</v>
      </c>
      <c r="T250">
        <v>5.069</v>
      </c>
      <c r="U250">
        <v>0.42499999999999999</v>
      </c>
      <c r="V250">
        <v>6.6970000000000001</v>
      </c>
      <c r="W250">
        <v>6.5129999999999999</v>
      </c>
      <c r="X250">
        <v>3.1709999999999998</v>
      </c>
      <c r="Y250">
        <v>0.498</v>
      </c>
      <c r="Z250">
        <v>17.943999999999999</v>
      </c>
      <c r="AA250">
        <v>0.505</v>
      </c>
      <c r="AB250">
        <v>1.677</v>
      </c>
      <c r="AC250">
        <v>30.119</v>
      </c>
      <c r="AD250">
        <v>1.6819999999999999</v>
      </c>
    </row>
    <row r="251" spans="1:30" x14ac:dyDescent="0.25">
      <c r="A251">
        <v>1961</v>
      </c>
      <c r="B251">
        <v>3</v>
      </c>
      <c r="C251">
        <v>0.71699999999999997</v>
      </c>
      <c r="D251">
        <v>0.74299999999999999</v>
      </c>
      <c r="E251">
        <v>4.444</v>
      </c>
      <c r="F251">
        <v>0.85099999999999998</v>
      </c>
      <c r="G251">
        <v>0.72399999999999998</v>
      </c>
      <c r="H251">
        <v>6.4489999999999998</v>
      </c>
      <c r="I251">
        <v>3.3929999999999998</v>
      </c>
      <c r="J251">
        <v>3.5920000000000001</v>
      </c>
      <c r="K251">
        <v>1.0109999999999999</v>
      </c>
      <c r="L251">
        <v>4.0880000000000001</v>
      </c>
      <c r="M251">
        <v>0.67100000000000004</v>
      </c>
      <c r="N251">
        <v>0.29599999999999999</v>
      </c>
      <c r="O251">
        <v>1.1100000000000001</v>
      </c>
      <c r="P251">
        <v>1.8440000000000001</v>
      </c>
      <c r="Q251">
        <v>0.92800000000000005</v>
      </c>
      <c r="R251">
        <v>0.76900000000000002</v>
      </c>
      <c r="S251">
        <v>0.214</v>
      </c>
      <c r="T251">
        <v>3.1509999999999998</v>
      </c>
      <c r="U251">
        <v>0.26300000000000001</v>
      </c>
      <c r="V251">
        <v>4.1289999999999996</v>
      </c>
      <c r="W251">
        <v>6.133</v>
      </c>
      <c r="X251">
        <v>0.88600000000000001</v>
      </c>
      <c r="Y251">
        <v>0.28799999999999998</v>
      </c>
      <c r="Z251">
        <v>11.510999999999999</v>
      </c>
      <c r="AA251">
        <v>0.313</v>
      </c>
      <c r="AB251">
        <v>1.137</v>
      </c>
      <c r="AC251">
        <v>18.462</v>
      </c>
      <c r="AD251">
        <v>1.2450000000000001</v>
      </c>
    </row>
    <row r="252" spans="1:30" x14ac:dyDescent="0.25">
      <c r="A252">
        <v>1961</v>
      </c>
      <c r="B252">
        <v>4</v>
      </c>
      <c r="C252">
        <v>1.179</v>
      </c>
      <c r="D252">
        <v>1.4359999999999999</v>
      </c>
      <c r="E252">
        <v>6.7</v>
      </c>
      <c r="F252">
        <v>1.792</v>
      </c>
      <c r="G252">
        <v>1.397</v>
      </c>
      <c r="H252">
        <v>13.896000000000001</v>
      </c>
      <c r="I252">
        <v>5.8250000000000002</v>
      </c>
      <c r="J252">
        <v>6.2030000000000003</v>
      </c>
      <c r="K252">
        <v>2.782</v>
      </c>
      <c r="L252">
        <v>11.099</v>
      </c>
      <c r="M252">
        <v>1.6339999999999999</v>
      </c>
      <c r="N252">
        <v>0.879</v>
      </c>
      <c r="O252">
        <v>2.4569999999999999</v>
      </c>
      <c r="P252">
        <v>5.3419999999999996</v>
      </c>
      <c r="Q252">
        <v>2.0209999999999999</v>
      </c>
      <c r="R252">
        <v>1.3089999999999999</v>
      </c>
      <c r="S252">
        <v>0.49199999999999999</v>
      </c>
      <c r="T252">
        <v>6.6349999999999998</v>
      </c>
      <c r="U252">
        <v>0.55400000000000005</v>
      </c>
      <c r="V252">
        <v>9.5359999999999996</v>
      </c>
      <c r="W252">
        <v>5.2930000000000001</v>
      </c>
      <c r="X252">
        <v>2.7290000000000001</v>
      </c>
      <c r="Y252">
        <v>0.55700000000000005</v>
      </c>
      <c r="Z252">
        <v>23.603999999999999</v>
      </c>
      <c r="AA252">
        <v>0.56200000000000006</v>
      </c>
      <c r="AB252">
        <v>2.3490000000000002</v>
      </c>
      <c r="AC252">
        <v>30.167999999999999</v>
      </c>
      <c r="AD252">
        <v>1.198</v>
      </c>
    </row>
    <row r="253" spans="1:30" x14ac:dyDescent="0.25">
      <c r="A253">
        <v>1961</v>
      </c>
      <c r="B253">
        <v>5</v>
      </c>
      <c r="C253">
        <v>0.67800000000000005</v>
      </c>
      <c r="D253">
        <v>0.71699999999999997</v>
      </c>
      <c r="E253">
        <v>4.1239999999999997</v>
      </c>
      <c r="F253">
        <v>0.86699999999999999</v>
      </c>
      <c r="G253">
        <v>0.751</v>
      </c>
      <c r="H253">
        <v>6.8170000000000002</v>
      </c>
      <c r="I253">
        <v>3.504</v>
      </c>
      <c r="J253">
        <v>3.7269999999999999</v>
      </c>
      <c r="K253">
        <v>0.96899999999999997</v>
      </c>
      <c r="L253">
        <v>3.9969999999999999</v>
      </c>
      <c r="M253">
        <v>0.66200000000000003</v>
      </c>
      <c r="N253">
        <v>0.28999999999999998</v>
      </c>
      <c r="O253">
        <v>1.0189999999999999</v>
      </c>
      <c r="P253">
        <v>1.7949999999999999</v>
      </c>
      <c r="Q253">
        <v>1.042</v>
      </c>
      <c r="R253">
        <v>0.75</v>
      </c>
      <c r="S253">
        <v>0.217</v>
      </c>
      <c r="T253">
        <v>3.1789999999999998</v>
      </c>
      <c r="U253">
        <v>0.27700000000000002</v>
      </c>
      <c r="V253">
        <v>4.1589999999999998</v>
      </c>
      <c r="W253">
        <v>2.8929999999999998</v>
      </c>
      <c r="X253">
        <v>3.6459999999999999</v>
      </c>
      <c r="Y253">
        <v>0.32500000000000001</v>
      </c>
      <c r="Z253">
        <v>12.207000000000001</v>
      </c>
      <c r="AA253">
        <v>0.314</v>
      </c>
      <c r="AB253">
        <v>1.0900000000000001</v>
      </c>
      <c r="AC253">
        <v>11.218999999999999</v>
      </c>
      <c r="AD253">
        <v>0.629</v>
      </c>
    </row>
    <row r="254" spans="1:30" x14ac:dyDescent="0.25">
      <c r="A254">
        <v>1961</v>
      </c>
      <c r="B254">
        <v>6</v>
      </c>
      <c r="C254">
        <v>0.53700000000000003</v>
      </c>
      <c r="D254">
        <v>0.56699999999999995</v>
      </c>
      <c r="E254">
        <v>3.1240000000000001</v>
      </c>
      <c r="F254">
        <v>0.626</v>
      </c>
      <c r="G254">
        <v>0.55000000000000004</v>
      </c>
      <c r="H254">
        <v>6.085</v>
      </c>
      <c r="I254">
        <v>2.653</v>
      </c>
      <c r="J254">
        <v>2.8250000000000002</v>
      </c>
      <c r="K254">
        <v>0.78700000000000003</v>
      </c>
      <c r="L254">
        <v>3.2</v>
      </c>
      <c r="M254">
        <v>0.57099999999999995</v>
      </c>
      <c r="N254">
        <v>0.23100000000000001</v>
      </c>
      <c r="O254">
        <v>0.84799999999999998</v>
      </c>
      <c r="P254">
        <v>1.4830000000000001</v>
      </c>
      <c r="Q254">
        <v>0.85799999999999998</v>
      </c>
      <c r="R254">
        <v>0.629</v>
      </c>
      <c r="S254">
        <v>0.20200000000000001</v>
      </c>
      <c r="T254">
        <v>2.8420000000000001</v>
      </c>
      <c r="U254">
        <v>0.20899999999999999</v>
      </c>
      <c r="V254">
        <v>3.488</v>
      </c>
      <c r="W254">
        <v>2.9929999999999999</v>
      </c>
      <c r="X254">
        <v>2.3660000000000001</v>
      </c>
      <c r="Y254">
        <v>0.24099999999999999</v>
      </c>
      <c r="Z254">
        <v>8.798</v>
      </c>
      <c r="AA254">
        <v>0.26100000000000001</v>
      </c>
      <c r="AB254">
        <v>1.03</v>
      </c>
      <c r="AC254">
        <v>10.166</v>
      </c>
      <c r="AD254">
        <v>0.21199999999999999</v>
      </c>
    </row>
    <row r="255" spans="1:30" x14ac:dyDescent="0.25">
      <c r="A255">
        <v>1961</v>
      </c>
      <c r="B255">
        <v>7</v>
      </c>
      <c r="C255">
        <v>0.42899999999999999</v>
      </c>
      <c r="D255">
        <v>0.44700000000000001</v>
      </c>
      <c r="E255">
        <v>2.3690000000000002</v>
      </c>
      <c r="F255">
        <v>0.42499999999999999</v>
      </c>
      <c r="G255">
        <v>0.36199999999999999</v>
      </c>
      <c r="H255">
        <v>3.323</v>
      </c>
      <c r="I255">
        <v>1.7010000000000001</v>
      </c>
      <c r="J255">
        <v>1.802</v>
      </c>
      <c r="K255">
        <v>0.61</v>
      </c>
      <c r="L255">
        <v>2.2549999999999999</v>
      </c>
      <c r="M255">
        <v>0.42399999999999999</v>
      </c>
      <c r="N255">
        <v>0.16400000000000001</v>
      </c>
      <c r="O255">
        <v>0.66</v>
      </c>
      <c r="P255">
        <v>1.0109999999999999</v>
      </c>
      <c r="Q255">
        <v>0.47299999999999998</v>
      </c>
      <c r="R255">
        <v>0.45600000000000002</v>
      </c>
      <c r="S255">
        <v>0.153</v>
      </c>
      <c r="T255">
        <v>1.8680000000000001</v>
      </c>
      <c r="U255">
        <v>0.13200000000000001</v>
      </c>
      <c r="V255">
        <v>2.246</v>
      </c>
      <c r="W255">
        <v>3.2429999999999999</v>
      </c>
      <c r="X255">
        <v>0.85099999999999998</v>
      </c>
      <c r="Y255">
        <v>0.152</v>
      </c>
      <c r="Z255">
        <v>6.0670000000000002</v>
      </c>
      <c r="AA255">
        <v>0.159</v>
      </c>
      <c r="AB255">
        <v>0.65100000000000002</v>
      </c>
      <c r="AC255">
        <v>11.377000000000001</v>
      </c>
      <c r="AD255">
        <v>6.0000000000000001E-3</v>
      </c>
    </row>
    <row r="256" spans="1:30" x14ac:dyDescent="0.25">
      <c r="A256">
        <v>1961</v>
      </c>
      <c r="B256">
        <v>8</v>
      </c>
      <c r="C256">
        <v>0.34</v>
      </c>
      <c r="D256">
        <v>0.34499999999999997</v>
      </c>
      <c r="E256">
        <v>1.784</v>
      </c>
      <c r="F256">
        <v>0.26100000000000001</v>
      </c>
      <c r="G256">
        <v>0.223</v>
      </c>
      <c r="H256">
        <v>2.1850000000000001</v>
      </c>
      <c r="I256">
        <v>1.0509999999999999</v>
      </c>
      <c r="J256">
        <v>1.1140000000000001</v>
      </c>
      <c r="K256">
        <v>0.46400000000000002</v>
      </c>
      <c r="L256">
        <v>1.6</v>
      </c>
      <c r="M256">
        <v>0.32200000000000001</v>
      </c>
      <c r="N256">
        <v>0.113</v>
      </c>
      <c r="O256">
        <v>0.52700000000000002</v>
      </c>
      <c r="P256">
        <v>0.72</v>
      </c>
      <c r="Q256">
        <v>0.33700000000000002</v>
      </c>
      <c r="R256">
        <v>0.33</v>
      </c>
      <c r="S256">
        <v>0.125</v>
      </c>
      <c r="T256">
        <v>1.3460000000000001</v>
      </c>
      <c r="U256">
        <v>8.1000000000000003E-2</v>
      </c>
      <c r="V256">
        <v>1.579</v>
      </c>
      <c r="W256">
        <v>3.3690000000000002</v>
      </c>
      <c r="X256">
        <v>-0.312</v>
      </c>
      <c r="Y256">
        <v>9.1999999999999998E-2</v>
      </c>
      <c r="Z256">
        <v>4.0869999999999997</v>
      </c>
      <c r="AA256">
        <v>0.10199999999999999</v>
      </c>
      <c r="AB256">
        <v>0.44900000000000001</v>
      </c>
      <c r="AC256">
        <v>10.942</v>
      </c>
      <c r="AD256">
        <v>0</v>
      </c>
    </row>
    <row r="257" spans="1:30" x14ac:dyDescent="0.25">
      <c r="A257">
        <v>1961</v>
      </c>
      <c r="B257">
        <v>9</v>
      </c>
      <c r="C257">
        <v>0.318</v>
      </c>
      <c r="D257">
        <v>0.35099999999999998</v>
      </c>
      <c r="E257">
        <v>1.716</v>
      </c>
      <c r="F257">
        <v>0.39900000000000002</v>
      </c>
      <c r="G257">
        <v>0.316</v>
      </c>
      <c r="H257">
        <v>2.6629999999999998</v>
      </c>
      <c r="I257">
        <v>1.5029999999999999</v>
      </c>
      <c r="J257">
        <v>1.6519999999999999</v>
      </c>
      <c r="K257">
        <v>0.82499999999999996</v>
      </c>
      <c r="L257">
        <v>3.1829999999999998</v>
      </c>
      <c r="M257">
        <v>0.53300000000000003</v>
      </c>
      <c r="N257">
        <v>0.20699999999999999</v>
      </c>
      <c r="O257">
        <v>1.08</v>
      </c>
      <c r="P257">
        <v>1.6</v>
      </c>
      <c r="Q257">
        <v>0.72499999999999998</v>
      </c>
      <c r="R257">
        <v>0.38600000000000001</v>
      </c>
      <c r="S257">
        <v>0.158</v>
      </c>
      <c r="T257">
        <v>1.897</v>
      </c>
      <c r="U257">
        <v>0.11700000000000001</v>
      </c>
      <c r="V257">
        <v>3.0089999999999999</v>
      </c>
      <c r="W257">
        <v>3.3029999999999999</v>
      </c>
      <c r="X257">
        <v>-0.47499999999999998</v>
      </c>
      <c r="Y257">
        <v>0.12</v>
      </c>
      <c r="Z257">
        <v>4.7720000000000002</v>
      </c>
      <c r="AA257">
        <v>0.20399999999999999</v>
      </c>
      <c r="AB257">
        <v>0.623</v>
      </c>
      <c r="AC257">
        <v>10.082000000000001</v>
      </c>
      <c r="AD257">
        <v>0</v>
      </c>
    </row>
    <row r="258" spans="1:30" x14ac:dyDescent="0.25">
      <c r="A258">
        <v>1961</v>
      </c>
      <c r="B258">
        <v>10</v>
      </c>
      <c r="C258">
        <v>0.73199999999999998</v>
      </c>
      <c r="D258">
        <v>0.754</v>
      </c>
      <c r="E258">
        <v>4.2510000000000003</v>
      </c>
      <c r="F258">
        <v>1.0960000000000001</v>
      </c>
      <c r="G258">
        <v>0.94599999999999995</v>
      </c>
      <c r="H258">
        <v>8.5280000000000005</v>
      </c>
      <c r="I258">
        <v>3.8679999999999999</v>
      </c>
      <c r="J258">
        <v>4.2690000000000001</v>
      </c>
      <c r="K258">
        <v>1.87</v>
      </c>
      <c r="L258">
        <v>7.2359999999999998</v>
      </c>
      <c r="M258">
        <v>1.075</v>
      </c>
      <c r="N258">
        <v>0.50600000000000001</v>
      </c>
      <c r="O258">
        <v>1.0569999999999999</v>
      </c>
      <c r="P258">
        <v>3.07</v>
      </c>
      <c r="Q258">
        <v>1.2290000000000001</v>
      </c>
      <c r="R258">
        <v>0.70299999999999996</v>
      </c>
      <c r="S258">
        <v>0.26200000000000001</v>
      </c>
      <c r="T258">
        <v>3.8570000000000002</v>
      </c>
      <c r="U258">
        <v>0.30599999999999999</v>
      </c>
      <c r="V258">
        <v>6.266</v>
      </c>
      <c r="W258">
        <v>3.343</v>
      </c>
      <c r="X258">
        <v>4.556</v>
      </c>
      <c r="Y258">
        <v>0.89900000000000002</v>
      </c>
      <c r="Z258">
        <v>18.242000000000001</v>
      </c>
      <c r="AA258">
        <v>0.52800000000000002</v>
      </c>
      <c r="AB258">
        <v>2.08</v>
      </c>
      <c r="AC258">
        <v>8.9949999999999992</v>
      </c>
      <c r="AD258">
        <v>0.81599999999999995</v>
      </c>
    </row>
    <row r="259" spans="1:30" x14ac:dyDescent="0.25">
      <c r="A259">
        <v>1961</v>
      </c>
      <c r="B259">
        <v>11</v>
      </c>
      <c r="C259">
        <v>2.3359999999999999</v>
      </c>
      <c r="D259">
        <v>2.782</v>
      </c>
      <c r="E259">
        <v>14.057</v>
      </c>
      <c r="F259">
        <v>3.3929999999999998</v>
      </c>
      <c r="G259">
        <v>2.6579999999999999</v>
      </c>
      <c r="H259">
        <v>26.882999999999999</v>
      </c>
      <c r="I259">
        <v>9.6850000000000005</v>
      </c>
      <c r="J259">
        <v>10.548999999999999</v>
      </c>
      <c r="K259">
        <v>4.3479999999999999</v>
      </c>
      <c r="L259">
        <v>17.8</v>
      </c>
      <c r="M259">
        <v>2.8359999999999999</v>
      </c>
      <c r="N259">
        <v>1.5429999999999999</v>
      </c>
      <c r="O259">
        <v>2.956</v>
      </c>
      <c r="P259">
        <v>8.7189999999999994</v>
      </c>
      <c r="Q259">
        <v>3.8359999999999999</v>
      </c>
      <c r="R259">
        <v>2.194</v>
      </c>
      <c r="S259">
        <v>0.79900000000000004</v>
      </c>
      <c r="T259">
        <v>11</v>
      </c>
      <c r="U259">
        <v>0.83499999999999996</v>
      </c>
      <c r="V259">
        <v>16.91</v>
      </c>
      <c r="W259">
        <v>3.0430000000000001</v>
      </c>
      <c r="X259">
        <v>18.425999999999998</v>
      </c>
      <c r="Y259">
        <v>1.6020000000000001</v>
      </c>
      <c r="Z259">
        <v>52.914000000000001</v>
      </c>
      <c r="AA259">
        <v>1.0489999999999999</v>
      </c>
      <c r="AB259">
        <v>3.6429999999999998</v>
      </c>
      <c r="AC259">
        <v>12.972</v>
      </c>
      <c r="AD259">
        <v>3.8940000000000001</v>
      </c>
    </row>
    <row r="260" spans="1:30" x14ac:dyDescent="0.25">
      <c r="A260">
        <v>1961</v>
      </c>
      <c r="B260">
        <v>12</v>
      </c>
      <c r="C260">
        <v>0.68200000000000005</v>
      </c>
      <c r="D260">
        <v>0.753</v>
      </c>
      <c r="E260">
        <v>4.5789999999999997</v>
      </c>
      <c r="F260">
        <v>1.0409999999999999</v>
      </c>
      <c r="G260">
        <v>0.85699999999999998</v>
      </c>
      <c r="H260">
        <v>8.0619999999999994</v>
      </c>
      <c r="I260">
        <v>4.17</v>
      </c>
      <c r="J260">
        <v>4.4130000000000003</v>
      </c>
      <c r="K260">
        <v>1.08</v>
      </c>
      <c r="L260">
        <v>5.0030000000000001</v>
      </c>
      <c r="M260">
        <v>0.71599999999999997</v>
      </c>
      <c r="N260">
        <v>0.34399999999999997</v>
      </c>
      <c r="O260">
        <v>1.105</v>
      </c>
      <c r="P260">
        <v>2.0499999999999998</v>
      </c>
      <c r="Q260">
        <v>1.248</v>
      </c>
      <c r="R260">
        <v>0.82099999999999995</v>
      </c>
      <c r="S260">
        <v>0.20799999999999999</v>
      </c>
      <c r="T260">
        <v>3.5830000000000002</v>
      </c>
      <c r="U260">
        <v>0.34100000000000003</v>
      </c>
      <c r="V260">
        <v>5.0190000000000001</v>
      </c>
      <c r="W260">
        <v>2.9129999999999998</v>
      </c>
      <c r="X260">
        <v>7.44</v>
      </c>
      <c r="Y260">
        <v>0.59499999999999997</v>
      </c>
      <c r="Z260">
        <v>15.167999999999999</v>
      </c>
      <c r="AA260">
        <v>0.375</v>
      </c>
      <c r="AB260">
        <v>1.2470000000000001</v>
      </c>
      <c r="AC260">
        <v>27.561</v>
      </c>
      <c r="AD260">
        <v>1.657</v>
      </c>
    </row>
    <row r="261" spans="1:30" x14ac:dyDescent="0.25">
      <c r="A261">
        <v>1962</v>
      </c>
      <c r="B261">
        <v>1</v>
      </c>
      <c r="C261">
        <v>1.385</v>
      </c>
      <c r="D261">
        <v>1.6120000000000001</v>
      </c>
      <c r="E261">
        <v>8.8219999999999992</v>
      </c>
      <c r="F261">
        <v>1.8140000000000001</v>
      </c>
      <c r="G261">
        <v>1.587</v>
      </c>
      <c r="H261">
        <v>15.231999999999999</v>
      </c>
      <c r="I261">
        <v>6.7050000000000001</v>
      </c>
      <c r="J261">
        <v>7.1710000000000003</v>
      </c>
      <c r="K261">
        <v>1.81</v>
      </c>
      <c r="L261">
        <v>8.3979999999999997</v>
      </c>
      <c r="M261">
        <v>1.2310000000000001</v>
      </c>
      <c r="N261">
        <v>0.61799999999999999</v>
      </c>
      <c r="O261">
        <v>1.5940000000000001</v>
      </c>
      <c r="P261">
        <v>3.581</v>
      </c>
      <c r="Q261">
        <v>2.15</v>
      </c>
      <c r="R261">
        <v>1.232</v>
      </c>
      <c r="S261">
        <v>0.42099999999999999</v>
      </c>
      <c r="T261">
        <v>6.08</v>
      </c>
      <c r="U261">
        <v>0.624</v>
      </c>
      <c r="V261">
        <v>10.002000000000001</v>
      </c>
      <c r="W261">
        <v>3.863</v>
      </c>
      <c r="X261">
        <v>8.0559999999999992</v>
      </c>
      <c r="Y261">
        <v>0.95499999999999996</v>
      </c>
      <c r="Z261">
        <v>30.076000000000001</v>
      </c>
      <c r="AA261">
        <v>0.628</v>
      </c>
      <c r="AB261">
        <v>2.2799999999999998</v>
      </c>
      <c r="AC261">
        <v>40.966000000000001</v>
      </c>
      <c r="AD261">
        <v>2.46</v>
      </c>
    </row>
    <row r="262" spans="1:30" x14ac:dyDescent="0.25">
      <c r="A262">
        <v>1962</v>
      </c>
      <c r="B262">
        <v>2</v>
      </c>
      <c r="C262">
        <v>1.6950000000000001</v>
      </c>
      <c r="D262">
        <v>2.1040000000000001</v>
      </c>
      <c r="E262">
        <v>11.581</v>
      </c>
      <c r="F262">
        <v>2.524</v>
      </c>
      <c r="G262">
        <v>2.052</v>
      </c>
      <c r="H262">
        <v>22.841000000000001</v>
      </c>
      <c r="I262">
        <v>7.8120000000000003</v>
      </c>
      <c r="J262">
        <v>8.3059999999999992</v>
      </c>
      <c r="K262">
        <v>2.173</v>
      </c>
      <c r="L262">
        <v>10.465999999999999</v>
      </c>
      <c r="M262">
        <v>1.591</v>
      </c>
      <c r="N262">
        <v>0.79</v>
      </c>
      <c r="O262">
        <v>1.6419999999999999</v>
      </c>
      <c r="P262">
        <v>4.5469999999999997</v>
      </c>
      <c r="Q262">
        <v>3.0059999999999998</v>
      </c>
      <c r="R262">
        <v>1.6020000000000001</v>
      </c>
      <c r="S262">
        <v>0.496</v>
      </c>
      <c r="T262">
        <v>7.6760000000000002</v>
      </c>
      <c r="U262">
        <v>0.7</v>
      </c>
      <c r="V262">
        <v>10.94</v>
      </c>
      <c r="W262">
        <v>2.8929999999999998</v>
      </c>
      <c r="X262">
        <v>17.763999999999999</v>
      </c>
      <c r="Y262">
        <v>1.2729999999999999</v>
      </c>
      <c r="Z262">
        <v>40.402999999999999</v>
      </c>
      <c r="AA262">
        <v>0.66100000000000003</v>
      </c>
      <c r="AB262">
        <v>2.427</v>
      </c>
      <c r="AC262">
        <v>63.996000000000002</v>
      </c>
      <c r="AD262">
        <v>3.645</v>
      </c>
    </row>
    <row r="263" spans="1:30" x14ac:dyDescent="0.25">
      <c r="A263">
        <v>1962</v>
      </c>
      <c r="B263">
        <v>3</v>
      </c>
      <c r="C263">
        <v>1.1339999999999999</v>
      </c>
      <c r="D263">
        <v>1.2450000000000001</v>
      </c>
      <c r="E263">
        <v>7.3949999999999996</v>
      </c>
      <c r="F263">
        <v>1.4910000000000001</v>
      </c>
      <c r="G263">
        <v>1.198</v>
      </c>
      <c r="H263">
        <v>12.294</v>
      </c>
      <c r="I263">
        <v>5.3120000000000003</v>
      </c>
      <c r="J263">
        <v>5.6340000000000003</v>
      </c>
      <c r="K263">
        <v>1.3220000000000001</v>
      </c>
      <c r="L263">
        <v>6.8209999999999997</v>
      </c>
      <c r="M263">
        <v>1.0669999999999999</v>
      </c>
      <c r="N263">
        <v>0.51500000000000001</v>
      </c>
      <c r="O263">
        <v>1.252</v>
      </c>
      <c r="P263">
        <v>3.0209999999999999</v>
      </c>
      <c r="Q263">
        <v>2.2599999999999998</v>
      </c>
      <c r="R263">
        <v>1.222</v>
      </c>
      <c r="S263">
        <v>0.375</v>
      </c>
      <c r="T263">
        <v>5.5250000000000004</v>
      </c>
      <c r="U263">
        <v>0.44400000000000001</v>
      </c>
      <c r="V263">
        <v>6.9980000000000002</v>
      </c>
      <c r="W263">
        <v>5.2530000000000001</v>
      </c>
      <c r="X263">
        <v>4.9649999999999999</v>
      </c>
      <c r="Y263">
        <v>0.57699999999999996</v>
      </c>
      <c r="Z263">
        <v>21.52</v>
      </c>
      <c r="AA263">
        <v>0.47899999999999998</v>
      </c>
      <c r="AB263">
        <v>1.7250000000000001</v>
      </c>
      <c r="AC263">
        <v>41.65</v>
      </c>
      <c r="AD263">
        <v>2.214</v>
      </c>
    </row>
    <row r="264" spans="1:30" x14ac:dyDescent="0.25">
      <c r="A264">
        <v>1962</v>
      </c>
      <c r="B264">
        <v>4</v>
      </c>
      <c r="C264">
        <v>1.1559999999999999</v>
      </c>
      <c r="D264">
        <v>1.3380000000000001</v>
      </c>
      <c r="E264">
        <v>7.32</v>
      </c>
      <c r="F264">
        <v>1.758</v>
      </c>
      <c r="G264">
        <v>1.6160000000000001</v>
      </c>
      <c r="H264">
        <v>15.891999999999999</v>
      </c>
      <c r="I264">
        <v>7.2649999999999997</v>
      </c>
      <c r="J264">
        <v>7.8360000000000003</v>
      </c>
      <c r="K264">
        <v>2.101</v>
      </c>
      <c r="L264">
        <v>10.064</v>
      </c>
      <c r="M264">
        <v>1.605</v>
      </c>
      <c r="N264">
        <v>0.77400000000000002</v>
      </c>
      <c r="O264">
        <v>1.77</v>
      </c>
      <c r="P264">
        <v>4.6900000000000004</v>
      </c>
      <c r="Q264">
        <v>2.2599999999999998</v>
      </c>
      <c r="R264">
        <v>1.52</v>
      </c>
      <c r="S264">
        <v>0.51</v>
      </c>
      <c r="T264">
        <v>7.2919999999999998</v>
      </c>
      <c r="U264">
        <v>0.67400000000000004</v>
      </c>
      <c r="V264">
        <v>10.72</v>
      </c>
      <c r="W264">
        <v>4.4429999999999996</v>
      </c>
      <c r="X264">
        <v>5.7839999999999998</v>
      </c>
      <c r="Y264">
        <v>0.70599999999999996</v>
      </c>
      <c r="Z264">
        <v>27.091000000000001</v>
      </c>
      <c r="AA264">
        <v>0.69799999999999995</v>
      </c>
      <c r="AB264">
        <v>2.6560000000000001</v>
      </c>
      <c r="AC264">
        <v>40.325000000000003</v>
      </c>
      <c r="AD264">
        <v>2.206</v>
      </c>
    </row>
    <row r="265" spans="1:30" x14ac:dyDescent="0.25">
      <c r="A265">
        <v>1962</v>
      </c>
      <c r="B265">
        <v>5</v>
      </c>
      <c r="C265">
        <v>1.0620000000000001</v>
      </c>
      <c r="D265">
        <v>1.133</v>
      </c>
      <c r="E265">
        <v>6.8559999999999999</v>
      </c>
      <c r="F265">
        <v>1.3959999999999999</v>
      </c>
      <c r="G265">
        <v>1.165</v>
      </c>
      <c r="H265">
        <v>12.936</v>
      </c>
      <c r="I265">
        <v>5.359</v>
      </c>
      <c r="J265">
        <v>5.6760000000000002</v>
      </c>
      <c r="K265">
        <v>2.0249999999999999</v>
      </c>
      <c r="L265">
        <v>8.5289999999999999</v>
      </c>
      <c r="M265">
        <v>1.347</v>
      </c>
      <c r="N265">
        <v>0.749</v>
      </c>
      <c r="O265">
        <v>1.593</v>
      </c>
      <c r="P265">
        <v>3.9870000000000001</v>
      </c>
      <c r="Q265">
        <v>1.986</v>
      </c>
      <c r="R265">
        <v>1.3009999999999999</v>
      </c>
      <c r="S265">
        <v>0.39900000000000002</v>
      </c>
      <c r="T265">
        <v>5.8010000000000002</v>
      </c>
      <c r="U265">
        <v>0.44400000000000001</v>
      </c>
      <c r="V265">
        <v>7.4889999999999999</v>
      </c>
      <c r="W265">
        <v>3.2629999999999999</v>
      </c>
      <c r="X265">
        <v>6.8140000000000001</v>
      </c>
      <c r="Y265">
        <v>0.64800000000000002</v>
      </c>
      <c r="Z265">
        <v>21.376999999999999</v>
      </c>
      <c r="AA265">
        <v>0.47199999999999998</v>
      </c>
      <c r="AB265">
        <v>1.7390000000000001</v>
      </c>
      <c r="AC265">
        <v>25.100999999999999</v>
      </c>
      <c r="AD265">
        <v>1.3859999999999999</v>
      </c>
    </row>
    <row r="266" spans="1:30" x14ac:dyDescent="0.25">
      <c r="A266">
        <v>1962</v>
      </c>
      <c r="B266">
        <v>6</v>
      </c>
      <c r="C266">
        <v>0.69799999999999995</v>
      </c>
      <c r="D266">
        <v>0.73499999999999999</v>
      </c>
      <c r="E266">
        <v>4.1849999999999996</v>
      </c>
      <c r="F266">
        <v>0.83599999999999997</v>
      </c>
      <c r="G266">
        <v>0.71299999999999997</v>
      </c>
      <c r="H266">
        <v>6.2320000000000002</v>
      </c>
      <c r="I266">
        <v>3.3769999999999998</v>
      </c>
      <c r="J266">
        <v>3.5739999999999998</v>
      </c>
      <c r="K266">
        <v>0.92500000000000004</v>
      </c>
      <c r="L266">
        <v>3.8239999999999998</v>
      </c>
      <c r="M266">
        <v>0.66400000000000003</v>
      </c>
      <c r="N266">
        <v>0.28599999999999998</v>
      </c>
      <c r="O266">
        <v>0.84899999999999998</v>
      </c>
      <c r="P266">
        <v>1.712</v>
      </c>
      <c r="Q266">
        <v>0.91600000000000004</v>
      </c>
      <c r="R266">
        <v>0.76400000000000001</v>
      </c>
      <c r="S266">
        <v>0.21299999999999999</v>
      </c>
      <c r="T266">
        <v>3.1320000000000001</v>
      </c>
      <c r="U266">
        <v>0.26200000000000001</v>
      </c>
      <c r="V266">
        <v>3.9260000000000002</v>
      </c>
      <c r="W266">
        <v>3.0529999999999999</v>
      </c>
      <c r="X266">
        <v>3.794</v>
      </c>
      <c r="Y266">
        <v>0.28299999999999997</v>
      </c>
      <c r="Z266">
        <v>11.28</v>
      </c>
      <c r="AA266">
        <v>0.309</v>
      </c>
      <c r="AB266">
        <v>1.1559999999999999</v>
      </c>
      <c r="AC266">
        <v>10.166</v>
      </c>
      <c r="AD266">
        <v>0.58699999999999997</v>
      </c>
    </row>
    <row r="267" spans="1:30" x14ac:dyDescent="0.25">
      <c r="A267">
        <v>1962</v>
      </c>
      <c r="B267">
        <v>7</v>
      </c>
      <c r="C267">
        <v>0.54900000000000004</v>
      </c>
      <c r="D267">
        <v>0.55400000000000005</v>
      </c>
      <c r="E267">
        <v>3.0590000000000002</v>
      </c>
      <c r="F267">
        <v>0.49</v>
      </c>
      <c r="G267">
        <v>0.41699999999999998</v>
      </c>
      <c r="H267">
        <v>3.8660000000000001</v>
      </c>
      <c r="I267">
        <v>1.956</v>
      </c>
      <c r="J267">
        <v>2.0699999999999998</v>
      </c>
      <c r="K267">
        <v>0.69299999999999995</v>
      </c>
      <c r="L267">
        <v>2.5870000000000002</v>
      </c>
      <c r="M267">
        <v>0.49</v>
      </c>
      <c r="N267">
        <v>0.189</v>
      </c>
      <c r="O267">
        <v>0.66500000000000004</v>
      </c>
      <c r="P267">
        <v>1.1579999999999999</v>
      </c>
      <c r="Q267">
        <v>0.57299999999999995</v>
      </c>
      <c r="R267">
        <v>0.52900000000000003</v>
      </c>
      <c r="S267">
        <v>0.17399999999999999</v>
      </c>
      <c r="T267">
        <v>2.1320000000000001</v>
      </c>
      <c r="U267">
        <v>0.152</v>
      </c>
      <c r="V267">
        <v>2.5750000000000002</v>
      </c>
      <c r="W267">
        <v>3.343</v>
      </c>
      <c r="X267">
        <v>1.6659999999999999</v>
      </c>
      <c r="Y267">
        <v>0.16500000000000001</v>
      </c>
      <c r="Z267">
        <v>7.367</v>
      </c>
      <c r="AA267">
        <v>0.18099999999999999</v>
      </c>
      <c r="AB267">
        <v>0.75800000000000001</v>
      </c>
      <c r="AC267">
        <v>11.377000000000001</v>
      </c>
      <c r="AD267">
        <v>0.19600000000000001</v>
      </c>
    </row>
    <row r="268" spans="1:30" x14ac:dyDescent="0.25">
      <c r="A268">
        <v>1962</v>
      </c>
      <c r="B268">
        <v>8</v>
      </c>
      <c r="C268">
        <v>0.45</v>
      </c>
      <c r="D268">
        <v>0.45600000000000002</v>
      </c>
      <c r="E268">
        <v>2.4409999999999998</v>
      </c>
      <c r="F268">
        <v>0.35599999999999998</v>
      </c>
      <c r="G268">
        <v>0.25700000000000001</v>
      </c>
      <c r="H268">
        <v>2.6629999999999998</v>
      </c>
      <c r="I268">
        <v>1.2</v>
      </c>
      <c r="J268">
        <v>1.27</v>
      </c>
      <c r="K268">
        <v>0.51400000000000001</v>
      </c>
      <c r="L268">
        <v>1.78</v>
      </c>
      <c r="M268">
        <v>0.36899999999999999</v>
      </c>
      <c r="N268">
        <v>0.129</v>
      </c>
      <c r="O268">
        <v>0.52</v>
      </c>
      <c r="P268">
        <v>0.80700000000000005</v>
      </c>
      <c r="Q268">
        <v>0.38800000000000001</v>
      </c>
      <c r="R268">
        <v>0.38200000000000001</v>
      </c>
      <c r="S268">
        <v>0.14299999999999999</v>
      </c>
      <c r="T268">
        <v>1.5269999999999999</v>
      </c>
      <c r="U268">
        <v>9.2999999999999999E-2</v>
      </c>
      <c r="V268">
        <v>1.766</v>
      </c>
      <c r="W268">
        <v>3.2690000000000001</v>
      </c>
      <c r="X268">
        <v>0.51900000000000002</v>
      </c>
      <c r="Y268">
        <v>0.1</v>
      </c>
      <c r="Z268">
        <v>5.0549999999999997</v>
      </c>
      <c r="AA268">
        <v>0.111</v>
      </c>
      <c r="AB268">
        <v>0.51200000000000001</v>
      </c>
      <c r="AC268">
        <v>10.942</v>
      </c>
      <c r="AD268">
        <v>0.08</v>
      </c>
    </row>
    <row r="269" spans="1:30" x14ac:dyDescent="0.25">
      <c r="A269">
        <v>1962</v>
      </c>
      <c r="B269">
        <v>9</v>
      </c>
      <c r="C269">
        <v>0.35299999999999998</v>
      </c>
      <c r="D269">
        <v>0.34200000000000003</v>
      </c>
      <c r="E269">
        <v>1.7809999999999999</v>
      </c>
      <c r="F269">
        <v>0.19400000000000001</v>
      </c>
      <c r="G269">
        <v>0.16400000000000001</v>
      </c>
      <c r="H269">
        <v>1.7709999999999999</v>
      </c>
      <c r="I269">
        <v>0.76900000000000002</v>
      </c>
      <c r="J269">
        <v>0.81399999999999995</v>
      </c>
      <c r="K269">
        <v>0.39</v>
      </c>
      <c r="L269">
        <v>1.298</v>
      </c>
      <c r="M269">
        <v>0.28699999999999998</v>
      </c>
      <c r="N269">
        <v>9.2999999999999999E-2</v>
      </c>
      <c r="O269">
        <v>0.41099999999999998</v>
      </c>
      <c r="P269">
        <v>0.58399999999999996</v>
      </c>
      <c r="Q269">
        <v>0.27400000000000002</v>
      </c>
      <c r="R269">
        <v>0.28499999999999998</v>
      </c>
      <c r="S269">
        <v>0.11600000000000001</v>
      </c>
      <c r="T269">
        <v>1.127</v>
      </c>
      <c r="U269">
        <v>0.06</v>
      </c>
      <c r="V269">
        <v>1.2549999999999999</v>
      </c>
      <c r="W269">
        <v>2.6629999999999998</v>
      </c>
      <c r="X269">
        <v>0.313</v>
      </c>
      <c r="Y269">
        <v>7.0000000000000007E-2</v>
      </c>
      <c r="Z269">
        <v>3.6419999999999999</v>
      </c>
      <c r="AA269">
        <v>7.1999999999999995E-2</v>
      </c>
      <c r="AB269">
        <v>0.35899999999999999</v>
      </c>
      <c r="AC269">
        <v>10.082000000000001</v>
      </c>
      <c r="AD269">
        <v>2.8000000000000001E-2</v>
      </c>
    </row>
    <row r="270" spans="1:30" x14ac:dyDescent="0.25">
      <c r="A270">
        <v>1962</v>
      </c>
      <c r="B270">
        <v>10</v>
      </c>
      <c r="C270">
        <v>0.379</v>
      </c>
      <c r="D270">
        <v>0.34599999999999997</v>
      </c>
      <c r="E270">
        <v>2.0579999999999998</v>
      </c>
      <c r="F270">
        <v>0.22500000000000001</v>
      </c>
      <c r="G270">
        <v>0.17199999999999999</v>
      </c>
      <c r="H270">
        <v>1.96</v>
      </c>
      <c r="I270">
        <v>0.878</v>
      </c>
      <c r="J270">
        <v>0.94799999999999995</v>
      </c>
      <c r="K270">
        <v>0.81499999999999995</v>
      </c>
      <c r="L270">
        <v>2.8820000000000001</v>
      </c>
      <c r="M270">
        <v>0.48599999999999999</v>
      </c>
      <c r="N270">
        <v>0.182</v>
      </c>
      <c r="O270">
        <v>0.46800000000000003</v>
      </c>
      <c r="P270">
        <v>1.038</v>
      </c>
      <c r="Q270">
        <v>0.504</v>
      </c>
      <c r="R270">
        <v>0.307</v>
      </c>
      <c r="S270">
        <v>0.128</v>
      </c>
      <c r="T270">
        <v>1.3340000000000001</v>
      </c>
      <c r="U270">
        <v>6.7000000000000004E-2</v>
      </c>
      <c r="V270">
        <v>1.4750000000000001</v>
      </c>
      <c r="W270">
        <v>3.1230000000000002</v>
      </c>
      <c r="X270">
        <v>0.14499999999999999</v>
      </c>
      <c r="Y270">
        <v>0.23300000000000001</v>
      </c>
      <c r="Z270">
        <v>4.9279999999999999</v>
      </c>
      <c r="AA270">
        <v>0.11799999999999999</v>
      </c>
      <c r="AB270">
        <v>0.439</v>
      </c>
      <c r="AC270">
        <v>8.9949999999999992</v>
      </c>
      <c r="AD270">
        <v>0.33800000000000002</v>
      </c>
    </row>
    <row r="271" spans="1:30" x14ac:dyDescent="0.25">
      <c r="A271">
        <v>1962</v>
      </c>
      <c r="B271">
        <v>11</v>
      </c>
      <c r="C271">
        <v>0.78800000000000003</v>
      </c>
      <c r="D271">
        <v>0.875</v>
      </c>
      <c r="E271">
        <v>4.37</v>
      </c>
      <c r="F271">
        <v>1.236</v>
      </c>
      <c r="G271">
        <v>1.2829999999999999</v>
      </c>
      <c r="H271">
        <v>9.3840000000000003</v>
      </c>
      <c r="I271">
        <v>5.6550000000000002</v>
      </c>
      <c r="J271">
        <v>6.3849999999999998</v>
      </c>
      <c r="K271">
        <v>2.1150000000000002</v>
      </c>
      <c r="L271">
        <v>8.3849999999999998</v>
      </c>
      <c r="M271">
        <v>1.4690000000000001</v>
      </c>
      <c r="N271">
        <v>0.63200000000000001</v>
      </c>
      <c r="O271">
        <v>1.3260000000000001</v>
      </c>
      <c r="P271">
        <v>3.9340000000000002</v>
      </c>
      <c r="Q271">
        <v>1.984</v>
      </c>
      <c r="R271">
        <v>1.0149999999999999</v>
      </c>
      <c r="S271">
        <v>0.39900000000000002</v>
      </c>
      <c r="T271">
        <v>5.4640000000000004</v>
      </c>
      <c r="U271">
        <v>0.45300000000000001</v>
      </c>
      <c r="V271">
        <v>9.1980000000000004</v>
      </c>
      <c r="W271">
        <v>3.363</v>
      </c>
      <c r="X271">
        <v>8.4450000000000003</v>
      </c>
      <c r="Y271">
        <v>0.97699999999999998</v>
      </c>
      <c r="Z271">
        <v>22.616</v>
      </c>
      <c r="AA271">
        <v>0.80500000000000005</v>
      </c>
      <c r="AB271">
        <v>2.57</v>
      </c>
      <c r="AC271">
        <v>8.9109999999999996</v>
      </c>
      <c r="AD271">
        <v>1.982</v>
      </c>
    </row>
    <row r="272" spans="1:30" x14ac:dyDescent="0.25">
      <c r="A272">
        <v>1962</v>
      </c>
      <c r="B272">
        <v>12</v>
      </c>
      <c r="C272">
        <v>1.58</v>
      </c>
      <c r="D272">
        <v>2.165</v>
      </c>
      <c r="E272">
        <v>10.157</v>
      </c>
      <c r="F272">
        <v>2.7480000000000002</v>
      </c>
      <c r="G272">
        <v>2.6749999999999998</v>
      </c>
      <c r="H272">
        <v>21.294</v>
      </c>
      <c r="I272">
        <v>10.395</v>
      </c>
      <c r="J272">
        <v>11.852</v>
      </c>
      <c r="K272">
        <v>2.2469999999999999</v>
      </c>
      <c r="L272">
        <v>10.515000000000001</v>
      </c>
      <c r="M272">
        <v>2.133</v>
      </c>
      <c r="N272">
        <v>0.81299999999999994</v>
      </c>
      <c r="O272">
        <v>1.8440000000000001</v>
      </c>
      <c r="P272">
        <v>6.2990000000000004</v>
      </c>
      <c r="Q272">
        <v>3.5369999999999999</v>
      </c>
      <c r="R272">
        <v>2.3820000000000001</v>
      </c>
      <c r="S272">
        <v>0.94</v>
      </c>
      <c r="T272">
        <v>11.327</v>
      </c>
      <c r="U272">
        <v>0.88600000000000001</v>
      </c>
      <c r="V272">
        <v>20.387</v>
      </c>
      <c r="W272">
        <v>3.4729999999999999</v>
      </c>
      <c r="X272">
        <v>5.67</v>
      </c>
      <c r="Y272">
        <v>0.68899999999999995</v>
      </c>
      <c r="Z272">
        <v>28.704000000000001</v>
      </c>
      <c r="AA272">
        <v>1.526</v>
      </c>
      <c r="AB272">
        <v>4.0529999999999999</v>
      </c>
      <c r="AC272">
        <v>8.7249999999999996</v>
      </c>
      <c r="AD272">
        <v>2.5310000000000001</v>
      </c>
    </row>
    <row r="273" spans="1:30" x14ac:dyDescent="0.25">
      <c r="A273">
        <v>1963</v>
      </c>
      <c r="B273">
        <v>1</v>
      </c>
      <c r="C273">
        <v>0.75800000000000001</v>
      </c>
      <c r="D273">
        <v>0.88900000000000001</v>
      </c>
      <c r="E273">
        <v>5.0149999999999997</v>
      </c>
      <c r="F273">
        <v>1.218</v>
      </c>
      <c r="G273">
        <v>0.95799999999999996</v>
      </c>
      <c r="H273">
        <v>8.9030000000000005</v>
      </c>
      <c r="I273">
        <v>4.3620000000000001</v>
      </c>
      <c r="J273">
        <v>4.6280000000000001</v>
      </c>
      <c r="K273">
        <v>1.502</v>
      </c>
      <c r="L273">
        <v>6.6580000000000004</v>
      </c>
      <c r="M273">
        <v>0.91400000000000003</v>
      </c>
      <c r="N273">
        <v>0.49399999999999999</v>
      </c>
      <c r="O273">
        <v>1.2909999999999999</v>
      </c>
      <c r="P273">
        <v>2.827</v>
      </c>
      <c r="Q273">
        <v>1.528</v>
      </c>
      <c r="R273">
        <v>0.92200000000000004</v>
      </c>
      <c r="S273">
        <v>0.249</v>
      </c>
      <c r="T273">
        <v>3.903</v>
      </c>
      <c r="U273">
        <v>0.34399999999999997</v>
      </c>
      <c r="V273">
        <v>5.9</v>
      </c>
      <c r="W273">
        <v>3.5129999999999999</v>
      </c>
      <c r="X273">
        <v>5.0670000000000002</v>
      </c>
      <c r="Y273">
        <v>0.73699999999999999</v>
      </c>
      <c r="Z273">
        <v>17.350000000000001</v>
      </c>
      <c r="AA273">
        <v>0.40200000000000002</v>
      </c>
      <c r="AB273">
        <v>1.262</v>
      </c>
      <c r="AC273">
        <v>10.534000000000001</v>
      </c>
      <c r="AD273">
        <v>1.419</v>
      </c>
    </row>
    <row r="274" spans="1:30" x14ac:dyDescent="0.25">
      <c r="A274">
        <v>1963</v>
      </c>
      <c r="B274">
        <v>2</v>
      </c>
      <c r="C274">
        <v>1.0289999999999999</v>
      </c>
      <c r="D274">
        <v>1.385</v>
      </c>
      <c r="E274">
        <v>6.8620000000000001</v>
      </c>
      <c r="F274">
        <v>1.91</v>
      </c>
      <c r="G274">
        <v>1.879</v>
      </c>
      <c r="H274">
        <v>15.007999999999999</v>
      </c>
      <c r="I274">
        <v>8.0630000000000006</v>
      </c>
      <c r="J274">
        <v>8.6969999999999992</v>
      </c>
      <c r="K274">
        <v>2.0739999999999998</v>
      </c>
      <c r="L274">
        <v>8.8719999999999999</v>
      </c>
      <c r="M274">
        <v>1.3260000000000001</v>
      </c>
      <c r="N274">
        <v>0.71199999999999997</v>
      </c>
      <c r="O274">
        <v>1.665</v>
      </c>
      <c r="P274">
        <v>4.226</v>
      </c>
      <c r="Q274">
        <v>1.917</v>
      </c>
      <c r="R274">
        <v>1.3080000000000001</v>
      </c>
      <c r="S274">
        <v>0.438</v>
      </c>
      <c r="T274">
        <v>6.556</v>
      </c>
      <c r="U274">
        <v>0.72399999999999998</v>
      </c>
      <c r="V274">
        <v>12.247</v>
      </c>
      <c r="W274">
        <v>3.3530000000000002</v>
      </c>
      <c r="X274">
        <v>8.8290000000000006</v>
      </c>
      <c r="Y274">
        <v>0.96099999999999997</v>
      </c>
      <c r="Z274">
        <v>27.363</v>
      </c>
      <c r="AA274">
        <v>0.8</v>
      </c>
      <c r="AB274">
        <v>3.008</v>
      </c>
      <c r="AC274">
        <v>36.555999999999997</v>
      </c>
      <c r="AD274">
        <v>1.9610000000000001</v>
      </c>
    </row>
    <row r="275" spans="1:30" x14ac:dyDescent="0.25">
      <c r="A275">
        <v>1963</v>
      </c>
      <c r="B275">
        <v>3</v>
      </c>
      <c r="C275">
        <v>1.3080000000000001</v>
      </c>
      <c r="D275">
        <v>1.548</v>
      </c>
      <c r="E275">
        <v>8.7720000000000002</v>
      </c>
      <c r="F275">
        <v>1.9450000000000001</v>
      </c>
      <c r="G275">
        <v>1.9990000000000001</v>
      </c>
      <c r="H275">
        <v>18.068999999999999</v>
      </c>
      <c r="I275">
        <v>8.5440000000000005</v>
      </c>
      <c r="J275">
        <v>9.2260000000000009</v>
      </c>
      <c r="K275">
        <v>2.089</v>
      </c>
      <c r="L275">
        <v>10.257999999999999</v>
      </c>
      <c r="M275">
        <v>1.5669999999999999</v>
      </c>
      <c r="N275">
        <v>0.79300000000000004</v>
      </c>
      <c r="O275">
        <v>1.794</v>
      </c>
      <c r="P275">
        <v>4.7690000000000001</v>
      </c>
      <c r="Q275">
        <v>3.202</v>
      </c>
      <c r="R275">
        <v>1.659</v>
      </c>
      <c r="S275">
        <v>0.61899999999999999</v>
      </c>
      <c r="T275">
        <v>8.2870000000000008</v>
      </c>
      <c r="U275">
        <v>0.8</v>
      </c>
      <c r="V275">
        <v>12.411</v>
      </c>
      <c r="W275">
        <v>3.5830000000000002</v>
      </c>
      <c r="X275">
        <v>8.7899999999999991</v>
      </c>
      <c r="Y275">
        <v>0.84</v>
      </c>
      <c r="Z275">
        <v>28.306000000000001</v>
      </c>
      <c r="AA275">
        <v>0.78900000000000003</v>
      </c>
      <c r="AB275">
        <v>2.5139999999999998</v>
      </c>
      <c r="AC275">
        <v>53.966999999999999</v>
      </c>
      <c r="AD275">
        <v>2.556</v>
      </c>
    </row>
    <row r="276" spans="1:30" x14ac:dyDescent="0.25">
      <c r="A276">
        <v>1963</v>
      </c>
      <c r="B276">
        <v>4</v>
      </c>
      <c r="C276">
        <v>0.749</v>
      </c>
      <c r="D276">
        <v>0.86299999999999999</v>
      </c>
      <c r="E276">
        <v>4.8849999999999998</v>
      </c>
      <c r="F276">
        <v>1.248</v>
      </c>
      <c r="G276">
        <v>1.123</v>
      </c>
      <c r="H276">
        <v>9.6549999999999994</v>
      </c>
      <c r="I276">
        <v>5.2759999999999998</v>
      </c>
      <c r="J276">
        <v>5.6660000000000004</v>
      </c>
      <c r="K276">
        <v>1.5549999999999999</v>
      </c>
      <c r="L276">
        <v>7.19</v>
      </c>
      <c r="M276">
        <v>1.1579999999999999</v>
      </c>
      <c r="N276">
        <v>0.55400000000000005</v>
      </c>
      <c r="O276">
        <v>1.407</v>
      </c>
      <c r="P276">
        <v>3.4449999999999998</v>
      </c>
      <c r="Q276">
        <v>1.6639999999999999</v>
      </c>
      <c r="R276">
        <v>1.167</v>
      </c>
      <c r="S276">
        <v>0.193</v>
      </c>
      <c r="T276">
        <v>5.3419999999999996</v>
      </c>
      <c r="U276">
        <v>0.441</v>
      </c>
      <c r="V276">
        <v>7.617</v>
      </c>
      <c r="W276">
        <v>3.4630000000000001</v>
      </c>
      <c r="X276">
        <v>4.9219999999999997</v>
      </c>
      <c r="Y276">
        <v>0.56699999999999995</v>
      </c>
      <c r="Z276">
        <v>17.82</v>
      </c>
      <c r="AA276">
        <v>0.52200000000000002</v>
      </c>
      <c r="AB276">
        <v>1.929</v>
      </c>
      <c r="AC276">
        <v>25.123999999999999</v>
      </c>
      <c r="AD276">
        <v>1.69</v>
      </c>
    </row>
    <row r="277" spans="1:30" x14ac:dyDescent="0.25">
      <c r="A277">
        <v>1963</v>
      </c>
      <c r="B277">
        <v>5</v>
      </c>
      <c r="C277">
        <v>0.59499999999999997</v>
      </c>
      <c r="D277">
        <v>0.66200000000000003</v>
      </c>
      <c r="E277">
        <v>3.6110000000000002</v>
      </c>
      <c r="F277">
        <v>0.86499999999999999</v>
      </c>
      <c r="G277">
        <v>0.74199999999999999</v>
      </c>
      <c r="H277">
        <v>6.4980000000000002</v>
      </c>
      <c r="I277">
        <v>3.5470000000000002</v>
      </c>
      <c r="J277">
        <v>3.758</v>
      </c>
      <c r="K277">
        <v>1.0509999999999999</v>
      </c>
      <c r="L277">
        <v>4.2969999999999997</v>
      </c>
      <c r="M277">
        <v>0.72499999999999998</v>
      </c>
      <c r="N277">
        <v>0.33500000000000002</v>
      </c>
      <c r="O277">
        <v>0.91700000000000004</v>
      </c>
      <c r="P277">
        <v>1.9330000000000001</v>
      </c>
      <c r="Q277">
        <v>1.0620000000000001</v>
      </c>
      <c r="R277">
        <v>0.79500000000000004</v>
      </c>
      <c r="S277">
        <v>0.36399999999999999</v>
      </c>
      <c r="T277">
        <v>3.3519999999999999</v>
      </c>
      <c r="U277">
        <v>0.27700000000000002</v>
      </c>
      <c r="V277">
        <v>4.3550000000000004</v>
      </c>
      <c r="W277">
        <v>3.2930000000000001</v>
      </c>
      <c r="X277">
        <v>3.0950000000000002</v>
      </c>
      <c r="Y277">
        <v>0.33400000000000002</v>
      </c>
      <c r="Z277">
        <v>11.122999999999999</v>
      </c>
      <c r="AA277">
        <v>0.32600000000000001</v>
      </c>
      <c r="AB277">
        <v>1.2010000000000001</v>
      </c>
      <c r="AC277">
        <v>10.521000000000001</v>
      </c>
      <c r="AD277">
        <v>0.90800000000000003</v>
      </c>
    </row>
    <row r="278" spans="1:30" x14ac:dyDescent="0.25">
      <c r="A278">
        <v>1963</v>
      </c>
      <c r="B278">
        <v>6</v>
      </c>
      <c r="C278">
        <v>0.50600000000000001</v>
      </c>
      <c r="D278">
        <v>0.54900000000000004</v>
      </c>
      <c r="E278">
        <v>2.9540000000000002</v>
      </c>
      <c r="F278">
        <v>0.65200000000000002</v>
      </c>
      <c r="G278">
        <v>0.56399999999999995</v>
      </c>
      <c r="H278">
        <v>5.1100000000000003</v>
      </c>
      <c r="I278">
        <v>2.665</v>
      </c>
      <c r="J278">
        <v>2.8330000000000002</v>
      </c>
      <c r="K278">
        <v>1.0089999999999999</v>
      </c>
      <c r="L278">
        <v>3.871</v>
      </c>
      <c r="M278">
        <v>0.63700000000000001</v>
      </c>
      <c r="N278">
        <v>0.3</v>
      </c>
      <c r="O278">
        <v>0.86299999999999999</v>
      </c>
      <c r="P278">
        <v>1.734</v>
      </c>
      <c r="Q278">
        <v>0.95799999999999996</v>
      </c>
      <c r="R278">
        <v>0.64800000000000002</v>
      </c>
      <c r="S278">
        <v>0.23</v>
      </c>
      <c r="T278">
        <v>2.738</v>
      </c>
      <c r="U278">
        <v>0.21099999999999999</v>
      </c>
      <c r="V278">
        <v>3.6320000000000001</v>
      </c>
      <c r="W278">
        <v>3.4529999999999998</v>
      </c>
      <c r="X278">
        <v>1.627</v>
      </c>
      <c r="Y278">
        <v>0.24199999999999999</v>
      </c>
      <c r="Z278">
        <v>8.5950000000000006</v>
      </c>
      <c r="AA278">
        <v>0.248</v>
      </c>
      <c r="AB278">
        <v>0.94099999999999995</v>
      </c>
      <c r="AC278">
        <v>10.166</v>
      </c>
      <c r="AD278">
        <v>0.38100000000000001</v>
      </c>
    </row>
    <row r="279" spans="1:30" x14ac:dyDescent="0.25">
      <c r="A279">
        <v>1963</v>
      </c>
      <c r="B279">
        <v>7</v>
      </c>
      <c r="C279">
        <v>0.4</v>
      </c>
      <c r="D279">
        <v>0.42899999999999999</v>
      </c>
      <c r="E279">
        <v>2.238</v>
      </c>
      <c r="F279">
        <v>0.46</v>
      </c>
      <c r="G279">
        <v>0.40899999999999997</v>
      </c>
      <c r="H279">
        <v>3.5150000000000001</v>
      </c>
      <c r="I279">
        <v>1.962</v>
      </c>
      <c r="J279">
        <v>2.0910000000000002</v>
      </c>
      <c r="K279">
        <v>0.71399999999999997</v>
      </c>
      <c r="L279">
        <v>2.5609999999999999</v>
      </c>
      <c r="M279">
        <v>0.47</v>
      </c>
      <c r="N279">
        <v>0.182</v>
      </c>
      <c r="O279">
        <v>0.65200000000000002</v>
      </c>
      <c r="P279">
        <v>1.1499999999999999</v>
      </c>
      <c r="Q279">
        <v>0.58799999999999997</v>
      </c>
      <c r="R279">
        <v>0.496</v>
      </c>
      <c r="S279">
        <v>0.20699999999999999</v>
      </c>
      <c r="T279">
        <v>2.0550000000000002</v>
      </c>
      <c r="U279">
        <v>0.14899999999999999</v>
      </c>
      <c r="V279">
        <v>2.6520000000000001</v>
      </c>
      <c r="W279">
        <v>3.8330000000000002</v>
      </c>
      <c r="X279">
        <v>8.5000000000000006E-2</v>
      </c>
      <c r="Y279">
        <v>0.157</v>
      </c>
      <c r="Z279">
        <v>6.2190000000000003</v>
      </c>
      <c r="AA279">
        <v>0.193</v>
      </c>
      <c r="AB279">
        <v>0.71099999999999997</v>
      </c>
      <c r="AC279">
        <v>11.377000000000001</v>
      </c>
      <c r="AD279">
        <v>0.105</v>
      </c>
    </row>
    <row r="280" spans="1:30" x14ac:dyDescent="0.25">
      <c r="A280">
        <v>1963</v>
      </c>
      <c r="B280">
        <v>8</v>
      </c>
      <c r="C280">
        <v>0.59799999999999998</v>
      </c>
      <c r="D280">
        <v>0.73599999999999999</v>
      </c>
      <c r="E280">
        <v>3.2890000000000001</v>
      </c>
      <c r="F280">
        <v>1.1200000000000001</v>
      </c>
      <c r="G280">
        <v>0.78900000000000003</v>
      </c>
      <c r="H280">
        <v>6.37</v>
      </c>
      <c r="I280">
        <v>2.9580000000000002</v>
      </c>
      <c r="J280">
        <v>3.2320000000000002</v>
      </c>
      <c r="K280">
        <v>1.2669999999999999</v>
      </c>
      <c r="L280">
        <v>4.7050000000000001</v>
      </c>
      <c r="M280">
        <v>0.86299999999999999</v>
      </c>
      <c r="N280">
        <v>0.45200000000000001</v>
      </c>
      <c r="O280">
        <v>0.745</v>
      </c>
      <c r="P280">
        <v>2.2029999999999998</v>
      </c>
      <c r="Q280">
        <v>2.0259999999999998</v>
      </c>
      <c r="R280">
        <v>0.68300000000000005</v>
      </c>
      <c r="S280">
        <v>0.16800000000000001</v>
      </c>
      <c r="T280">
        <v>3.339</v>
      </c>
      <c r="U280">
        <v>0.23499999999999999</v>
      </c>
      <c r="V280">
        <v>5.1269999999999998</v>
      </c>
      <c r="W280">
        <v>3.9289999999999998</v>
      </c>
      <c r="X280">
        <v>3.0750000000000002</v>
      </c>
      <c r="Y280">
        <v>0.41299999999999998</v>
      </c>
      <c r="Z280">
        <v>13.076000000000001</v>
      </c>
      <c r="AA280">
        <v>0.42199999999999999</v>
      </c>
      <c r="AB280">
        <v>1.26</v>
      </c>
      <c r="AC280">
        <v>10.942</v>
      </c>
      <c r="AD280">
        <v>6.4000000000000001E-2</v>
      </c>
    </row>
    <row r="281" spans="1:30" x14ac:dyDescent="0.25">
      <c r="A281">
        <v>1963</v>
      </c>
      <c r="B281">
        <v>9</v>
      </c>
      <c r="C281">
        <v>0.82599999999999996</v>
      </c>
      <c r="D281">
        <v>1.149</v>
      </c>
      <c r="E281">
        <v>5.1559999999999997</v>
      </c>
      <c r="F281">
        <v>1.7609999999999999</v>
      </c>
      <c r="G281">
        <v>1.31</v>
      </c>
      <c r="H281">
        <v>9.9049999999999994</v>
      </c>
      <c r="I281">
        <v>6.0209999999999999</v>
      </c>
      <c r="J281">
        <v>6.6989999999999998</v>
      </c>
      <c r="K281">
        <v>1.7769999999999999</v>
      </c>
      <c r="L281">
        <v>6.5830000000000002</v>
      </c>
      <c r="M281">
        <v>1.006</v>
      </c>
      <c r="N281">
        <v>0.58099999999999996</v>
      </c>
      <c r="O281">
        <v>1.2549999999999999</v>
      </c>
      <c r="P281">
        <v>3.3119999999999998</v>
      </c>
      <c r="Q281">
        <v>1.6479999999999999</v>
      </c>
      <c r="R281">
        <v>0.83699999999999997</v>
      </c>
      <c r="S281">
        <v>0.27700000000000002</v>
      </c>
      <c r="T281">
        <v>4.5999999999999996</v>
      </c>
      <c r="U281">
        <v>0.52</v>
      </c>
      <c r="V281">
        <v>9.6929999999999996</v>
      </c>
      <c r="W281">
        <v>2.6429999999999998</v>
      </c>
      <c r="X281">
        <v>7.6509999999999998</v>
      </c>
      <c r="Y281">
        <v>0.70499999999999996</v>
      </c>
      <c r="Z281">
        <v>20.344000000000001</v>
      </c>
      <c r="AA281">
        <v>0.86599999999999999</v>
      </c>
      <c r="AB281">
        <v>2.657</v>
      </c>
      <c r="AC281">
        <v>10.082000000000001</v>
      </c>
      <c r="AD281">
        <v>0.20200000000000001</v>
      </c>
    </row>
    <row r="282" spans="1:30" x14ac:dyDescent="0.25">
      <c r="A282">
        <v>1963</v>
      </c>
      <c r="B282">
        <v>10</v>
      </c>
      <c r="C282">
        <v>0.42199999999999999</v>
      </c>
      <c r="D282">
        <v>0.501</v>
      </c>
      <c r="E282">
        <v>2.4649999999999999</v>
      </c>
      <c r="F282">
        <v>0.70399999999999996</v>
      </c>
      <c r="G282">
        <v>0.6</v>
      </c>
      <c r="H282">
        <v>5.0090000000000003</v>
      </c>
      <c r="I282">
        <v>2.8140000000000001</v>
      </c>
      <c r="J282">
        <v>2.9830000000000001</v>
      </c>
      <c r="K282">
        <v>0.88300000000000001</v>
      </c>
      <c r="L282">
        <v>3.5779999999999998</v>
      </c>
      <c r="M282">
        <v>0.52100000000000002</v>
      </c>
      <c r="N282">
        <v>0.246</v>
      </c>
      <c r="O282">
        <v>0.65500000000000003</v>
      </c>
      <c r="P282">
        <v>1.464</v>
      </c>
      <c r="Q282">
        <v>0.76900000000000002</v>
      </c>
      <c r="R282">
        <v>0.59099999999999997</v>
      </c>
      <c r="S282">
        <v>0.157</v>
      </c>
      <c r="T282">
        <v>2.516</v>
      </c>
      <c r="U282">
        <v>0.218</v>
      </c>
      <c r="V282">
        <v>3.3130000000000002</v>
      </c>
      <c r="W282">
        <v>2.2730000000000001</v>
      </c>
      <c r="X282">
        <v>2.6040000000000001</v>
      </c>
      <c r="Y282">
        <v>0.313</v>
      </c>
      <c r="Z282">
        <v>8.7080000000000002</v>
      </c>
      <c r="AA282">
        <v>0.27200000000000002</v>
      </c>
      <c r="AB282">
        <v>0.96699999999999997</v>
      </c>
      <c r="AC282">
        <v>8.9949999999999992</v>
      </c>
      <c r="AD282">
        <v>0.68899999999999995</v>
      </c>
    </row>
    <row r="283" spans="1:30" x14ac:dyDescent="0.25">
      <c r="A283">
        <v>1963</v>
      </c>
      <c r="B283">
        <v>11</v>
      </c>
      <c r="C283">
        <v>0.45900000000000002</v>
      </c>
      <c r="D283">
        <v>0.55200000000000005</v>
      </c>
      <c r="E283">
        <v>3.1</v>
      </c>
      <c r="F283">
        <v>0.68600000000000005</v>
      </c>
      <c r="G283">
        <v>0.51200000000000001</v>
      </c>
      <c r="H283">
        <v>7.181</v>
      </c>
      <c r="I283">
        <v>2.4670000000000001</v>
      </c>
      <c r="J283">
        <v>2.653</v>
      </c>
      <c r="K283">
        <v>1.109</v>
      </c>
      <c r="L283">
        <v>4.5350000000000001</v>
      </c>
      <c r="M283">
        <v>0.70599999999999996</v>
      </c>
      <c r="N283">
        <v>0.30599999999999999</v>
      </c>
      <c r="O283">
        <v>0.74199999999999999</v>
      </c>
      <c r="P283">
        <v>1.792</v>
      </c>
      <c r="Q283">
        <v>1.2310000000000001</v>
      </c>
      <c r="R283">
        <v>0.63300000000000001</v>
      </c>
      <c r="S283">
        <v>0.21</v>
      </c>
      <c r="T283">
        <v>2.9009999999999998</v>
      </c>
      <c r="U283">
        <v>0.193</v>
      </c>
      <c r="V283">
        <v>4.024</v>
      </c>
      <c r="W283">
        <v>3.1930000000000001</v>
      </c>
      <c r="X283">
        <v>2.7930000000000001</v>
      </c>
      <c r="Y283">
        <v>0.46</v>
      </c>
      <c r="Z283">
        <v>10.199</v>
      </c>
      <c r="AA283">
        <v>0.27500000000000002</v>
      </c>
      <c r="AB283">
        <v>0.93700000000000006</v>
      </c>
      <c r="AC283">
        <v>8.9109999999999996</v>
      </c>
      <c r="AD283">
        <v>0.23599999999999999</v>
      </c>
    </row>
    <row r="284" spans="1:30" x14ac:dyDescent="0.25">
      <c r="A284">
        <v>1963</v>
      </c>
      <c r="B284">
        <v>12</v>
      </c>
      <c r="C284">
        <v>0.6</v>
      </c>
      <c r="D284">
        <v>0.81699999999999995</v>
      </c>
      <c r="E284">
        <v>3.94</v>
      </c>
      <c r="F284">
        <v>0.97</v>
      </c>
      <c r="G284">
        <v>0.53700000000000003</v>
      </c>
      <c r="H284">
        <v>7.5730000000000004</v>
      </c>
      <c r="I284">
        <v>2.532</v>
      </c>
      <c r="J284">
        <v>2.6869999999999998</v>
      </c>
      <c r="K284">
        <v>0.86699999999999999</v>
      </c>
      <c r="L284">
        <v>3.7320000000000002</v>
      </c>
      <c r="M284">
        <v>0.58099999999999996</v>
      </c>
      <c r="N284">
        <v>0.23899999999999999</v>
      </c>
      <c r="O284">
        <v>0.80400000000000005</v>
      </c>
      <c r="P284">
        <v>1.526</v>
      </c>
      <c r="Q284">
        <v>1.2090000000000001</v>
      </c>
      <c r="R284">
        <v>0.61399999999999999</v>
      </c>
      <c r="S284">
        <v>0.20399999999999999</v>
      </c>
      <c r="T284">
        <v>2.786</v>
      </c>
      <c r="U284">
        <v>0.21099999999999999</v>
      </c>
      <c r="V284">
        <v>3.8860000000000001</v>
      </c>
      <c r="W284">
        <v>3.7429999999999999</v>
      </c>
      <c r="X284">
        <v>1.9550000000000001</v>
      </c>
      <c r="Y284">
        <v>0.36299999999999999</v>
      </c>
      <c r="Z284">
        <v>10.167999999999999</v>
      </c>
      <c r="AA284">
        <v>0.23200000000000001</v>
      </c>
      <c r="AB284">
        <v>0.77400000000000002</v>
      </c>
      <c r="AC284">
        <v>8.7249999999999996</v>
      </c>
      <c r="AD284">
        <v>0.79300000000000004</v>
      </c>
    </row>
    <row r="285" spans="1:30" x14ac:dyDescent="0.25">
      <c r="A285">
        <v>1964</v>
      </c>
      <c r="B285">
        <v>1</v>
      </c>
      <c r="C285">
        <v>0.41399999999999998</v>
      </c>
      <c r="D285">
        <v>0.45400000000000001</v>
      </c>
      <c r="E285">
        <v>2.375</v>
      </c>
      <c r="F285">
        <v>0.52300000000000002</v>
      </c>
      <c r="G285">
        <v>0.443</v>
      </c>
      <c r="H285">
        <v>4.2770000000000001</v>
      </c>
      <c r="I285">
        <v>2.1059999999999999</v>
      </c>
      <c r="J285">
        <v>2.2309999999999999</v>
      </c>
      <c r="K285">
        <v>0.73799999999999999</v>
      </c>
      <c r="L285">
        <v>3.0939999999999999</v>
      </c>
      <c r="M285">
        <v>0.47899999999999998</v>
      </c>
      <c r="N285">
        <v>0.19700000000000001</v>
      </c>
      <c r="O285">
        <v>0.65600000000000003</v>
      </c>
      <c r="P285">
        <v>1.238</v>
      </c>
      <c r="Q285">
        <v>0.89800000000000002</v>
      </c>
      <c r="R285">
        <v>0.51900000000000002</v>
      </c>
      <c r="S285">
        <v>0.16200000000000001</v>
      </c>
      <c r="T285">
        <v>2.2050000000000001</v>
      </c>
      <c r="U285">
        <v>0.16500000000000001</v>
      </c>
      <c r="V285">
        <v>2.9079999999999999</v>
      </c>
      <c r="W285">
        <v>3.8730000000000002</v>
      </c>
      <c r="X285">
        <v>1.5660000000000001</v>
      </c>
      <c r="Y285">
        <v>0.46800000000000003</v>
      </c>
      <c r="Z285">
        <v>8.5820000000000007</v>
      </c>
      <c r="AA285">
        <v>0.19400000000000001</v>
      </c>
      <c r="AB285">
        <v>0.66200000000000003</v>
      </c>
      <c r="AC285">
        <v>8.07</v>
      </c>
      <c r="AD285">
        <v>0.2</v>
      </c>
    </row>
    <row r="286" spans="1:30" x14ac:dyDescent="0.25">
      <c r="A286">
        <v>1964</v>
      </c>
      <c r="B286">
        <v>2</v>
      </c>
      <c r="C286">
        <v>0.57499999999999996</v>
      </c>
      <c r="D286">
        <v>0.63300000000000001</v>
      </c>
      <c r="E286">
        <v>3.7069999999999999</v>
      </c>
      <c r="F286">
        <v>0.70699999999999996</v>
      </c>
      <c r="G286">
        <v>0.59499999999999997</v>
      </c>
      <c r="H286">
        <v>7.4390000000000001</v>
      </c>
      <c r="I286">
        <v>2.8980000000000001</v>
      </c>
      <c r="J286">
        <v>3.133</v>
      </c>
      <c r="K286">
        <v>0.91</v>
      </c>
      <c r="L286">
        <v>4.4710000000000001</v>
      </c>
      <c r="M286">
        <v>0.76</v>
      </c>
      <c r="N286">
        <v>0.29799999999999999</v>
      </c>
      <c r="O286">
        <v>0.85599999999999998</v>
      </c>
      <c r="P286">
        <v>1.9670000000000001</v>
      </c>
      <c r="Q286">
        <v>1.6830000000000001</v>
      </c>
      <c r="R286">
        <v>0.81200000000000006</v>
      </c>
      <c r="S286">
        <v>0.28299999999999997</v>
      </c>
      <c r="T286">
        <v>3.887</v>
      </c>
      <c r="U286">
        <v>0.25700000000000001</v>
      </c>
      <c r="V286">
        <v>5.4139999999999997</v>
      </c>
      <c r="W286">
        <v>3.6230000000000002</v>
      </c>
      <c r="X286">
        <v>2.0219999999999998</v>
      </c>
      <c r="Y286">
        <v>0.435</v>
      </c>
      <c r="Z286">
        <v>11.426</v>
      </c>
      <c r="AA286">
        <v>0.309</v>
      </c>
      <c r="AB286">
        <v>1.0620000000000001</v>
      </c>
      <c r="AC286">
        <v>7.3250000000000002</v>
      </c>
      <c r="AD286">
        <v>0.22</v>
      </c>
    </row>
    <row r="287" spans="1:30" x14ac:dyDescent="0.25">
      <c r="A287">
        <v>1964</v>
      </c>
      <c r="B287">
        <v>3</v>
      </c>
      <c r="C287">
        <v>0.90300000000000002</v>
      </c>
      <c r="D287">
        <v>1.048</v>
      </c>
      <c r="E287">
        <v>5.7629999999999999</v>
      </c>
      <c r="F287">
        <v>1.1839999999999999</v>
      </c>
      <c r="G287">
        <v>0.81599999999999995</v>
      </c>
      <c r="H287">
        <v>10.708</v>
      </c>
      <c r="I287">
        <v>3.633</v>
      </c>
      <c r="J287">
        <v>3.8439999999999999</v>
      </c>
      <c r="K287">
        <v>1.421</v>
      </c>
      <c r="L287">
        <v>6.4969999999999999</v>
      </c>
      <c r="M287">
        <v>0.97099999999999997</v>
      </c>
      <c r="N287">
        <v>0.50700000000000001</v>
      </c>
      <c r="O287">
        <v>1.238</v>
      </c>
      <c r="P287">
        <v>2.9119999999999999</v>
      </c>
      <c r="Q287">
        <v>1.958</v>
      </c>
      <c r="R287">
        <v>0.95499999999999996</v>
      </c>
      <c r="S287">
        <v>0.35599999999999998</v>
      </c>
      <c r="T287">
        <v>4.593</v>
      </c>
      <c r="U287">
        <v>0.32100000000000001</v>
      </c>
      <c r="V287">
        <v>5.9539999999999997</v>
      </c>
      <c r="W287">
        <v>4.0129999999999999</v>
      </c>
      <c r="X287">
        <v>5.8719999999999999</v>
      </c>
      <c r="Y287">
        <v>0.70399999999999996</v>
      </c>
      <c r="Z287">
        <v>17.763999999999999</v>
      </c>
      <c r="AA287">
        <v>0.33200000000000002</v>
      </c>
      <c r="AB287">
        <v>1.2749999999999999</v>
      </c>
      <c r="AC287">
        <v>13.878</v>
      </c>
      <c r="AD287">
        <v>1.069</v>
      </c>
    </row>
    <row r="288" spans="1:30" x14ac:dyDescent="0.25">
      <c r="A288">
        <v>1964</v>
      </c>
      <c r="B288">
        <v>4</v>
      </c>
      <c r="C288">
        <v>1.1839999999999999</v>
      </c>
      <c r="D288">
        <v>1.335</v>
      </c>
      <c r="E288">
        <v>7.133</v>
      </c>
      <c r="F288">
        <v>1.585</v>
      </c>
      <c r="G288">
        <v>1.3460000000000001</v>
      </c>
      <c r="H288">
        <v>14.663</v>
      </c>
      <c r="I288">
        <v>6.6120000000000001</v>
      </c>
      <c r="J288">
        <v>7.056</v>
      </c>
      <c r="K288">
        <v>2.9740000000000002</v>
      </c>
      <c r="L288">
        <v>11.708</v>
      </c>
      <c r="M288">
        <v>1.6339999999999999</v>
      </c>
      <c r="N288">
        <v>0.98699999999999999</v>
      </c>
      <c r="O288">
        <v>2.3279999999999998</v>
      </c>
      <c r="P288">
        <v>5.7729999999999997</v>
      </c>
      <c r="Q288">
        <v>1.998</v>
      </c>
      <c r="R288">
        <v>1.3440000000000001</v>
      </c>
      <c r="S288">
        <v>0.48699999999999999</v>
      </c>
      <c r="T288">
        <v>7.1970000000000001</v>
      </c>
      <c r="U288">
        <v>0.625</v>
      </c>
      <c r="V288">
        <v>11.827</v>
      </c>
      <c r="W288">
        <v>3.6829999999999998</v>
      </c>
      <c r="X288">
        <v>9.8889999999999993</v>
      </c>
      <c r="Y288">
        <v>1.008</v>
      </c>
      <c r="Z288">
        <v>29.166</v>
      </c>
      <c r="AA288">
        <v>0.73599999999999999</v>
      </c>
      <c r="AB288">
        <v>3.69</v>
      </c>
      <c r="AC288">
        <v>33.551000000000002</v>
      </c>
      <c r="AD288">
        <v>2.0099999999999998</v>
      </c>
    </row>
    <row r="289" spans="1:30" x14ac:dyDescent="0.25">
      <c r="A289">
        <v>1964</v>
      </c>
      <c r="B289">
        <v>5</v>
      </c>
      <c r="C289">
        <v>0.57899999999999996</v>
      </c>
      <c r="D289">
        <v>0.66</v>
      </c>
      <c r="E289">
        <v>3.5640000000000001</v>
      </c>
      <c r="F289">
        <v>0.97299999999999998</v>
      </c>
      <c r="G289">
        <v>0.93700000000000006</v>
      </c>
      <c r="H289">
        <v>6.7610000000000001</v>
      </c>
      <c r="I289">
        <v>4.6429999999999998</v>
      </c>
      <c r="J289">
        <v>4.9720000000000004</v>
      </c>
      <c r="K289">
        <v>1.0029999999999999</v>
      </c>
      <c r="L289">
        <v>4.1660000000000004</v>
      </c>
      <c r="M289">
        <v>0.65100000000000002</v>
      </c>
      <c r="N289">
        <v>0.32400000000000001</v>
      </c>
      <c r="O289">
        <v>0.878</v>
      </c>
      <c r="P289">
        <v>1.9159999999999999</v>
      </c>
      <c r="Q289">
        <v>0.91100000000000003</v>
      </c>
      <c r="R289">
        <v>0.75700000000000001</v>
      </c>
      <c r="S289">
        <v>0.19500000000000001</v>
      </c>
      <c r="T289">
        <v>3.27</v>
      </c>
      <c r="U289">
        <v>0.39700000000000002</v>
      </c>
      <c r="V289">
        <v>5.1870000000000003</v>
      </c>
      <c r="W289">
        <v>3.8330000000000002</v>
      </c>
      <c r="X289">
        <v>2.6890000000000001</v>
      </c>
      <c r="Y289">
        <v>0.39</v>
      </c>
      <c r="Z289">
        <v>12.644</v>
      </c>
      <c r="AA289">
        <v>0.39700000000000002</v>
      </c>
      <c r="AB289">
        <v>1.4059999999999999</v>
      </c>
      <c r="AC289">
        <v>9.5150000000000006</v>
      </c>
      <c r="AD289">
        <v>0</v>
      </c>
    </row>
    <row r="290" spans="1:30" x14ac:dyDescent="0.25">
      <c r="A290">
        <v>1964</v>
      </c>
      <c r="B290">
        <v>6</v>
      </c>
      <c r="C290">
        <v>0.46200000000000002</v>
      </c>
      <c r="D290">
        <v>0.51</v>
      </c>
      <c r="E290">
        <v>2.6749999999999998</v>
      </c>
      <c r="F290">
        <v>0.61199999999999999</v>
      </c>
      <c r="G290">
        <v>0.52200000000000002</v>
      </c>
      <c r="H290">
        <v>4.4279999999999999</v>
      </c>
      <c r="I290">
        <v>2.488</v>
      </c>
      <c r="J290">
        <v>2.633</v>
      </c>
      <c r="K290">
        <v>0.73799999999999999</v>
      </c>
      <c r="L290">
        <v>2.8319999999999999</v>
      </c>
      <c r="M290">
        <v>0.47899999999999998</v>
      </c>
      <c r="N290">
        <v>0.20899999999999999</v>
      </c>
      <c r="O290">
        <v>0.65700000000000003</v>
      </c>
      <c r="P290">
        <v>1.3</v>
      </c>
      <c r="Q290">
        <v>0.621</v>
      </c>
      <c r="R290">
        <v>0.54700000000000004</v>
      </c>
      <c r="S290">
        <v>0.155</v>
      </c>
      <c r="T290">
        <v>2.286</v>
      </c>
      <c r="U290">
        <v>0.192</v>
      </c>
      <c r="V290">
        <v>2.992</v>
      </c>
      <c r="W290">
        <v>3.7829999999999999</v>
      </c>
      <c r="X290">
        <v>0.91500000000000004</v>
      </c>
      <c r="Y290">
        <v>0.20499999999999999</v>
      </c>
      <c r="Z290">
        <v>7.7889999999999997</v>
      </c>
      <c r="AA290">
        <v>0.22800000000000001</v>
      </c>
      <c r="AB290">
        <v>0.91700000000000004</v>
      </c>
      <c r="AC290">
        <v>10.166</v>
      </c>
      <c r="AD290">
        <v>0</v>
      </c>
    </row>
    <row r="291" spans="1:30" x14ac:dyDescent="0.25">
      <c r="A291">
        <v>1964</v>
      </c>
      <c r="B291">
        <v>7</v>
      </c>
      <c r="C291">
        <v>0.36399999999999999</v>
      </c>
      <c r="D291">
        <v>0.38300000000000001</v>
      </c>
      <c r="E291">
        <v>1.966</v>
      </c>
      <c r="F291">
        <v>0.35699999999999998</v>
      </c>
      <c r="G291">
        <v>0.30399999999999999</v>
      </c>
      <c r="H291">
        <v>2.7519999999999998</v>
      </c>
      <c r="I291">
        <v>1.423</v>
      </c>
      <c r="J291">
        <v>1.5069999999999999</v>
      </c>
      <c r="K291">
        <v>0.54500000000000004</v>
      </c>
      <c r="L291">
        <v>1.881</v>
      </c>
      <c r="M291">
        <v>0.34699999999999998</v>
      </c>
      <c r="N291">
        <v>0.13500000000000001</v>
      </c>
      <c r="O291">
        <v>0.51300000000000001</v>
      </c>
      <c r="P291">
        <v>0.873</v>
      </c>
      <c r="Q291">
        <v>0.38</v>
      </c>
      <c r="R291">
        <v>0.375</v>
      </c>
      <c r="S291">
        <v>0.125</v>
      </c>
      <c r="T291">
        <v>1.538</v>
      </c>
      <c r="U291">
        <v>0.11</v>
      </c>
      <c r="V291">
        <v>1.958</v>
      </c>
      <c r="W291">
        <v>3.613</v>
      </c>
      <c r="X291">
        <v>-0.18099999999999999</v>
      </c>
      <c r="Y291">
        <v>0.121</v>
      </c>
      <c r="Z291">
        <v>5.0229999999999997</v>
      </c>
      <c r="AA291">
        <v>0.13200000000000001</v>
      </c>
      <c r="AB291">
        <v>0.60199999999999998</v>
      </c>
      <c r="AC291">
        <v>11.377000000000001</v>
      </c>
      <c r="AD291">
        <v>0</v>
      </c>
    </row>
    <row r="292" spans="1:30" x14ac:dyDescent="0.25">
      <c r="A292">
        <v>1964</v>
      </c>
      <c r="B292">
        <v>8</v>
      </c>
      <c r="C292">
        <v>0.29099999999999998</v>
      </c>
      <c r="D292">
        <v>0.29899999999999999</v>
      </c>
      <c r="E292">
        <v>1.5029999999999999</v>
      </c>
      <c r="F292">
        <v>0.23100000000000001</v>
      </c>
      <c r="G292">
        <v>0.19600000000000001</v>
      </c>
      <c r="H292">
        <v>1.8979999999999999</v>
      </c>
      <c r="I292">
        <v>0.92600000000000005</v>
      </c>
      <c r="J292">
        <v>0.98199999999999998</v>
      </c>
      <c r="K292">
        <v>0.42799999999999999</v>
      </c>
      <c r="L292">
        <v>1.415</v>
      </c>
      <c r="M292">
        <v>0.27800000000000002</v>
      </c>
      <c r="N292">
        <v>9.9000000000000005E-2</v>
      </c>
      <c r="O292">
        <v>0.41</v>
      </c>
      <c r="P292">
        <v>0.65600000000000003</v>
      </c>
      <c r="Q292">
        <v>0.35699999999999998</v>
      </c>
      <c r="R292">
        <v>0.28100000000000003</v>
      </c>
      <c r="S292">
        <v>0.105</v>
      </c>
      <c r="T292">
        <v>1.171</v>
      </c>
      <c r="U292">
        <v>7.1999999999999995E-2</v>
      </c>
      <c r="V292">
        <v>1.452</v>
      </c>
      <c r="W292">
        <v>3.4590000000000001</v>
      </c>
      <c r="X292">
        <v>-0.79600000000000004</v>
      </c>
      <c r="Y292">
        <v>8.8999999999999996E-2</v>
      </c>
      <c r="Z292">
        <v>3.5680000000000001</v>
      </c>
      <c r="AA292">
        <v>9.2999999999999999E-2</v>
      </c>
      <c r="AB292">
        <v>0.44400000000000001</v>
      </c>
      <c r="AC292">
        <v>10.942</v>
      </c>
      <c r="AD292">
        <v>0</v>
      </c>
    </row>
    <row r="293" spans="1:30" x14ac:dyDescent="0.25">
      <c r="A293">
        <v>1964</v>
      </c>
      <c r="B293">
        <v>9</v>
      </c>
      <c r="C293">
        <v>0.23699999999999999</v>
      </c>
      <c r="D293">
        <v>0.24199999999999999</v>
      </c>
      <c r="E293">
        <v>1.1890000000000001</v>
      </c>
      <c r="F293">
        <v>0.17</v>
      </c>
      <c r="G293">
        <v>0.14199999999999999</v>
      </c>
      <c r="H293">
        <v>1.4410000000000001</v>
      </c>
      <c r="I293">
        <v>0.66300000000000003</v>
      </c>
      <c r="J293">
        <v>0.70199999999999996</v>
      </c>
      <c r="K293">
        <v>0.36599999999999999</v>
      </c>
      <c r="L293">
        <v>1.1819999999999999</v>
      </c>
      <c r="M293">
        <v>0.24199999999999999</v>
      </c>
      <c r="N293">
        <v>8.1000000000000003E-2</v>
      </c>
      <c r="O293">
        <v>0.35899999999999999</v>
      </c>
      <c r="P293">
        <v>0.53500000000000003</v>
      </c>
      <c r="Q293">
        <v>0.27</v>
      </c>
      <c r="R293">
        <v>0.22700000000000001</v>
      </c>
      <c r="S293">
        <v>9.1999999999999998E-2</v>
      </c>
      <c r="T293">
        <v>0.93899999999999995</v>
      </c>
      <c r="U293">
        <v>5.0999999999999997E-2</v>
      </c>
      <c r="V293">
        <v>1.1319999999999999</v>
      </c>
      <c r="W293">
        <v>3.3730000000000002</v>
      </c>
      <c r="X293">
        <v>-1.268</v>
      </c>
      <c r="Y293">
        <v>6.0999999999999999E-2</v>
      </c>
      <c r="Z293">
        <v>2.621</v>
      </c>
      <c r="AA293">
        <v>6.2E-2</v>
      </c>
      <c r="AB293">
        <v>0.32600000000000001</v>
      </c>
      <c r="AC293">
        <v>10.082000000000001</v>
      </c>
      <c r="AD293">
        <v>0</v>
      </c>
    </row>
    <row r="294" spans="1:30" x14ac:dyDescent="0.25">
      <c r="A294">
        <v>1964</v>
      </c>
      <c r="B294">
        <v>10</v>
      </c>
      <c r="C294">
        <v>0.49099999999999999</v>
      </c>
      <c r="D294">
        <v>0.53800000000000003</v>
      </c>
      <c r="E294">
        <v>2.8530000000000002</v>
      </c>
      <c r="F294">
        <v>0.8</v>
      </c>
      <c r="G294">
        <v>0.51400000000000001</v>
      </c>
      <c r="H294">
        <v>6.9169999999999998</v>
      </c>
      <c r="I294">
        <v>2.234</v>
      </c>
      <c r="J294">
        <v>2.4</v>
      </c>
      <c r="K294">
        <v>2.6970000000000001</v>
      </c>
      <c r="L294">
        <v>9.4480000000000004</v>
      </c>
      <c r="M294">
        <v>1.41</v>
      </c>
      <c r="N294">
        <v>0.73199999999999998</v>
      </c>
      <c r="O294">
        <v>1.159</v>
      </c>
      <c r="P294">
        <v>4.0599999999999996</v>
      </c>
      <c r="Q294">
        <v>1.343</v>
      </c>
      <c r="R294">
        <v>0.66900000000000004</v>
      </c>
      <c r="S294">
        <v>0.25600000000000001</v>
      </c>
      <c r="T294">
        <v>3.3769999999999998</v>
      </c>
      <c r="U294">
        <v>0.182</v>
      </c>
      <c r="V294">
        <v>4.375</v>
      </c>
      <c r="W294">
        <v>2.8130000000000002</v>
      </c>
      <c r="X294">
        <v>3.4860000000000002</v>
      </c>
      <c r="Y294">
        <v>0.82799999999999996</v>
      </c>
      <c r="Z294">
        <v>13.685</v>
      </c>
      <c r="AA294">
        <v>0.30499999999999999</v>
      </c>
      <c r="AB294">
        <v>1.4730000000000001</v>
      </c>
      <c r="AC294">
        <v>8.9949999999999992</v>
      </c>
      <c r="AD294">
        <v>2.1999999999999999E-2</v>
      </c>
    </row>
    <row r="295" spans="1:30" x14ac:dyDescent="0.25">
      <c r="A295">
        <v>1964</v>
      </c>
      <c r="B295">
        <v>11</v>
      </c>
      <c r="C295">
        <v>0.54400000000000004</v>
      </c>
      <c r="D295">
        <v>0.63400000000000001</v>
      </c>
      <c r="E295">
        <v>3.2450000000000001</v>
      </c>
      <c r="F295">
        <v>0.88600000000000001</v>
      </c>
      <c r="G295">
        <v>0.56399999999999995</v>
      </c>
      <c r="H295">
        <v>7.8440000000000003</v>
      </c>
      <c r="I295">
        <v>2.7040000000000002</v>
      </c>
      <c r="J295">
        <v>2.8679999999999999</v>
      </c>
      <c r="K295">
        <v>1.5880000000000001</v>
      </c>
      <c r="L295">
        <v>6.5250000000000004</v>
      </c>
      <c r="M295">
        <v>1.0329999999999999</v>
      </c>
      <c r="N295">
        <v>0.45800000000000002</v>
      </c>
      <c r="O295">
        <v>1.075</v>
      </c>
      <c r="P295">
        <v>2.82</v>
      </c>
      <c r="Q295">
        <v>1.615</v>
      </c>
      <c r="R295">
        <v>0.80800000000000005</v>
      </c>
      <c r="S295">
        <v>0.26300000000000001</v>
      </c>
      <c r="T295">
        <v>3.8929999999999998</v>
      </c>
      <c r="U295">
        <v>0.214</v>
      </c>
      <c r="V295">
        <v>5.0339999999999998</v>
      </c>
      <c r="W295">
        <v>2.7029999999999998</v>
      </c>
      <c r="X295">
        <v>2.702</v>
      </c>
      <c r="Y295">
        <v>0.498</v>
      </c>
      <c r="Z295">
        <v>11.38</v>
      </c>
      <c r="AA295">
        <v>0.315</v>
      </c>
      <c r="AB295">
        <v>1.472</v>
      </c>
      <c r="AC295">
        <v>8.9109999999999996</v>
      </c>
      <c r="AD295">
        <v>0</v>
      </c>
    </row>
    <row r="296" spans="1:30" x14ac:dyDescent="0.25">
      <c r="A296">
        <v>1964</v>
      </c>
      <c r="B296">
        <v>12</v>
      </c>
      <c r="C296">
        <v>1.4370000000000001</v>
      </c>
      <c r="D296">
        <v>2.2879999999999998</v>
      </c>
      <c r="E296">
        <v>9.5079999999999991</v>
      </c>
      <c r="F296">
        <v>3.1230000000000002</v>
      </c>
      <c r="G296">
        <v>2.06</v>
      </c>
      <c r="H296">
        <v>22.483000000000001</v>
      </c>
      <c r="I296">
        <v>7.4050000000000002</v>
      </c>
      <c r="J296">
        <v>8.2539999999999996</v>
      </c>
      <c r="K296">
        <v>2.6850000000000001</v>
      </c>
      <c r="L296">
        <v>11.52</v>
      </c>
      <c r="M296">
        <v>2.1629999999999998</v>
      </c>
      <c r="N296">
        <v>0.97499999999999998</v>
      </c>
      <c r="O296">
        <v>2.1920000000000002</v>
      </c>
      <c r="P296">
        <v>6.6269999999999998</v>
      </c>
      <c r="Q296">
        <v>3.3319999999999999</v>
      </c>
      <c r="R296">
        <v>2.1669999999999998</v>
      </c>
      <c r="S296">
        <v>0.85899999999999999</v>
      </c>
      <c r="T296">
        <v>10.026</v>
      </c>
      <c r="U296">
        <v>0.63800000000000001</v>
      </c>
      <c r="V296">
        <v>16.206</v>
      </c>
      <c r="W296">
        <v>3.7629999999999999</v>
      </c>
      <c r="X296">
        <v>15.64</v>
      </c>
      <c r="Y296">
        <v>1.1679999999999999</v>
      </c>
      <c r="Z296">
        <v>32.396999999999998</v>
      </c>
      <c r="AA296">
        <v>0.96099999999999997</v>
      </c>
      <c r="AB296">
        <v>2.7570000000000001</v>
      </c>
      <c r="AC296">
        <v>8.7249999999999996</v>
      </c>
      <c r="AD296">
        <v>0.52100000000000002</v>
      </c>
    </row>
    <row r="297" spans="1:30" x14ac:dyDescent="0.25">
      <c r="A297">
        <v>1965</v>
      </c>
      <c r="B297">
        <v>1</v>
      </c>
      <c r="C297">
        <v>1.7609999999999999</v>
      </c>
      <c r="D297">
        <v>2.2549999999999999</v>
      </c>
      <c r="E297">
        <v>10.57</v>
      </c>
      <c r="F297">
        <v>2.6070000000000002</v>
      </c>
      <c r="G297">
        <v>2.004</v>
      </c>
      <c r="H297">
        <v>20.149000000000001</v>
      </c>
      <c r="I297">
        <v>8.1340000000000003</v>
      </c>
      <c r="J297">
        <v>8.6219999999999999</v>
      </c>
      <c r="K297">
        <v>3.496</v>
      </c>
      <c r="L297">
        <v>14.702</v>
      </c>
      <c r="M297">
        <v>2.0779999999999998</v>
      </c>
      <c r="N297">
        <v>1.2789999999999999</v>
      </c>
      <c r="O297">
        <v>2.6589999999999998</v>
      </c>
      <c r="P297">
        <v>6.8630000000000004</v>
      </c>
      <c r="Q297">
        <v>2.879</v>
      </c>
      <c r="R297">
        <v>1.8009999999999999</v>
      </c>
      <c r="S297">
        <v>0.627</v>
      </c>
      <c r="T297">
        <v>8.4220000000000006</v>
      </c>
      <c r="U297">
        <v>0.71899999999999997</v>
      </c>
      <c r="V297">
        <v>13.226000000000001</v>
      </c>
      <c r="W297">
        <v>3.7829999999999999</v>
      </c>
      <c r="X297">
        <v>13.656000000000001</v>
      </c>
      <c r="Y297">
        <v>1.478</v>
      </c>
      <c r="Z297">
        <v>35.628</v>
      </c>
      <c r="AA297">
        <v>0.71599999999999997</v>
      </c>
      <c r="AB297">
        <v>2.7269999999999999</v>
      </c>
      <c r="AC297">
        <v>27.382000000000001</v>
      </c>
      <c r="AD297">
        <v>1.556</v>
      </c>
    </row>
    <row r="298" spans="1:30" x14ac:dyDescent="0.25">
      <c r="A298">
        <v>1965</v>
      </c>
      <c r="B298">
        <v>2</v>
      </c>
      <c r="C298">
        <v>0.89</v>
      </c>
      <c r="D298">
        <v>1.093</v>
      </c>
      <c r="E298">
        <v>5.6050000000000004</v>
      </c>
      <c r="F298">
        <v>1.329</v>
      </c>
      <c r="G298">
        <v>1.0149999999999999</v>
      </c>
      <c r="H298">
        <v>9.8249999999999993</v>
      </c>
      <c r="I298">
        <v>4.6470000000000002</v>
      </c>
      <c r="J298">
        <v>4.9180000000000001</v>
      </c>
      <c r="K298">
        <v>1.2849999999999999</v>
      </c>
      <c r="L298">
        <v>6.0330000000000004</v>
      </c>
      <c r="M298">
        <v>0.98699999999999999</v>
      </c>
      <c r="N298">
        <v>0.46</v>
      </c>
      <c r="O298">
        <v>1.161</v>
      </c>
      <c r="P298">
        <v>2.7639999999999998</v>
      </c>
      <c r="Q298">
        <v>1.4950000000000001</v>
      </c>
      <c r="R298">
        <v>1.0980000000000001</v>
      </c>
      <c r="S298">
        <v>0.30599999999999999</v>
      </c>
      <c r="T298">
        <v>4.8040000000000003</v>
      </c>
      <c r="U298">
        <v>0.36699999999999999</v>
      </c>
      <c r="V298">
        <v>6.1390000000000002</v>
      </c>
      <c r="W298">
        <v>3.4329999999999998</v>
      </c>
      <c r="X298">
        <v>6.024</v>
      </c>
      <c r="Y298">
        <v>0.64</v>
      </c>
      <c r="Z298">
        <v>18.059000000000001</v>
      </c>
      <c r="AA298">
        <v>0.42599999999999999</v>
      </c>
      <c r="AB298">
        <v>1.5109999999999999</v>
      </c>
      <c r="AC298">
        <v>15.776999999999999</v>
      </c>
      <c r="AD298">
        <v>0.59699999999999998</v>
      </c>
    </row>
    <row r="299" spans="1:30" x14ac:dyDescent="0.25">
      <c r="A299">
        <v>1965</v>
      </c>
      <c r="B299">
        <v>3</v>
      </c>
      <c r="C299">
        <v>1.3240000000000001</v>
      </c>
      <c r="D299">
        <v>1.407</v>
      </c>
      <c r="E299">
        <v>8.3849999999999998</v>
      </c>
      <c r="F299">
        <v>1.605</v>
      </c>
      <c r="G299">
        <v>1.212</v>
      </c>
      <c r="H299">
        <v>14.997</v>
      </c>
      <c r="I299">
        <v>5.2869999999999999</v>
      </c>
      <c r="J299">
        <v>5.5910000000000002</v>
      </c>
      <c r="K299">
        <v>1.972</v>
      </c>
      <c r="L299">
        <v>8.6780000000000008</v>
      </c>
      <c r="M299">
        <v>1.2789999999999999</v>
      </c>
      <c r="N299">
        <v>0.70299999999999996</v>
      </c>
      <c r="O299">
        <v>1.726</v>
      </c>
      <c r="P299">
        <v>4.08</v>
      </c>
      <c r="Q299">
        <v>2.2759999999999998</v>
      </c>
      <c r="R299">
        <v>1.272</v>
      </c>
      <c r="S299">
        <v>0.46200000000000002</v>
      </c>
      <c r="T299">
        <v>6.0750000000000002</v>
      </c>
      <c r="U299">
        <v>0.45600000000000002</v>
      </c>
      <c r="V299">
        <v>8.0809999999999995</v>
      </c>
      <c r="W299">
        <v>3.7130000000000001</v>
      </c>
      <c r="X299">
        <v>6.48</v>
      </c>
      <c r="Y299">
        <v>0.73699999999999999</v>
      </c>
      <c r="Z299">
        <v>22.216000000000001</v>
      </c>
      <c r="AA299">
        <v>0.47199999999999998</v>
      </c>
      <c r="AB299">
        <v>1.8580000000000001</v>
      </c>
      <c r="AC299">
        <v>33.180999999999997</v>
      </c>
      <c r="AD299">
        <v>2.6040000000000001</v>
      </c>
    </row>
    <row r="300" spans="1:30" x14ac:dyDescent="0.25">
      <c r="A300">
        <v>1965</v>
      </c>
      <c r="B300">
        <v>4</v>
      </c>
      <c r="C300">
        <v>2.1480000000000001</v>
      </c>
      <c r="D300">
        <v>2.6890000000000001</v>
      </c>
      <c r="E300">
        <v>12.725</v>
      </c>
      <c r="F300">
        <v>3.254</v>
      </c>
      <c r="G300">
        <v>2.4940000000000002</v>
      </c>
      <c r="H300">
        <v>28.29</v>
      </c>
      <c r="I300">
        <v>10.946</v>
      </c>
      <c r="J300">
        <v>11.63</v>
      </c>
      <c r="K300">
        <v>4.2889999999999997</v>
      </c>
      <c r="L300">
        <v>18.603000000000002</v>
      </c>
      <c r="M300">
        <v>2.843</v>
      </c>
      <c r="N300">
        <v>1.522</v>
      </c>
      <c r="O300">
        <v>3.0310000000000001</v>
      </c>
      <c r="P300">
        <v>8.7170000000000005</v>
      </c>
      <c r="Q300">
        <v>3.88</v>
      </c>
      <c r="R300">
        <v>2.4500000000000002</v>
      </c>
      <c r="S300">
        <v>0.876</v>
      </c>
      <c r="T300">
        <v>12.351000000000001</v>
      </c>
      <c r="U300">
        <v>1.046</v>
      </c>
      <c r="V300">
        <v>16.652999999999999</v>
      </c>
      <c r="W300">
        <v>3.4929999999999999</v>
      </c>
      <c r="X300">
        <v>18.501000000000001</v>
      </c>
      <c r="Y300">
        <v>1.395</v>
      </c>
      <c r="Z300">
        <v>44.253999999999998</v>
      </c>
      <c r="AA300">
        <v>0.97399999999999998</v>
      </c>
      <c r="AB300">
        <v>4.1719999999999997</v>
      </c>
      <c r="AC300">
        <v>50.357999999999997</v>
      </c>
      <c r="AD300">
        <v>1.222</v>
      </c>
    </row>
    <row r="301" spans="1:30" x14ac:dyDescent="0.25">
      <c r="A301">
        <v>1965</v>
      </c>
      <c r="B301">
        <v>5</v>
      </c>
      <c r="C301">
        <v>0.84599999999999997</v>
      </c>
      <c r="D301">
        <v>0.92100000000000004</v>
      </c>
      <c r="E301">
        <v>5.2949999999999999</v>
      </c>
      <c r="F301">
        <v>1.1950000000000001</v>
      </c>
      <c r="G301">
        <v>1.002</v>
      </c>
      <c r="H301">
        <v>9.0530000000000008</v>
      </c>
      <c r="I301">
        <v>4.74</v>
      </c>
      <c r="J301">
        <v>5.0179999999999998</v>
      </c>
      <c r="K301">
        <v>1.1719999999999999</v>
      </c>
      <c r="L301">
        <v>5.1539999999999999</v>
      </c>
      <c r="M301">
        <v>0.83399999999999996</v>
      </c>
      <c r="N301">
        <v>0.40300000000000002</v>
      </c>
      <c r="O301">
        <v>1.034</v>
      </c>
      <c r="P301">
        <v>2.319</v>
      </c>
      <c r="Q301">
        <v>1.2090000000000001</v>
      </c>
      <c r="R301">
        <v>0.97</v>
      </c>
      <c r="S301">
        <v>0.252</v>
      </c>
      <c r="T301">
        <v>4.141</v>
      </c>
      <c r="U301">
        <v>0.372</v>
      </c>
      <c r="V301">
        <v>5.4720000000000004</v>
      </c>
      <c r="W301">
        <v>3.343</v>
      </c>
      <c r="X301">
        <v>5.1680000000000001</v>
      </c>
      <c r="Y301">
        <v>0.45700000000000002</v>
      </c>
      <c r="Z301">
        <v>15.523999999999999</v>
      </c>
      <c r="AA301">
        <v>0.439</v>
      </c>
      <c r="AB301">
        <v>1.62</v>
      </c>
      <c r="AC301">
        <v>9.5150000000000006</v>
      </c>
      <c r="AD301">
        <v>0</v>
      </c>
    </row>
    <row r="302" spans="1:30" x14ac:dyDescent="0.25">
      <c r="A302">
        <v>1965</v>
      </c>
      <c r="B302">
        <v>6</v>
      </c>
      <c r="C302">
        <v>0.63700000000000001</v>
      </c>
      <c r="D302">
        <v>0.67</v>
      </c>
      <c r="E302">
        <v>3.7170000000000001</v>
      </c>
      <c r="F302">
        <v>0.73099999999999998</v>
      </c>
      <c r="G302">
        <v>0.624</v>
      </c>
      <c r="H302">
        <v>5.4870000000000001</v>
      </c>
      <c r="I302">
        <v>2.9649999999999999</v>
      </c>
      <c r="J302">
        <v>3.1389999999999998</v>
      </c>
      <c r="K302">
        <v>0.86</v>
      </c>
      <c r="L302">
        <v>3.43</v>
      </c>
      <c r="M302">
        <v>0.60099999999999998</v>
      </c>
      <c r="N302">
        <v>0.255</v>
      </c>
      <c r="O302">
        <v>0.79600000000000004</v>
      </c>
      <c r="P302">
        <v>1.548</v>
      </c>
      <c r="Q302">
        <v>0.79</v>
      </c>
      <c r="R302">
        <v>0.67900000000000005</v>
      </c>
      <c r="S302">
        <v>0.19800000000000001</v>
      </c>
      <c r="T302">
        <v>2.8109999999999999</v>
      </c>
      <c r="U302">
        <v>0.23</v>
      </c>
      <c r="V302">
        <v>3.5459999999999998</v>
      </c>
      <c r="W302">
        <v>3.4929999999999999</v>
      </c>
      <c r="X302">
        <v>2.6859999999999999</v>
      </c>
      <c r="Y302">
        <v>0.246</v>
      </c>
      <c r="Z302">
        <v>9.9540000000000006</v>
      </c>
      <c r="AA302">
        <v>0.27200000000000002</v>
      </c>
      <c r="AB302">
        <v>1.0780000000000001</v>
      </c>
      <c r="AC302">
        <v>10.166</v>
      </c>
      <c r="AD302">
        <v>0</v>
      </c>
    </row>
    <row r="303" spans="1:30" x14ac:dyDescent="0.25">
      <c r="A303">
        <v>1965</v>
      </c>
      <c r="B303">
        <v>7</v>
      </c>
      <c r="C303">
        <v>0.498</v>
      </c>
      <c r="D303">
        <v>0.503</v>
      </c>
      <c r="E303">
        <v>2.706</v>
      </c>
      <c r="F303">
        <v>0.42299999999999999</v>
      </c>
      <c r="G303">
        <v>0.36</v>
      </c>
      <c r="H303">
        <v>3.367</v>
      </c>
      <c r="I303">
        <v>1.6879999999999999</v>
      </c>
      <c r="J303">
        <v>1.7869999999999999</v>
      </c>
      <c r="K303">
        <v>0.63300000000000001</v>
      </c>
      <c r="L303">
        <v>2.2679999999999998</v>
      </c>
      <c r="M303">
        <v>0.436</v>
      </c>
      <c r="N303">
        <v>0.16500000000000001</v>
      </c>
      <c r="O303">
        <v>0.61899999999999999</v>
      </c>
      <c r="P303">
        <v>1.0349999999999999</v>
      </c>
      <c r="Q303">
        <v>0.46800000000000003</v>
      </c>
      <c r="R303">
        <v>0.46700000000000003</v>
      </c>
      <c r="S303">
        <v>0.16</v>
      </c>
      <c r="T303">
        <v>1.893</v>
      </c>
      <c r="U303">
        <v>0.13100000000000001</v>
      </c>
      <c r="V303">
        <v>2.3010000000000002</v>
      </c>
      <c r="W303">
        <v>3.8330000000000002</v>
      </c>
      <c r="X303">
        <v>0.66700000000000004</v>
      </c>
      <c r="Y303">
        <v>0.14099999999999999</v>
      </c>
      <c r="Z303">
        <v>6.4630000000000001</v>
      </c>
      <c r="AA303">
        <v>0.157</v>
      </c>
      <c r="AB303">
        <v>0.70499999999999996</v>
      </c>
      <c r="AC303">
        <v>11.377000000000001</v>
      </c>
      <c r="AD303">
        <v>0</v>
      </c>
    </row>
    <row r="304" spans="1:30" x14ac:dyDescent="0.25">
      <c r="A304">
        <v>1965</v>
      </c>
      <c r="B304">
        <v>8</v>
      </c>
      <c r="C304">
        <v>0.39600000000000002</v>
      </c>
      <c r="D304">
        <v>0.39200000000000002</v>
      </c>
      <c r="E304">
        <v>2.0550000000000002</v>
      </c>
      <c r="F304">
        <v>0.27600000000000002</v>
      </c>
      <c r="G304">
        <v>0.23499999999999999</v>
      </c>
      <c r="H304">
        <v>2.3650000000000002</v>
      </c>
      <c r="I304">
        <v>1.1060000000000001</v>
      </c>
      <c r="J304">
        <v>1.173</v>
      </c>
      <c r="K304">
        <v>0.54200000000000004</v>
      </c>
      <c r="L304">
        <v>1.8129999999999999</v>
      </c>
      <c r="M304">
        <v>0.372</v>
      </c>
      <c r="N304">
        <v>0.13300000000000001</v>
      </c>
      <c r="O304">
        <v>0.51400000000000001</v>
      </c>
      <c r="P304">
        <v>0.84199999999999997</v>
      </c>
      <c r="Q304">
        <v>0.46400000000000002</v>
      </c>
      <c r="R304">
        <v>0.35499999999999998</v>
      </c>
      <c r="S304">
        <v>0.13600000000000001</v>
      </c>
      <c r="T304">
        <v>1.5</v>
      </c>
      <c r="U304">
        <v>8.5999999999999993E-2</v>
      </c>
      <c r="V304">
        <v>1.8129999999999999</v>
      </c>
      <c r="W304">
        <v>4.1390000000000002</v>
      </c>
      <c r="X304">
        <v>-0.57599999999999996</v>
      </c>
      <c r="Y304">
        <v>0.11700000000000001</v>
      </c>
      <c r="Z304">
        <v>4.742</v>
      </c>
      <c r="AA304">
        <v>0.112</v>
      </c>
      <c r="AB304">
        <v>0.55100000000000005</v>
      </c>
      <c r="AC304">
        <v>10.942</v>
      </c>
      <c r="AD304">
        <v>0</v>
      </c>
    </row>
    <row r="305" spans="1:30" x14ac:dyDescent="0.25">
      <c r="A305">
        <v>1965</v>
      </c>
      <c r="B305">
        <v>9</v>
      </c>
      <c r="C305">
        <v>0.497</v>
      </c>
      <c r="D305">
        <v>0.56499999999999995</v>
      </c>
      <c r="E305">
        <v>2.6960000000000002</v>
      </c>
      <c r="F305">
        <v>0.72799999999999998</v>
      </c>
      <c r="G305">
        <v>0.42099999999999999</v>
      </c>
      <c r="H305">
        <v>4.0460000000000003</v>
      </c>
      <c r="I305">
        <v>1.6950000000000001</v>
      </c>
      <c r="J305">
        <v>1.8089999999999999</v>
      </c>
      <c r="K305">
        <v>0.95099999999999996</v>
      </c>
      <c r="L305">
        <v>3.262</v>
      </c>
      <c r="M305">
        <v>0.55900000000000005</v>
      </c>
      <c r="N305">
        <v>0.24399999999999999</v>
      </c>
      <c r="O305">
        <v>0.79900000000000004</v>
      </c>
      <c r="P305">
        <v>1.5740000000000001</v>
      </c>
      <c r="Q305">
        <v>0.72399999999999998</v>
      </c>
      <c r="R305">
        <v>0.40300000000000002</v>
      </c>
      <c r="S305">
        <v>0.159</v>
      </c>
      <c r="T305">
        <v>1.9870000000000001</v>
      </c>
      <c r="U305">
        <v>0.13700000000000001</v>
      </c>
      <c r="V305">
        <v>2.8780000000000001</v>
      </c>
      <c r="W305">
        <v>4.0129999999999999</v>
      </c>
      <c r="X305">
        <v>-0.34799999999999998</v>
      </c>
      <c r="Y305">
        <v>0.159</v>
      </c>
      <c r="Z305">
        <v>7.1760000000000002</v>
      </c>
      <c r="AA305">
        <v>0.191</v>
      </c>
      <c r="AB305">
        <v>0.755</v>
      </c>
      <c r="AC305">
        <v>10.082000000000001</v>
      </c>
      <c r="AD305">
        <v>6.9000000000000006E-2</v>
      </c>
    </row>
    <row r="306" spans="1:30" x14ac:dyDescent="0.25">
      <c r="A306">
        <v>1965</v>
      </c>
      <c r="B306">
        <v>10</v>
      </c>
      <c r="C306">
        <v>0.36699999999999999</v>
      </c>
      <c r="D306">
        <v>0.36699999999999999</v>
      </c>
      <c r="E306">
        <v>2.2269999999999999</v>
      </c>
      <c r="F306">
        <v>0.35699999999999998</v>
      </c>
      <c r="G306">
        <v>0.29799999999999999</v>
      </c>
      <c r="H306">
        <v>3.63</v>
      </c>
      <c r="I306">
        <v>1.51</v>
      </c>
      <c r="J306">
        <v>1.635</v>
      </c>
      <c r="K306">
        <v>0.50700000000000001</v>
      </c>
      <c r="L306">
        <v>2.2280000000000002</v>
      </c>
      <c r="M306">
        <v>0.36599999999999999</v>
      </c>
      <c r="N306">
        <v>0.13600000000000001</v>
      </c>
      <c r="O306">
        <v>0.47199999999999998</v>
      </c>
      <c r="P306">
        <v>0.82699999999999996</v>
      </c>
      <c r="Q306">
        <v>0.77500000000000002</v>
      </c>
      <c r="R306">
        <v>0.374</v>
      </c>
      <c r="S306">
        <v>0.125</v>
      </c>
      <c r="T306">
        <v>1.5920000000000001</v>
      </c>
      <c r="U306">
        <v>0.113</v>
      </c>
      <c r="V306">
        <v>2.004</v>
      </c>
      <c r="W306">
        <v>3.9329999999999998</v>
      </c>
      <c r="X306">
        <v>-0.58599999999999997</v>
      </c>
      <c r="Y306">
        <v>0.16200000000000001</v>
      </c>
      <c r="Z306">
        <v>5.09</v>
      </c>
      <c r="AA306">
        <v>0.18</v>
      </c>
      <c r="AB306">
        <v>0.56200000000000006</v>
      </c>
      <c r="AC306">
        <v>8.9949999999999992</v>
      </c>
      <c r="AD306">
        <v>6.4000000000000001E-2</v>
      </c>
    </row>
    <row r="307" spans="1:30" x14ac:dyDescent="0.25">
      <c r="A307">
        <v>1965</v>
      </c>
      <c r="B307">
        <v>11</v>
      </c>
      <c r="C307">
        <v>1.0309999999999999</v>
      </c>
      <c r="D307">
        <v>1.1910000000000001</v>
      </c>
      <c r="E307">
        <v>5.9429999999999996</v>
      </c>
      <c r="F307">
        <v>1.4590000000000001</v>
      </c>
      <c r="G307">
        <v>0.95299999999999996</v>
      </c>
      <c r="H307">
        <v>11.117000000000001</v>
      </c>
      <c r="I307">
        <v>3.8490000000000002</v>
      </c>
      <c r="J307">
        <v>4.1459999999999999</v>
      </c>
      <c r="K307">
        <v>2.2450000000000001</v>
      </c>
      <c r="L307">
        <v>9.3079999999999998</v>
      </c>
      <c r="M307">
        <v>1.583</v>
      </c>
      <c r="N307">
        <v>0.74199999999999999</v>
      </c>
      <c r="O307">
        <v>1.504</v>
      </c>
      <c r="P307">
        <v>4.306</v>
      </c>
      <c r="Q307">
        <v>2.5019999999999998</v>
      </c>
      <c r="R307">
        <v>1.1639999999999999</v>
      </c>
      <c r="S307">
        <v>0.443</v>
      </c>
      <c r="T307">
        <v>6.05</v>
      </c>
      <c r="U307">
        <v>0.31900000000000001</v>
      </c>
      <c r="V307">
        <v>8.0749999999999993</v>
      </c>
      <c r="W307">
        <v>3.6930000000000001</v>
      </c>
      <c r="X307">
        <v>4.1230000000000002</v>
      </c>
      <c r="Y307">
        <v>0.68400000000000005</v>
      </c>
      <c r="Z307">
        <v>18.39</v>
      </c>
      <c r="AA307">
        <v>0.48</v>
      </c>
      <c r="AB307">
        <v>2.008</v>
      </c>
      <c r="AC307">
        <v>8.9109999999999996</v>
      </c>
      <c r="AD307">
        <v>0.90600000000000003</v>
      </c>
    </row>
    <row r="308" spans="1:30" x14ac:dyDescent="0.25">
      <c r="A308">
        <v>1965</v>
      </c>
      <c r="B308">
        <v>12</v>
      </c>
      <c r="C308">
        <v>1.8240000000000001</v>
      </c>
      <c r="D308">
        <v>2.7109999999999999</v>
      </c>
      <c r="E308">
        <v>11.253</v>
      </c>
      <c r="F308">
        <v>3.472</v>
      </c>
      <c r="G308">
        <v>2.9180000000000001</v>
      </c>
      <c r="H308">
        <v>20.501000000000001</v>
      </c>
      <c r="I308">
        <v>11.749000000000001</v>
      </c>
      <c r="J308">
        <v>13.321999999999999</v>
      </c>
      <c r="K308">
        <v>3.0640000000000001</v>
      </c>
      <c r="L308">
        <v>13.493</v>
      </c>
      <c r="M308">
        <v>2.7370000000000001</v>
      </c>
      <c r="N308">
        <v>1.1879999999999999</v>
      </c>
      <c r="O308">
        <v>2.57</v>
      </c>
      <c r="P308">
        <v>8.4920000000000009</v>
      </c>
      <c r="Q308">
        <v>4.7919999999999998</v>
      </c>
      <c r="R308">
        <v>2.992</v>
      </c>
      <c r="S308">
        <v>1.21</v>
      </c>
      <c r="T308">
        <v>14.24</v>
      </c>
      <c r="U308">
        <v>1.0640000000000001</v>
      </c>
      <c r="V308">
        <v>25.263999999999999</v>
      </c>
      <c r="W308">
        <v>3.7930000000000001</v>
      </c>
      <c r="X308">
        <v>9.5259999999999998</v>
      </c>
      <c r="Y308">
        <v>0.86599999999999999</v>
      </c>
      <c r="Z308">
        <v>35.268000000000001</v>
      </c>
      <c r="AA308">
        <v>1.776</v>
      </c>
      <c r="AB308">
        <v>5.0460000000000003</v>
      </c>
      <c r="AC308">
        <v>25.757000000000001</v>
      </c>
      <c r="AD308">
        <v>4.0149999999999997</v>
      </c>
    </row>
    <row r="309" spans="1:30" x14ac:dyDescent="0.25">
      <c r="A309">
        <v>1966</v>
      </c>
      <c r="B309">
        <v>1</v>
      </c>
      <c r="C309">
        <v>0.65700000000000003</v>
      </c>
      <c r="D309">
        <v>0.747</v>
      </c>
      <c r="E309">
        <v>4.5659999999999998</v>
      </c>
      <c r="F309">
        <v>1.1060000000000001</v>
      </c>
      <c r="G309">
        <v>0.93100000000000005</v>
      </c>
      <c r="H309">
        <v>8.0909999999999993</v>
      </c>
      <c r="I309">
        <v>4.3170000000000002</v>
      </c>
      <c r="J309">
        <v>4.577</v>
      </c>
      <c r="K309">
        <v>1.1080000000000001</v>
      </c>
      <c r="L309">
        <v>5.306</v>
      </c>
      <c r="M309">
        <v>0.79600000000000004</v>
      </c>
      <c r="N309">
        <v>0.38200000000000001</v>
      </c>
      <c r="O309">
        <v>0.94099999999999995</v>
      </c>
      <c r="P309">
        <v>2.1869999999999998</v>
      </c>
      <c r="Q309">
        <v>1.405</v>
      </c>
      <c r="R309">
        <v>0.90700000000000003</v>
      </c>
      <c r="S309">
        <v>0.23899999999999999</v>
      </c>
      <c r="T309">
        <v>3.887</v>
      </c>
      <c r="U309">
        <v>0.34</v>
      </c>
      <c r="V309">
        <v>5.1470000000000002</v>
      </c>
      <c r="W309">
        <v>3.7930000000000001</v>
      </c>
      <c r="X309">
        <v>4.0179999999999998</v>
      </c>
      <c r="Y309">
        <v>0.623</v>
      </c>
      <c r="Z309">
        <v>15.048</v>
      </c>
      <c r="AA309">
        <v>0.4</v>
      </c>
      <c r="AB309">
        <v>1.264</v>
      </c>
      <c r="AC309">
        <v>14.648999999999999</v>
      </c>
      <c r="AD309">
        <v>0.92</v>
      </c>
    </row>
    <row r="310" spans="1:30" x14ac:dyDescent="0.25">
      <c r="A310">
        <v>1966</v>
      </c>
      <c r="B310">
        <v>2</v>
      </c>
      <c r="C310">
        <v>1.071</v>
      </c>
      <c r="D310">
        <v>1.206</v>
      </c>
      <c r="E310">
        <v>7.4980000000000002</v>
      </c>
      <c r="F310">
        <v>1.409</v>
      </c>
      <c r="G310">
        <v>1.2270000000000001</v>
      </c>
      <c r="H310">
        <v>11.48</v>
      </c>
      <c r="I310">
        <v>5.3209999999999997</v>
      </c>
      <c r="J310">
        <v>5.71</v>
      </c>
      <c r="K310">
        <v>1.93</v>
      </c>
      <c r="L310">
        <v>8.42</v>
      </c>
      <c r="M310">
        <v>1.2829999999999999</v>
      </c>
      <c r="N310">
        <v>0.66500000000000004</v>
      </c>
      <c r="O310">
        <v>1.5249999999999999</v>
      </c>
      <c r="P310">
        <v>3.8279999999999998</v>
      </c>
      <c r="Q310">
        <v>2.0470000000000002</v>
      </c>
      <c r="R310">
        <v>1.2310000000000001</v>
      </c>
      <c r="S310">
        <v>0.39500000000000002</v>
      </c>
      <c r="T310">
        <v>5.6150000000000002</v>
      </c>
      <c r="U310">
        <v>0.46200000000000002</v>
      </c>
      <c r="V310">
        <v>8.6750000000000007</v>
      </c>
      <c r="W310">
        <v>3.423</v>
      </c>
      <c r="X310">
        <v>7.8010000000000002</v>
      </c>
      <c r="Y310">
        <v>0.82499999999999996</v>
      </c>
      <c r="Z310">
        <v>21.507999999999999</v>
      </c>
      <c r="AA310">
        <v>0.51100000000000001</v>
      </c>
      <c r="AB310">
        <v>1.8009999999999999</v>
      </c>
      <c r="AC310">
        <v>22.606999999999999</v>
      </c>
      <c r="AD310">
        <v>0.95899999999999996</v>
      </c>
    </row>
    <row r="311" spans="1:30" x14ac:dyDescent="0.25">
      <c r="A311">
        <v>1966</v>
      </c>
      <c r="B311">
        <v>3</v>
      </c>
      <c r="C311">
        <v>0.89</v>
      </c>
      <c r="D311">
        <v>1.018</v>
      </c>
      <c r="E311">
        <v>5.8890000000000002</v>
      </c>
      <c r="F311">
        <v>1.274</v>
      </c>
      <c r="G311">
        <v>1.0109999999999999</v>
      </c>
      <c r="H311">
        <v>10.266</v>
      </c>
      <c r="I311">
        <v>4.4569999999999999</v>
      </c>
      <c r="J311">
        <v>4.7190000000000003</v>
      </c>
      <c r="K311">
        <v>1.419</v>
      </c>
      <c r="L311">
        <v>6.7140000000000004</v>
      </c>
      <c r="M311">
        <v>1.0740000000000001</v>
      </c>
      <c r="N311">
        <v>0.52900000000000003</v>
      </c>
      <c r="O311">
        <v>1.2350000000000001</v>
      </c>
      <c r="P311">
        <v>3.0550000000000002</v>
      </c>
      <c r="Q311">
        <v>1.853</v>
      </c>
      <c r="R311">
        <v>1.1259999999999999</v>
      </c>
      <c r="S311">
        <v>0.38700000000000001</v>
      </c>
      <c r="T311">
        <v>5.1369999999999996</v>
      </c>
      <c r="U311">
        <v>0.36799999999999999</v>
      </c>
      <c r="V311">
        <v>6.343</v>
      </c>
      <c r="W311">
        <v>3.1230000000000002</v>
      </c>
      <c r="X311">
        <v>6.8920000000000003</v>
      </c>
      <c r="Y311">
        <v>0.69299999999999995</v>
      </c>
      <c r="Z311">
        <v>17.934999999999999</v>
      </c>
      <c r="AA311">
        <v>0.40500000000000003</v>
      </c>
      <c r="AB311">
        <v>1.4690000000000001</v>
      </c>
      <c r="AC311">
        <v>25.363</v>
      </c>
      <c r="AD311">
        <v>1.5920000000000001</v>
      </c>
    </row>
    <row r="312" spans="1:30" x14ac:dyDescent="0.25">
      <c r="A312">
        <v>1966</v>
      </c>
      <c r="B312">
        <v>4</v>
      </c>
      <c r="C312">
        <v>0.78200000000000003</v>
      </c>
      <c r="D312">
        <v>0.84199999999999997</v>
      </c>
      <c r="E312">
        <v>5.2779999999999996</v>
      </c>
      <c r="F312">
        <v>1.0669999999999999</v>
      </c>
      <c r="G312">
        <v>0.84699999999999998</v>
      </c>
      <c r="H312">
        <v>10.586</v>
      </c>
      <c r="I312">
        <v>3.681</v>
      </c>
      <c r="J312">
        <v>3.903</v>
      </c>
      <c r="K312">
        <v>1.2549999999999999</v>
      </c>
      <c r="L312">
        <v>5.7460000000000004</v>
      </c>
      <c r="M312">
        <v>0.93600000000000005</v>
      </c>
      <c r="N312">
        <v>0.42699999999999999</v>
      </c>
      <c r="O312">
        <v>1.1910000000000001</v>
      </c>
      <c r="P312">
        <v>2.6509999999999998</v>
      </c>
      <c r="Q312">
        <v>1.236</v>
      </c>
      <c r="R312">
        <v>0.91900000000000004</v>
      </c>
      <c r="S312">
        <v>0.28699999999999998</v>
      </c>
      <c r="T312">
        <v>3.9580000000000002</v>
      </c>
      <c r="U312">
        <v>0.28599999999999998</v>
      </c>
      <c r="V312">
        <v>5.1989999999999998</v>
      </c>
      <c r="W312">
        <v>3.0230000000000001</v>
      </c>
      <c r="X312">
        <v>4.0810000000000004</v>
      </c>
      <c r="Y312">
        <v>0.48</v>
      </c>
      <c r="Z312">
        <v>13.925000000000001</v>
      </c>
      <c r="AA312">
        <v>0.34200000000000003</v>
      </c>
      <c r="AB312">
        <v>1.2809999999999999</v>
      </c>
      <c r="AC312">
        <v>10.726000000000001</v>
      </c>
      <c r="AD312">
        <v>0.28699999999999998</v>
      </c>
    </row>
    <row r="313" spans="1:30" x14ac:dyDescent="0.25">
      <c r="A313">
        <v>1966</v>
      </c>
      <c r="B313">
        <v>5</v>
      </c>
      <c r="C313">
        <v>0.80200000000000005</v>
      </c>
      <c r="D313">
        <v>0.88900000000000001</v>
      </c>
      <c r="E313">
        <v>5.2450000000000001</v>
      </c>
      <c r="F313">
        <v>1.1180000000000001</v>
      </c>
      <c r="G313">
        <v>0.92400000000000004</v>
      </c>
      <c r="H313">
        <v>10.19</v>
      </c>
      <c r="I313">
        <v>4.1820000000000004</v>
      </c>
      <c r="J313">
        <v>4.452</v>
      </c>
      <c r="K313">
        <v>1.3480000000000001</v>
      </c>
      <c r="L313">
        <v>5.9130000000000003</v>
      </c>
      <c r="M313">
        <v>0.996</v>
      </c>
      <c r="N313">
        <v>0.47699999999999998</v>
      </c>
      <c r="O313">
        <v>1.1379999999999999</v>
      </c>
      <c r="P313">
        <v>2.71</v>
      </c>
      <c r="Q313">
        <v>1.6879999999999999</v>
      </c>
      <c r="R313">
        <v>1.0229999999999999</v>
      </c>
      <c r="S313">
        <v>0.33300000000000002</v>
      </c>
      <c r="T313">
        <v>4.6639999999999997</v>
      </c>
      <c r="U313">
        <v>0.35</v>
      </c>
      <c r="V313">
        <v>5.9089999999999998</v>
      </c>
      <c r="W313">
        <v>3.6629999999999998</v>
      </c>
      <c r="X313">
        <v>3.7440000000000002</v>
      </c>
      <c r="Y313">
        <v>0.35199999999999998</v>
      </c>
      <c r="Z313">
        <v>13.766999999999999</v>
      </c>
      <c r="AA313">
        <v>0.372</v>
      </c>
      <c r="AB313">
        <v>1.3160000000000001</v>
      </c>
      <c r="AC313">
        <v>19.867000000000001</v>
      </c>
      <c r="AD313">
        <v>0.622</v>
      </c>
    </row>
    <row r="314" spans="1:30" x14ac:dyDescent="0.25">
      <c r="A314">
        <v>1966</v>
      </c>
      <c r="B314">
        <v>6</v>
      </c>
      <c r="C314">
        <v>0.99099999999999999</v>
      </c>
      <c r="D314">
        <v>1.115</v>
      </c>
      <c r="E314">
        <v>5.5650000000000004</v>
      </c>
      <c r="F314">
        <v>1.2989999999999999</v>
      </c>
      <c r="G314">
        <v>1.0349999999999999</v>
      </c>
      <c r="H314">
        <v>10.14</v>
      </c>
      <c r="I314">
        <v>4.3949999999999996</v>
      </c>
      <c r="J314">
        <v>4.7140000000000004</v>
      </c>
      <c r="K314">
        <v>1.4910000000000001</v>
      </c>
      <c r="L314">
        <v>6.43</v>
      </c>
      <c r="M314">
        <v>1.0209999999999999</v>
      </c>
      <c r="N314">
        <v>0.53700000000000003</v>
      </c>
      <c r="O314">
        <v>1.095</v>
      </c>
      <c r="P314">
        <v>2.9260000000000002</v>
      </c>
      <c r="Q314">
        <v>1.716</v>
      </c>
      <c r="R314">
        <v>1.0109999999999999</v>
      </c>
      <c r="S314">
        <v>0.313</v>
      </c>
      <c r="T314">
        <v>4.6970000000000001</v>
      </c>
      <c r="U314">
        <v>0.35699999999999998</v>
      </c>
      <c r="V314">
        <v>6.173</v>
      </c>
      <c r="W314">
        <v>3.1629999999999998</v>
      </c>
      <c r="X314">
        <v>6.9610000000000003</v>
      </c>
      <c r="Y314">
        <v>0.46899999999999997</v>
      </c>
      <c r="Z314">
        <v>16.652000000000001</v>
      </c>
      <c r="AA314">
        <v>0.42699999999999999</v>
      </c>
      <c r="AB314">
        <v>1.7350000000000001</v>
      </c>
      <c r="AC314">
        <v>10.166</v>
      </c>
      <c r="AD314">
        <v>1.3069999999999999</v>
      </c>
    </row>
    <row r="315" spans="1:30" x14ac:dyDescent="0.25">
      <c r="A315">
        <v>1966</v>
      </c>
      <c r="B315">
        <v>7</v>
      </c>
      <c r="C315">
        <v>0.56399999999999995</v>
      </c>
      <c r="D315">
        <v>0.60899999999999999</v>
      </c>
      <c r="E315">
        <v>3.375</v>
      </c>
      <c r="F315">
        <v>0.73199999999999998</v>
      </c>
      <c r="G315">
        <v>0.63400000000000001</v>
      </c>
      <c r="H315">
        <v>5.44</v>
      </c>
      <c r="I315">
        <v>3.0419999999999998</v>
      </c>
      <c r="J315">
        <v>3.2360000000000002</v>
      </c>
      <c r="K315">
        <v>0.93600000000000005</v>
      </c>
      <c r="L315">
        <v>3.6909999999999998</v>
      </c>
      <c r="M315">
        <v>0.628</v>
      </c>
      <c r="N315">
        <v>0.27800000000000002</v>
      </c>
      <c r="O315">
        <v>0.77</v>
      </c>
      <c r="P315">
        <v>1.681</v>
      </c>
      <c r="Q315">
        <v>0.76900000000000002</v>
      </c>
      <c r="R315">
        <v>0.68899999999999995</v>
      </c>
      <c r="S315">
        <v>0.20399999999999999</v>
      </c>
      <c r="T315">
        <v>2.9329999999999998</v>
      </c>
      <c r="U315">
        <v>0.23499999999999999</v>
      </c>
      <c r="V315">
        <v>3.782</v>
      </c>
      <c r="W315">
        <v>3.843</v>
      </c>
      <c r="X315">
        <v>2.0169999999999999</v>
      </c>
      <c r="Y315">
        <v>0.28000000000000003</v>
      </c>
      <c r="Z315">
        <v>9.7739999999999991</v>
      </c>
      <c r="AA315">
        <v>0.29299999999999998</v>
      </c>
      <c r="AB315">
        <v>1.0429999999999999</v>
      </c>
      <c r="AC315">
        <v>11.377000000000001</v>
      </c>
      <c r="AD315">
        <v>4.3999999999999997E-2</v>
      </c>
    </row>
    <row r="316" spans="1:30" x14ac:dyDescent="0.25">
      <c r="A316">
        <v>1966</v>
      </c>
      <c r="B316">
        <v>8</v>
      </c>
      <c r="C316">
        <v>0.44500000000000001</v>
      </c>
      <c r="D316">
        <v>0.46600000000000003</v>
      </c>
      <c r="E316">
        <v>2.5009999999999999</v>
      </c>
      <c r="F316">
        <v>0.46</v>
      </c>
      <c r="G316">
        <v>0.39200000000000002</v>
      </c>
      <c r="H316">
        <v>3.5129999999999999</v>
      </c>
      <c r="I316">
        <v>1.8360000000000001</v>
      </c>
      <c r="J316">
        <v>1.944</v>
      </c>
      <c r="K316">
        <v>0.65300000000000002</v>
      </c>
      <c r="L316">
        <v>2.3740000000000001</v>
      </c>
      <c r="M316">
        <v>0.45400000000000001</v>
      </c>
      <c r="N316">
        <v>0.17599999999999999</v>
      </c>
      <c r="O316">
        <v>0.60099999999999998</v>
      </c>
      <c r="P316">
        <v>1.089</v>
      </c>
      <c r="Q316">
        <v>0.495</v>
      </c>
      <c r="R316">
        <v>0.49</v>
      </c>
      <c r="S316">
        <v>0.16400000000000001</v>
      </c>
      <c r="T316">
        <v>2.0009999999999999</v>
      </c>
      <c r="U316">
        <v>0.14299999999999999</v>
      </c>
      <c r="V316">
        <v>2.4369999999999998</v>
      </c>
      <c r="W316">
        <v>3.839</v>
      </c>
      <c r="X316">
        <v>0.38</v>
      </c>
      <c r="Y316">
        <v>0.153</v>
      </c>
      <c r="Z316">
        <v>6.4119999999999999</v>
      </c>
      <c r="AA316">
        <v>0.17</v>
      </c>
      <c r="AB316">
        <v>0.68300000000000005</v>
      </c>
      <c r="AC316">
        <v>10.942</v>
      </c>
      <c r="AD316">
        <v>0</v>
      </c>
    </row>
    <row r="317" spans="1:30" x14ac:dyDescent="0.25">
      <c r="A317">
        <v>1966</v>
      </c>
      <c r="B317">
        <v>9</v>
      </c>
      <c r="C317">
        <v>0.36099999999999999</v>
      </c>
      <c r="D317">
        <v>0.36399999999999999</v>
      </c>
      <c r="E317">
        <v>1.9039999999999999</v>
      </c>
      <c r="F317">
        <v>0.29299999999999998</v>
      </c>
      <c r="G317">
        <v>0.24399999999999999</v>
      </c>
      <c r="H317">
        <v>2.3490000000000002</v>
      </c>
      <c r="I317">
        <v>1.119</v>
      </c>
      <c r="J317">
        <v>1.1839999999999999</v>
      </c>
      <c r="K317">
        <v>0.49</v>
      </c>
      <c r="L317">
        <v>1.6779999999999999</v>
      </c>
      <c r="M317">
        <v>0.34599999999999997</v>
      </c>
      <c r="N317">
        <v>0.121</v>
      </c>
      <c r="O317">
        <v>0.47399999999999998</v>
      </c>
      <c r="P317">
        <v>0.76300000000000001</v>
      </c>
      <c r="Q317">
        <v>0.375</v>
      </c>
      <c r="R317">
        <v>0.35399999999999998</v>
      </c>
      <c r="S317">
        <v>0.13400000000000001</v>
      </c>
      <c r="T317">
        <v>1.4279999999999999</v>
      </c>
      <c r="U317">
        <v>8.6999999999999994E-2</v>
      </c>
      <c r="V317">
        <v>1.6779999999999999</v>
      </c>
      <c r="W317">
        <v>3.9830000000000001</v>
      </c>
      <c r="X317">
        <v>-0.80700000000000005</v>
      </c>
      <c r="Y317">
        <v>9.4E-2</v>
      </c>
      <c r="Z317">
        <v>4.3849999999999998</v>
      </c>
      <c r="AA317">
        <v>0.104</v>
      </c>
      <c r="AB317">
        <v>0.46</v>
      </c>
      <c r="AC317">
        <v>10.082000000000001</v>
      </c>
      <c r="AD317">
        <v>0</v>
      </c>
    </row>
    <row r="318" spans="1:30" x14ac:dyDescent="0.25">
      <c r="A318">
        <v>1966</v>
      </c>
      <c r="B318">
        <v>10</v>
      </c>
      <c r="C318">
        <v>1.4159999999999999</v>
      </c>
      <c r="D318">
        <v>1.3140000000000001</v>
      </c>
      <c r="E318">
        <v>8.1170000000000009</v>
      </c>
      <c r="F318">
        <v>1.54</v>
      </c>
      <c r="G318">
        <v>1.1220000000000001</v>
      </c>
      <c r="H318">
        <v>11.723000000000001</v>
      </c>
      <c r="I318">
        <v>3.6539999999999999</v>
      </c>
      <c r="J318">
        <v>3.9079999999999999</v>
      </c>
      <c r="K318">
        <v>2.528</v>
      </c>
      <c r="L318">
        <v>10.115</v>
      </c>
      <c r="M318">
        <v>1.5640000000000001</v>
      </c>
      <c r="N318">
        <v>0.72599999999999998</v>
      </c>
      <c r="O318">
        <v>1.21</v>
      </c>
      <c r="P318">
        <v>4.3680000000000003</v>
      </c>
      <c r="Q318">
        <v>1.651</v>
      </c>
      <c r="R318">
        <v>0.94399999999999995</v>
      </c>
      <c r="S318">
        <v>0.375</v>
      </c>
      <c r="T318">
        <v>5.2220000000000004</v>
      </c>
      <c r="U318">
        <v>0.28999999999999998</v>
      </c>
      <c r="V318">
        <v>6.2190000000000003</v>
      </c>
      <c r="W318">
        <v>4.093</v>
      </c>
      <c r="X318">
        <v>6.2910000000000004</v>
      </c>
      <c r="Y318">
        <v>0.96499999999999997</v>
      </c>
      <c r="Z318">
        <v>22.992999999999999</v>
      </c>
      <c r="AA318">
        <v>0.435</v>
      </c>
      <c r="AB318">
        <v>2.016</v>
      </c>
      <c r="AC318">
        <v>8.9949999999999992</v>
      </c>
      <c r="AD318">
        <v>0.73699999999999999</v>
      </c>
    </row>
    <row r="319" spans="1:30" x14ac:dyDescent="0.25">
      <c r="A319">
        <v>1966</v>
      </c>
      <c r="B319">
        <v>11</v>
      </c>
      <c r="C319">
        <v>2.911</v>
      </c>
      <c r="D319">
        <v>3.556</v>
      </c>
      <c r="E319">
        <v>16.876000000000001</v>
      </c>
      <c r="F319">
        <v>4.2249999999999996</v>
      </c>
      <c r="G319">
        <v>3.6880000000000002</v>
      </c>
      <c r="H319">
        <v>31.196000000000002</v>
      </c>
      <c r="I319">
        <v>13.664999999999999</v>
      </c>
      <c r="J319">
        <v>14.801</v>
      </c>
      <c r="K319">
        <v>4.7960000000000003</v>
      </c>
      <c r="L319">
        <v>19.78</v>
      </c>
      <c r="M319">
        <v>3.2989999999999999</v>
      </c>
      <c r="N319">
        <v>1.7290000000000001</v>
      </c>
      <c r="O319">
        <v>3.2010000000000001</v>
      </c>
      <c r="P319">
        <v>10.085000000000001</v>
      </c>
      <c r="Q319">
        <v>4.42</v>
      </c>
      <c r="R319">
        <v>2.738</v>
      </c>
      <c r="S319">
        <v>1.0349999999999999</v>
      </c>
      <c r="T319">
        <v>14.778</v>
      </c>
      <c r="U319">
        <v>1.1499999999999999</v>
      </c>
      <c r="V319">
        <v>22.361000000000001</v>
      </c>
      <c r="W319">
        <v>2.593</v>
      </c>
      <c r="X319">
        <v>21.7</v>
      </c>
      <c r="Y319">
        <v>1.9359999999999999</v>
      </c>
      <c r="Z319">
        <v>60.621000000000002</v>
      </c>
      <c r="AA319">
        <v>1.5269999999999999</v>
      </c>
      <c r="AB319">
        <v>6.032</v>
      </c>
      <c r="AC319">
        <v>30.585999999999999</v>
      </c>
      <c r="AD319">
        <v>5.9279999999999999</v>
      </c>
    </row>
    <row r="320" spans="1:30" x14ac:dyDescent="0.25">
      <c r="A320">
        <v>1966</v>
      </c>
      <c r="B320">
        <v>12</v>
      </c>
      <c r="C320">
        <v>1.393</v>
      </c>
      <c r="D320">
        <v>1.9750000000000001</v>
      </c>
      <c r="E320">
        <v>9.4670000000000005</v>
      </c>
      <c r="F320">
        <v>2.6859999999999999</v>
      </c>
      <c r="G320">
        <v>1.9119999999999999</v>
      </c>
      <c r="H320">
        <v>18.96</v>
      </c>
      <c r="I320">
        <v>8.0790000000000006</v>
      </c>
      <c r="J320">
        <v>8.734</v>
      </c>
      <c r="K320">
        <v>3.18</v>
      </c>
      <c r="L320">
        <v>14.16</v>
      </c>
      <c r="M320">
        <v>2.5979999999999999</v>
      </c>
      <c r="N320">
        <v>1.228</v>
      </c>
      <c r="O320">
        <v>2.754</v>
      </c>
      <c r="P320">
        <v>8.2509999999999994</v>
      </c>
      <c r="Q320">
        <v>3.9390000000000001</v>
      </c>
      <c r="R320">
        <v>2.7850000000000001</v>
      </c>
      <c r="S320">
        <v>1.0529999999999999</v>
      </c>
      <c r="T320">
        <v>12.706</v>
      </c>
      <c r="U320">
        <v>0.70299999999999996</v>
      </c>
      <c r="V320">
        <v>17.254999999999999</v>
      </c>
      <c r="W320">
        <v>3.9329999999999998</v>
      </c>
      <c r="X320">
        <v>10.138999999999999</v>
      </c>
      <c r="Y320">
        <v>0.96499999999999997</v>
      </c>
      <c r="Z320">
        <v>28.898</v>
      </c>
      <c r="AA320">
        <v>0.83399999999999996</v>
      </c>
      <c r="AB320">
        <v>2.7349999999999999</v>
      </c>
      <c r="AC320">
        <v>66.025999999999996</v>
      </c>
      <c r="AD320">
        <v>4.1210000000000004</v>
      </c>
    </row>
    <row r="321" spans="1:30" x14ac:dyDescent="0.25">
      <c r="A321">
        <v>1967</v>
      </c>
      <c r="B321">
        <v>1</v>
      </c>
      <c r="C321">
        <v>1.2709999999999999</v>
      </c>
      <c r="D321">
        <v>1.5149999999999999</v>
      </c>
      <c r="E321">
        <v>8.0809999999999995</v>
      </c>
      <c r="F321">
        <v>1.857</v>
      </c>
      <c r="G321">
        <v>1.4870000000000001</v>
      </c>
      <c r="H321">
        <v>13.117000000000001</v>
      </c>
      <c r="I321">
        <v>6.1539999999999999</v>
      </c>
      <c r="J321">
        <v>6.5010000000000003</v>
      </c>
      <c r="K321">
        <v>2.8759999999999999</v>
      </c>
      <c r="L321">
        <v>11.938000000000001</v>
      </c>
      <c r="M321">
        <v>1.6319999999999999</v>
      </c>
      <c r="N321">
        <v>1.012</v>
      </c>
      <c r="O321">
        <v>2.3130000000000002</v>
      </c>
      <c r="P321">
        <v>5.4640000000000004</v>
      </c>
      <c r="Q321">
        <v>2.1429999999999998</v>
      </c>
      <c r="R321">
        <v>1.4650000000000001</v>
      </c>
      <c r="S321">
        <v>0.13700000000000001</v>
      </c>
      <c r="T321">
        <v>6.2839999999999998</v>
      </c>
      <c r="U321">
        <v>0.50600000000000001</v>
      </c>
      <c r="V321">
        <v>9.4550000000000001</v>
      </c>
      <c r="W321">
        <v>3.9329999999999998</v>
      </c>
      <c r="X321">
        <v>9.4529999999999994</v>
      </c>
      <c r="Y321">
        <v>1.0189999999999999</v>
      </c>
      <c r="Z321">
        <v>25.739000000000001</v>
      </c>
      <c r="AA321">
        <v>0.54700000000000004</v>
      </c>
      <c r="AB321">
        <v>1.9370000000000001</v>
      </c>
      <c r="AC321">
        <v>33.889000000000003</v>
      </c>
      <c r="AD321">
        <v>1.8</v>
      </c>
    </row>
    <row r="322" spans="1:30" x14ac:dyDescent="0.25">
      <c r="A322">
        <v>1967</v>
      </c>
      <c r="B322">
        <v>2</v>
      </c>
      <c r="C322">
        <v>0.77</v>
      </c>
      <c r="D322">
        <v>0.82099999999999995</v>
      </c>
      <c r="E322">
        <v>4.8360000000000003</v>
      </c>
      <c r="F322">
        <v>0.997</v>
      </c>
      <c r="G322">
        <v>0.84799999999999998</v>
      </c>
      <c r="H322">
        <v>7.28</v>
      </c>
      <c r="I322">
        <v>3.976</v>
      </c>
      <c r="J322">
        <v>4.2089999999999996</v>
      </c>
      <c r="K322">
        <v>1.097</v>
      </c>
      <c r="L322">
        <v>4.6900000000000004</v>
      </c>
      <c r="M322">
        <v>0.80200000000000005</v>
      </c>
      <c r="N322">
        <v>0.35</v>
      </c>
      <c r="O322">
        <v>1.048</v>
      </c>
      <c r="P322">
        <v>2.1419999999999999</v>
      </c>
      <c r="Q322">
        <v>1.1479999999999999</v>
      </c>
      <c r="R322">
        <v>0.91900000000000004</v>
      </c>
      <c r="S322">
        <v>0.11600000000000001</v>
      </c>
      <c r="T322">
        <v>3.8180000000000001</v>
      </c>
      <c r="U322">
        <v>0.308</v>
      </c>
      <c r="V322">
        <v>4.8869999999999996</v>
      </c>
      <c r="W322">
        <v>3.673</v>
      </c>
      <c r="X322">
        <v>4.2690000000000001</v>
      </c>
      <c r="Y322">
        <v>0.40899999999999997</v>
      </c>
      <c r="Z322">
        <v>13.484999999999999</v>
      </c>
      <c r="AA322">
        <v>0.36699999999999999</v>
      </c>
      <c r="AB322">
        <v>1.3089999999999999</v>
      </c>
      <c r="AC322">
        <v>7.3250000000000002</v>
      </c>
      <c r="AD322">
        <v>0.36199999999999999</v>
      </c>
    </row>
    <row r="323" spans="1:30" x14ac:dyDescent="0.25">
      <c r="A323">
        <v>1967</v>
      </c>
      <c r="B323">
        <v>3</v>
      </c>
      <c r="C323">
        <v>0.75</v>
      </c>
      <c r="D323">
        <v>0.75700000000000001</v>
      </c>
      <c r="E323">
        <v>4.6890000000000001</v>
      </c>
      <c r="F323">
        <v>0.83699999999999997</v>
      </c>
      <c r="G323">
        <v>0.73699999999999999</v>
      </c>
      <c r="H323">
        <v>6.97</v>
      </c>
      <c r="I323">
        <v>3.468</v>
      </c>
      <c r="J323">
        <v>3.7130000000000001</v>
      </c>
      <c r="K323">
        <v>1.252</v>
      </c>
      <c r="L323">
        <v>5.3730000000000002</v>
      </c>
      <c r="M323">
        <v>0.88800000000000001</v>
      </c>
      <c r="N323">
        <v>0.40500000000000003</v>
      </c>
      <c r="O323">
        <v>1.222</v>
      </c>
      <c r="P323">
        <v>2.4910000000000001</v>
      </c>
      <c r="Q323">
        <v>1.377</v>
      </c>
      <c r="R323">
        <v>0.93100000000000005</v>
      </c>
      <c r="S323">
        <v>0.45700000000000002</v>
      </c>
      <c r="T323">
        <v>4.1550000000000002</v>
      </c>
      <c r="U323">
        <v>0.28499999999999998</v>
      </c>
      <c r="V323">
        <v>5.56</v>
      </c>
      <c r="W323">
        <v>3.9329999999999998</v>
      </c>
      <c r="X323">
        <v>3.0179999999999998</v>
      </c>
      <c r="Y323">
        <v>0.377</v>
      </c>
      <c r="Z323">
        <v>12.638</v>
      </c>
      <c r="AA323">
        <v>0.33900000000000002</v>
      </c>
      <c r="AB323">
        <v>1.2290000000000001</v>
      </c>
      <c r="AC323">
        <v>9.0220000000000002</v>
      </c>
      <c r="AD323">
        <v>0.19</v>
      </c>
    </row>
    <row r="324" spans="1:30" x14ac:dyDescent="0.25">
      <c r="A324">
        <v>1967</v>
      </c>
      <c r="B324">
        <v>4</v>
      </c>
      <c r="C324">
        <v>0.91700000000000004</v>
      </c>
      <c r="D324">
        <v>0.94799999999999995</v>
      </c>
      <c r="E324">
        <v>5.5839999999999996</v>
      </c>
      <c r="F324">
        <v>1.0720000000000001</v>
      </c>
      <c r="G324">
        <v>0.81399999999999995</v>
      </c>
      <c r="H324">
        <v>9.6530000000000005</v>
      </c>
      <c r="I324">
        <v>3.6539999999999999</v>
      </c>
      <c r="J324">
        <v>3.9169999999999998</v>
      </c>
      <c r="K324">
        <v>1.4650000000000001</v>
      </c>
      <c r="L324">
        <v>6.1379999999999999</v>
      </c>
      <c r="M324">
        <v>1.0249999999999999</v>
      </c>
      <c r="N324">
        <v>0.46500000000000002</v>
      </c>
      <c r="O324">
        <v>1.3660000000000001</v>
      </c>
      <c r="P324">
        <v>2.9580000000000002</v>
      </c>
      <c r="Q324">
        <v>1.2150000000000001</v>
      </c>
      <c r="R324">
        <v>0.95399999999999996</v>
      </c>
      <c r="S324">
        <v>0.26</v>
      </c>
      <c r="T324">
        <v>4.3899999999999997</v>
      </c>
      <c r="U324">
        <v>0.309</v>
      </c>
      <c r="V324">
        <v>6.0549999999999997</v>
      </c>
      <c r="W324">
        <v>3.8029999999999999</v>
      </c>
      <c r="X324">
        <v>3.3109999999999999</v>
      </c>
      <c r="Y324">
        <v>0.51900000000000002</v>
      </c>
      <c r="Z324">
        <v>15.423</v>
      </c>
      <c r="AA324">
        <v>0.36399999999999999</v>
      </c>
      <c r="AB324">
        <v>1.474</v>
      </c>
      <c r="AC324">
        <v>9.0739999999999998</v>
      </c>
      <c r="AD324">
        <v>0.94</v>
      </c>
    </row>
    <row r="325" spans="1:30" x14ac:dyDescent="0.25">
      <c r="A325">
        <v>1967</v>
      </c>
      <c r="B325">
        <v>5</v>
      </c>
      <c r="C325">
        <v>0.79300000000000004</v>
      </c>
      <c r="D325">
        <v>0.79400000000000004</v>
      </c>
      <c r="E325">
        <v>5.0839999999999996</v>
      </c>
      <c r="F325">
        <v>0.90400000000000003</v>
      </c>
      <c r="G325">
        <v>0.81399999999999995</v>
      </c>
      <c r="H325">
        <v>8.0079999999999991</v>
      </c>
      <c r="I325">
        <v>3.835</v>
      </c>
      <c r="J325">
        <v>4.109</v>
      </c>
      <c r="K325">
        <v>1.139</v>
      </c>
      <c r="L325">
        <v>4.7910000000000004</v>
      </c>
      <c r="M325">
        <v>0.85099999999999998</v>
      </c>
      <c r="N325">
        <v>0.37</v>
      </c>
      <c r="O325">
        <v>1.018</v>
      </c>
      <c r="P325">
        <v>2.2240000000000002</v>
      </c>
      <c r="Q325">
        <v>1.389</v>
      </c>
      <c r="R325">
        <v>0.93</v>
      </c>
      <c r="S325">
        <v>0.35</v>
      </c>
      <c r="T325">
        <v>4.2709999999999999</v>
      </c>
      <c r="U325">
        <v>0.32200000000000001</v>
      </c>
      <c r="V325">
        <v>5.4909999999999997</v>
      </c>
      <c r="W325">
        <v>3.1629999999999998</v>
      </c>
      <c r="X325">
        <v>3.2210000000000001</v>
      </c>
      <c r="Y325">
        <v>0.34799999999999998</v>
      </c>
      <c r="Z325">
        <v>12.911</v>
      </c>
      <c r="AA325">
        <v>0.34799999999999998</v>
      </c>
      <c r="AB325">
        <v>1.2310000000000001</v>
      </c>
      <c r="AC325">
        <v>12.529</v>
      </c>
      <c r="AD325">
        <v>0.47</v>
      </c>
    </row>
    <row r="326" spans="1:30" x14ac:dyDescent="0.25">
      <c r="A326">
        <v>1967</v>
      </c>
      <c r="B326">
        <v>6</v>
      </c>
      <c r="C326">
        <v>0.51900000000000002</v>
      </c>
      <c r="D326">
        <v>0.54300000000000004</v>
      </c>
      <c r="E326">
        <v>3.181</v>
      </c>
      <c r="F326">
        <v>0.626</v>
      </c>
      <c r="G326">
        <v>0.53900000000000003</v>
      </c>
      <c r="H326">
        <v>4.6989999999999998</v>
      </c>
      <c r="I326">
        <v>2.585</v>
      </c>
      <c r="J326">
        <v>2.7410000000000001</v>
      </c>
      <c r="K326">
        <v>0.82199999999999995</v>
      </c>
      <c r="L326">
        <v>3.165</v>
      </c>
      <c r="M326">
        <v>0.57399999999999995</v>
      </c>
      <c r="N326">
        <v>0.23699999999999999</v>
      </c>
      <c r="O326">
        <v>0.753</v>
      </c>
      <c r="P326">
        <v>1.4319999999999999</v>
      </c>
      <c r="Q326">
        <v>0.72199999999999998</v>
      </c>
      <c r="R326">
        <v>0.624</v>
      </c>
      <c r="S326">
        <v>0.34599999999999997</v>
      </c>
      <c r="T326">
        <v>2.5939999999999999</v>
      </c>
      <c r="U326">
        <v>0.20200000000000001</v>
      </c>
      <c r="V326">
        <v>3.331</v>
      </c>
      <c r="W326">
        <v>3.5430000000000001</v>
      </c>
      <c r="X326">
        <v>1.5529999999999999</v>
      </c>
      <c r="Y326">
        <v>0.22</v>
      </c>
      <c r="Z326">
        <v>8.3870000000000005</v>
      </c>
      <c r="AA326">
        <v>0.24099999999999999</v>
      </c>
      <c r="AB326">
        <v>0.91100000000000003</v>
      </c>
      <c r="AC326">
        <v>10.166</v>
      </c>
      <c r="AD326">
        <v>0.18</v>
      </c>
    </row>
    <row r="327" spans="1:30" x14ac:dyDescent="0.25">
      <c r="A327">
        <v>1967</v>
      </c>
      <c r="B327">
        <v>7</v>
      </c>
      <c r="C327">
        <v>0.40799999999999997</v>
      </c>
      <c r="D327">
        <v>0.41599999999999998</v>
      </c>
      <c r="E327">
        <v>2.3679999999999999</v>
      </c>
      <c r="F327">
        <v>0.4</v>
      </c>
      <c r="G327">
        <v>0.34</v>
      </c>
      <c r="H327">
        <v>3.133</v>
      </c>
      <c r="I327">
        <v>1.601</v>
      </c>
      <c r="J327">
        <v>1.6950000000000001</v>
      </c>
      <c r="K327">
        <v>0.63</v>
      </c>
      <c r="L327">
        <v>2.214</v>
      </c>
      <c r="M327">
        <v>0.439</v>
      </c>
      <c r="N327">
        <v>0.16400000000000001</v>
      </c>
      <c r="O327">
        <v>0.59799999999999998</v>
      </c>
      <c r="P327">
        <v>1.0209999999999999</v>
      </c>
      <c r="Q327">
        <v>0.46100000000000002</v>
      </c>
      <c r="R327">
        <v>0.45700000000000002</v>
      </c>
      <c r="S327">
        <v>0.311</v>
      </c>
      <c r="T327">
        <v>1.8660000000000001</v>
      </c>
      <c r="U327">
        <v>0.124</v>
      </c>
      <c r="V327">
        <v>2.266</v>
      </c>
      <c r="W327">
        <v>3.7130000000000001</v>
      </c>
      <c r="X327">
        <v>8.2000000000000003E-2</v>
      </c>
      <c r="Y327">
        <v>0.13300000000000001</v>
      </c>
      <c r="Z327">
        <v>5.673</v>
      </c>
      <c r="AA327">
        <v>0.15</v>
      </c>
      <c r="AB327">
        <v>0.625</v>
      </c>
      <c r="AC327">
        <v>11.377000000000001</v>
      </c>
      <c r="AD327">
        <v>0</v>
      </c>
    </row>
    <row r="328" spans="1:30" x14ac:dyDescent="0.25">
      <c r="A328">
        <v>1967</v>
      </c>
      <c r="B328">
        <v>8</v>
      </c>
      <c r="C328">
        <v>0.32400000000000001</v>
      </c>
      <c r="D328">
        <v>0.32200000000000001</v>
      </c>
      <c r="E328">
        <v>1.7829999999999999</v>
      </c>
      <c r="F328">
        <v>0.249</v>
      </c>
      <c r="G328">
        <v>0.21199999999999999</v>
      </c>
      <c r="H328">
        <v>2.073</v>
      </c>
      <c r="I328">
        <v>0.999</v>
      </c>
      <c r="J328">
        <v>1.0589999999999999</v>
      </c>
      <c r="K328">
        <v>0.47799999999999998</v>
      </c>
      <c r="L328">
        <v>1.571</v>
      </c>
      <c r="M328">
        <v>0.33600000000000002</v>
      </c>
      <c r="N328">
        <v>0.114</v>
      </c>
      <c r="O328">
        <v>0.47399999999999998</v>
      </c>
      <c r="P328">
        <v>0.72599999999999998</v>
      </c>
      <c r="Q328">
        <v>0.35</v>
      </c>
      <c r="R328">
        <v>0.33800000000000002</v>
      </c>
      <c r="S328">
        <v>0.19700000000000001</v>
      </c>
      <c r="T328">
        <v>1.367</v>
      </c>
      <c r="U328">
        <v>7.6999999999999999E-2</v>
      </c>
      <c r="V328">
        <v>1.579</v>
      </c>
      <c r="W328">
        <v>3.7490000000000001</v>
      </c>
      <c r="X328">
        <v>-0.86499999999999999</v>
      </c>
      <c r="Y328">
        <v>8.7999999999999995E-2</v>
      </c>
      <c r="Z328">
        <v>3.9049999999999998</v>
      </c>
      <c r="AA328">
        <v>9.7000000000000003E-2</v>
      </c>
      <c r="AB328">
        <v>0.439</v>
      </c>
      <c r="AC328">
        <v>10.942</v>
      </c>
      <c r="AD328">
        <v>0</v>
      </c>
    </row>
    <row r="329" spans="1:30" x14ac:dyDescent="0.25">
      <c r="A329">
        <v>1967</v>
      </c>
      <c r="B329">
        <v>9</v>
      </c>
      <c r="C329">
        <v>0.26800000000000002</v>
      </c>
      <c r="D329">
        <v>0.27100000000000002</v>
      </c>
      <c r="E329">
        <v>1.4510000000000001</v>
      </c>
      <c r="F329">
        <v>0.221</v>
      </c>
      <c r="G329">
        <v>0.192</v>
      </c>
      <c r="H329">
        <v>1.8240000000000001</v>
      </c>
      <c r="I329">
        <v>0.95699999999999996</v>
      </c>
      <c r="J329">
        <v>1.032</v>
      </c>
      <c r="K329">
        <v>0.59799999999999998</v>
      </c>
      <c r="L329">
        <v>1.9790000000000001</v>
      </c>
      <c r="M329">
        <v>0.39700000000000002</v>
      </c>
      <c r="N329">
        <v>0.14199999999999999</v>
      </c>
      <c r="O329">
        <v>0.61</v>
      </c>
      <c r="P329">
        <v>0.94799999999999995</v>
      </c>
      <c r="Q329">
        <v>0.39200000000000002</v>
      </c>
      <c r="R329">
        <v>0.312</v>
      </c>
      <c r="S329">
        <v>0.16200000000000001</v>
      </c>
      <c r="T329">
        <v>1.4339999999999999</v>
      </c>
      <c r="U329">
        <v>7.4999999999999997E-2</v>
      </c>
      <c r="V329">
        <v>1.782</v>
      </c>
      <c r="W329">
        <v>3.6629999999999998</v>
      </c>
      <c r="X329">
        <v>-1.173</v>
      </c>
      <c r="Y329">
        <v>9.7000000000000003E-2</v>
      </c>
      <c r="Z329">
        <v>3.4209999999999998</v>
      </c>
      <c r="AA329">
        <v>0.121</v>
      </c>
      <c r="AB329">
        <v>0.48099999999999998</v>
      </c>
      <c r="AC329">
        <v>10.082000000000001</v>
      </c>
      <c r="AD329">
        <v>0</v>
      </c>
    </row>
    <row r="330" spans="1:30" x14ac:dyDescent="0.25">
      <c r="A330">
        <v>1967</v>
      </c>
      <c r="B330">
        <v>10</v>
      </c>
      <c r="C330">
        <v>0.26400000000000001</v>
      </c>
      <c r="D330">
        <v>0.254</v>
      </c>
      <c r="E330">
        <v>1.4590000000000001</v>
      </c>
      <c r="F330">
        <v>0.22500000000000001</v>
      </c>
      <c r="G330">
        <v>0.187</v>
      </c>
      <c r="H330">
        <v>1.992</v>
      </c>
      <c r="I330">
        <v>0.88500000000000001</v>
      </c>
      <c r="J330">
        <v>0.94299999999999995</v>
      </c>
      <c r="K330">
        <v>0.58199999999999996</v>
      </c>
      <c r="L330">
        <v>2</v>
      </c>
      <c r="M330">
        <v>0.33400000000000002</v>
      </c>
      <c r="N330">
        <v>0.11799999999999999</v>
      </c>
      <c r="O330">
        <v>0.46700000000000003</v>
      </c>
      <c r="P330">
        <v>0.753</v>
      </c>
      <c r="Q330">
        <v>0.42</v>
      </c>
      <c r="R330">
        <v>0.28999999999999998</v>
      </c>
      <c r="S330">
        <v>0.13400000000000001</v>
      </c>
      <c r="T330">
        <v>1.246</v>
      </c>
      <c r="U330">
        <v>6.9000000000000006E-2</v>
      </c>
      <c r="V330">
        <v>1.6140000000000001</v>
      </c>
      <c r="W330">
        <v>3.5830000000000002</v>
      </c>
      <c r="X330">
        <v>-1.196</v>
      </c>
      <c r="Y330">
        <v>0.151</v>
      </c>
      <c r="Z330">
        <v>3.8959999999999999</v>
      </c>
      <c r="AA330">
        <v>0.1</v>
      </c>
      <c r="AB330">
        <v>0.41899999999999998</v>
      </c>
      <c r="AC330">
        <v>8.9949999999999992</v>
      </c>
      <c r="AD330">
        <v>0</v>
      </c>
    </row>
    <row r="331" spans="1:30" x14ac:dyDescent="0.25">
      <c r="A331">
        <v>1967</v>
      </c>
      <c r="B331">
        <v>11</v>
      </c>
      <c r="C331">
        <v>1.484</v>
      </c>
      <c r="D331">
        <v>1.554</v>
      </c>
      <c r="E331">
        <v>8.3559999999999999</v>
      </c>
      <c r="F331">
        <v>1.893</v>
      </c>
      <c r="G331">
        <v>1.3220000000000001</v>
      </c>
      <c r="H331">
        <v>13.377000000000001</v>
      </c>
      <c r="I331">
        <v>4.9080000000000004</v>
      </c>
      <c r="J331">
        <v>5.2030000000000003</v>
      </c>
      <c r="K331">
        <v>3.2549999999999999</v>
      </c>
      <c r="L331">
        <v>12.962999999999999</v>
      </c>
      <c r="M331">
        <v>2.206</v>
      </c>
      <c r="N331">
        <v>1.2310000000000001</v>
      </c>
      <c r="O331">
        <v>1.9450000000000001</v>
      </c>
      <c r="P331">
        <v>6.4749999999999996</v>
      </c>
      <c r="Q331">
        <v>2.661</v>
      </c>
      <c r="R331">
        <v>1.337</v>
      </c>
      <c r="S331">
        <v>0.51800000000000002</v>
      </c>
      <c r="T331">
        <v>7.0659999999999998</v>
      </c>
      <c r="U331">
        <v>0.42199999999999999</v>
      </c>
      <c r="V331">
        <v>10.419</v>
      </c>
      <c r="W331">
        <v>3.4630000000000001</v>
      </c>
      <c r="X331">
        <v>7.8330000000000002</v>
      </c>
      <c r="Y331">
        <v>1.046</v>
      </c>
      <c r="Z331">
        <v>28.015999999999998</v>
      </c>
      <c r="AA331">
        <v>0.51800000000000002</v>
      </c>
      <c r="AB331">
        <v>2.3250000000000002</v>
      </c>
      <c r="AC331">
        <v>8.9109999999999996</v>
      </c>
      <c r="AD331">
        <v>1.42</v>
      </c>
    </row>
    <row r="332" spans="1:30" x14ac:dyDescent="0.25">
      <c r="A332">
        <v>1967</v>
      </c>
      <c r="B332">
        <v>12</v>
      </c>
      <c r="C332">
        <v>3.387</v>
      </c>
      <c r="D332">
        <v>4.9909999999999997</v>
      </c>
      <c r="E332">
        <v>19.064</v>
      </c>
      <c r="F332">
        <v>5.5540000000000003</v>
      </c>
      <c r="G332">
        <v>3.5870000000000002</v>
      </c>
      <c r="H332">
        <v>28.536000000000001</v>
      </c>
      <c r="I332">
        <v>12.574</v>
      </c>
      <c r="J332">
        <v>13.863</v>
      </c>
      <c r="K332">
        <v>4.2160000000000002</v>
      </c>
      <c r="L332">
        <v>17.818999999999999</v>
      </c>
      <c r="M332">
        <v>3.7040000000000002</v>
      </c>
      <c r="N332">
        <v>1.7230000000000001</v>
      </c>
      <c r="O332">
        <v>3.1219999999999999</v>
      </c>
      <c r="P332">
        <v>11.555</v>
      </c>
      <c r="Q332">
        <v>5.8789999999999996</v>
      </c>
      <c r="R332">
        <v>4.1749999999999998</v>
      </c>
      <c r="S332">
        <v>1.4910000000000001</v>
      </c>
      <c r="T332">
        <v>19.475000000000001</v>
      </c>
      <c r="U332">
        <v>1.1080000000000001</v>
      </c>
      <c r="V332">
        <v>22.09</v>
      </c>
      <c r="W332">
        <v>1.4930000000000001</v>
      </c>
      <c r="X332">
        <v>26.132999999999999</v>
      </c>
      <c r="Y332">
        <v>1.4019999999999999</v>
      </c>
      <c r="Z332">
        <v>58.621000000000002</v>
      </c>
      <c r="AA332">
        <v>1.6140000000000001</v>
      </c>
      <c r="AB332">
        <v>4.9809999999999999</v>
      </c>
      <c r="AC332">
        <v>22.73</v>
      </c>
      <c r="AD332">
        <v>4.9809999999999999</v>
      </c>
    </row>
    <row r="333" spans="1:30" x14ac:dyDescent="0.25">
      <c r="A333">
        <v>1968</v>
      </c>
      <c r="B333">
        <v>1</v>
      </c>
      <c r="C333">
        <v>1.649</v>
      </c>
      <c r="D333">
        <v>2.0339999999999998</v>
      </c>
      <c r="E333">
        <v>10.276</v>
      </c>
      <c r="F333">
        <v>2.6240000000000001</v>
      </c>
      <c r="G333">
        <v>2.4870000000000001</v>
      </c>
      <c r="H333">
        <v>21.071999999999999</v>
      </c>
      <c r="I333">
        <v>10.773</v>
      </c>
      <c r="J333">
        <v>11.542</v>
      </c>
      <c r="K333">
        <v>3.4780000000000002</v>
      </c>
      <c r="L333">
        <v>16.748000000000001</v>
      </c>
      <c r="M333">
        <v>2.6040000000000001</v>
      </c>
      <c r="N333">
        <v>1.468</v>
      </c>
      <c r="O333">
        <v>2.601</v>
      </c>
      <c r="P333">
        <v>7.4829999999999997</v>
      </c>
      <c r="Q333">
        <v>3.597</v>
      </c>
      <c r="R333">
        <v>2.34</v>
      </c>
      <c r="S333">
        <v>0.90100000000000002</v>
      </c>
      <c r="T333">
        <v>10.356</v>
      </c>
      <c r="U333">
        <v>1.004</v>
      </c>
      <c r="V333">
        <v>14.589</v>
      </c>
      <c r="W333">
        <v>33.093000000000004</v>
      </c>
      <c r="X333">
        <v>-15.896000000000001</v>
      </c>
      <c r="Y333">
        <v>1.5109999999999999</v>
      </c>
      <c r="Z333">
        <v>39.476999999999997</v>
      </c>
      <c r="AA333">
        <v>0.93600000000000005</v>
      </c>
      <c r="AB333">
        <v>3.1</v>
      </c>
      <c r="AC333">
        <v>72.239000000000004</v>
      </c>
      <c r="AD333">
        <v>6.68</v>
      </c>
    </row>
    <row r="334" spans="1:30" x14ac:dyDescent="0.25">
      <c r="A334">
        <v>1968</v>
      </c>
      <c r="B334">
        <v>2</v>
      </c>
      <c r="C334">
        <v>1.246</v>
      </c>
      <c r="D334">
        <v>1.4139999999999999</v>
      </c>
      <c r="E334">
        <v>8.0280000000000005</v>
      </c>
      <c r="F334">
        <v>1.7430000000000001</v>
      </c>
      <c r="G334">
        <v>1.524</v>
      </c>
      <c r="H334">
        <v>12.561</v>
      </c>
      <c r="I334">
        <v>6</v>
      </c>
      <c r="J334">
        <v>6.3680000000000003</v>
      </c>
      <c r="K334">
        <v>1.6919999999999999</v>
      </c>
      <c r="L334">
        <v>7.9020000000000001</v>
      </c>
      <c r="M334">
        <v>1.208</v>
      </c>
      <c r="N334">
        <v>0.65200000000000002</v>
      </c>
      <c r="O334">
        <v>1.2490000000000001</v>
      </c>
      <c r="P334">
        <v>3.5289999999999999</v>
      </c>
      <c r="Q334">
        <v>1.804</v>
      </c>
      <c r="R334">
        <v>1.2310000000000001</v>
      </c>
      <c r="S334">
        <v>0.377</v>
      </c>
      <c r="T334">
        <v>5.4489999999999998</v>
      </c>
      <c r="U334">
        <v>0.46600000000000003</v>
      </c>
      <c r="V334">
        <v>7.2469999999999999</v>
      </c>
      <c r="W334">
        <v>2.5129999999999999</v>
      </c>
      <c r="X334">
        <v>8.8119999999999994</v>
      </c>
      <c r="Y334">
        <v>0.77900000000000003</v>
      </c>
      <c r="Z334">
        <v>24.922999999999998</v>
      </c>
      <c r="AA334">
        <v>0.54100000000000004</v>
      </c>
      <c r="AB334">
        <v>1.9219999999999999</v>
      </c>
      <c r="AC334">
        <v>26.559000000000001</v>
      </c>
      <c r="AD334">
        <v>1.4490000000000001</v>
      </c>
    </row>
    <row r="335" spans="1:30" x14ac:dyDescent="0.25">
      <c r="A335">
        <v>1968</v>
      </c>
      <c r="B335">
        <v>3</v>
      </c>
      <c r="C335">
        <v>1.1950000000000001</v>
      </c>
      <c r="D335">
        <v>1.323</v>
      </c>
      <c r="E335">
        <v>7.5049999999999999</v>
      </c>
      <c r="F335">
        <v>1.613</v>
      </c>
      <c r="G335">
        <v>1.476</v>
      </c>
      <c r="H335">
        <v>12.12</v>
      </c>
      <c r="I335">
        <v>6.0510000000000002</v>
      </c>
      <c r="J335">
        <v>6.4379999999999997</v>
      </c>
      <c r="K335">
        <v>1.974</v>
      </c>
      <c r="L335">
        <v>8.5830000000000002</v>
      </c>
      <c r="M335">
        <v>1.198</v>
      </c>
      <c r="N335">
        <v>0.65300000000000002</v>
      </c>
      <c r="O335">
        <v>1.611</v>
      </c>
      <c r="P335">
        <v>3.8460000000000001</v>
      </c>
      <c r="Q335">
        <v>1.853</v>
      </c>
      <c r="R335">
        <v>1.1930000000000001</v>
      </c>
      <c r="S335">
        <v>0.40100000000000002</v>
      </c>
      <c r="T335">
        <v>5.4610000000000003</v>
      </c>
      <c r="U335">
        <v>0.5</v>
      </c>
      <c r="V335">
        <v>8.4670000000000005</v>
      </c>
      <c r="W335">
        <v>2.0430000000000001</v>
      </c>
      <c r="X335">
        <v>9.9949999999999992</v>
      </c>
      <c r="Y335">
        <v>0.84699999999999998</v>
      </c>
      <c r="Z335">
        <v>24.132999999999999</v>
      </c>
      <c r="AA335">
        <v>0.55800000000000005</v>
      </c>
      <c r="AB335">
        <v>2.1930000000000001</v>
      </c>
      <c r="AC335">
        <v>21.933</v>
      </c>
      <c r="AD335">
        <v>1.377</v>
      </c>
    </row>
    <row r="336" spans="1:30" x14ac:dyDescent="0.25">
      <c r="A336">
        <v>1968</v>
      </c>
      <c r="B336">
        <v>4</v>
      </c>
      <c r="C336">
        <v>1.042</v>
      </c>
      <c r="D336">
        <v>1.105</v>
      </c>
      <c r="E336">
        <v>6.57</v>
      </c>
      <c r="F336">
        <v>1.397</v>
      </c>
      <c r="G336">
        <v>1.3520000000000001</v>
      </c>
      <c r="H336">
        <v>11.569000000000001</v>
      </c>
      <c r="I336">
        <v>5.0940000000000003</v>
      </c>
      <c r="J336">
        <v>5.399</v>
      </c>
      <c r="K336">
        <v>1.6020000000000001</v>
      </c>
      <c r="L336">
        <v>6.9420000000000002</v>
      </c>
      <c r="M336">
        <v>1.0529999999999999</v>
      </c>
      <c r="N336">
        <v>0.50700000000000001</v>
      </c>
      <c r="O336">
        <v>1.3080000000000001</v>
      </c>
      <c r="P336">
        <v>3.1970000000000001</v>
      </c>
      <c r="Q336">
        <v>1.5109999999999999</v>
      </c>
      <c r="R336">
        <v>1.0449999999999999</v>
      </c>
      <c r="S336">
        <v>0.312</v>
      </c>
      <c r="T336">
        <v>4.5739999999999998</v>
      </c>
      <c r="U336">
        <v>0.38600000000000001</v>
      </c>
      <c r="V336">
        <v>7.3570000000000002</v>
      </c>
      <c r="W336">
        <v>3.5630000000000002</v>
      </c>
      <c r="X336">
        <v>5.4169999999999998</v>
      </c>
      <c r="Y336">
        <v>0.621</v>
      </c>
      <c r="Z336">
        <v>20.218</v>
      </c>
      <c r="AA336">
        <v>0.47899999999999998</v>
      </c>
      <c r="AB336">
        <v>2.1920000000000002</v>
      </c>
      <c r="AC336">
        <v>22.641999999999999</v>
      </c>
      <c r="AD336">
        <v>1.0649999999999999</v>
      </c>
    </row>
    <row r="337" spans="1:30" x14ac:dyDescent="0.25">
      <c r="A337">
        <v>1968</v>
      </c>
      <c r="B337">
        <v>5</v>
      </c>
      <c r="C337">
        <v>0.88</v>
      </c>
      <c r="D337">
        <v>0.89900000000000002</v>
      </c>
      <c r="E337">
        <v>5.5140000000000002</v>
      </c>
      <c r="F337">
        <v>1.0940000000000001</v>
      </c>
      <c r="G337">
        <v>1.0069999999999999</v>
      </c>
      <c r="H337">
        <v>8.7870000000000008</v>
      </c>
      <c r="I337">
        <v>4.6509999999999998</v>
      </c>
      <c r="J337">
        <v>4.9809999999999999</v>
      </c>
      <c r="K337">
        <v>1.649</v>
      </c>
      <c r="L337">
        <v>7.17</v>
      </c>
      <c r="M337">
        <v>1.147</v>
      </c>
      <c r="N337">
        <v>0.60599999999999998</v>
      </c>
      <c r="O337">
        <v>1.2110000000000001</v>
      </c>
      <c r="P337">
        <v>3.0169999999999999</v>
      </c>
      <c r="Q337">
        <v>1.649</v>
      </c>
      <c r="R337">
        <v>1.0580000000000001</v>
      </c>
      <c r="S337">
        <v>0.31</v>
      </c>
      <c r="T337">
        <v>4.2809999999999997</v>
      </c>
      <c r="U337">
        <v>0.38600000000000001</v>
      </c>
      <c r="V337">
        <v>6.3</v>
      </c>
      <c r="W337">
        <v>3.343</v>
      </c>
      <c r="X337">
        <v>5.577</v>
      </c>
      <c r="Y337">
        <v>0.60599999999999998</v>
      </c>
      <c r="Z337">
        <v>16.968</v>
      </c>
      <c r="AA337">
        <v>0.438</v>
      </c>
      <c r="AB337">
        <v>1.7210000000000001</v>
      </c>
      <c r="AC337">
        <v>15.923</v>
      </c>
      <c r="AD337">
        <v>0.439</v>
      </c>
    </row>
    <row r="338" spans="1:30" x14ac:dyDescent="0.25">
      <c r="A338">
        <v>1968</v>
      </c>
      <c r="B338">
        <v>6</v>
      </c>
      <c r="C338">
        <v>0.64200000000000002</v>
      </c>
      <c r="D338">
        <v>0.67400000000000004</v>
      </c>
      <c r="E338">
        <v>3.8940000000000001</v>
      </c>
      <c r="F338">
        <v>0.78</v>
      </c>
      <c r="G338">
        <v>0.68600000000000005</v>
      </c>
      <c r="H338">
        <v>6.0519999999999996</v>
      </c>
      <c r="I338">
        <v>3.2170000000000001</v>
      </c>
      <c r="J338">
        <v>3.4089999999999998</v>
      </c>
      <c r="K338">
        <v>0.97599999999999998</v>
      </c>
      <c r="L338">
        <v>3.8250000000000002</v>
      </c>
      <c r="M338">
        <v>0.65800000000000003</v>
      </c>
      <c r="N338">
        <v>0.29299999999999998</v>
      </c>
      <c r="O338">
        <v>0.88200000000000001</v>
      </c>
      <c r="P338">
        <v>1.77</v>
      </c>
      <c r="Q338">
        <v>1.0940000000000001</v>
      </c>
      <c r="R338">
        <v>0.73499999999999999</v>
      </c>
      <c r="S338">
        <v>0.21</v>
      </c>
      <c r="T338">
        <v>3.0390000000000001</v>
      </c>
      <c r="U338">
        <v>0.253</v>
      </c>
      <c r="V338">
        <v>4.1189999999999998</v>
      </c>
      <c r="W338">
        <v>2.653</v>
      </c>
      <c r="X338">
        <v>3.698</v>
      </c>
      <c r="Y338">
        <v>0.27700000000000002</v>
      </c>
      <c r="Z338">
        <v>10.458</v>
      </c>
      <c r="AA338">
        <v>0.29699999999999999</v>
      </c>
      <c r="AB338">
        <v>1.2130000000000001</v>
      </c>
      <c r="AC338">
        <v>10.166</v>
      </c>
      <c r="AD338">
        <v>9.5000000000000001E-2</v>
      </c>
    </row>
    <row r="339" spans="1:30" x14ac:dyDescent="0.25">
      <c r="A339">
        <v>1968</v>
      </c>
      <c r="B339">
        <v>7</v>
      </c>
      <c r="C339">
        <v>0.51600000000000001</v>
      </c>
      <c r="D339">
        <v>0.52100000000000002</v>
      </c>
      <c r="E339">
        <v>2.9649999999999999</v>
      </c>
      <c r="F339">
        <v>0.49099999999999999</v>
      </c>
      <c r="G339">
        <v>0.41899999999999998</v>
      </c>
      <c r="H339">
        <v>3.8119999999999998</v>
      </c>
      <c r="I339">
        <v>1.9610000000000001</v>
      </c>
      <c r="J339">
        <v>2.0750000000000002</v>
      </c>
      <c r="K339">
        <v>0.71599999999999997</v>
      </c>
      <c r="L339">
        <v>2.5619999999999998</v>
      </c>
      <c r="M339">
        <v>0.47499999999999998</v>
      </c>
      <c r="N339">
        <v>0.185</v>
      </c>
      <c r="O339">
        <v>0.66900000000000004</v>
      </c>
      <c r="P339">
        <v>1.17</v>
      </c>
      <c r="Q339">
        <v>0.54200000000000004</v>
      </c>
      <c r="R339">
        <v>0.51900000000000002</v>
      </c>
      <c r="S339">
        <v>0.16800000000000001</v>
      </c>
      <c r="T339">
        <v>2.093</v>
      </c>
      <c r="U339">
        <v>0.152</v>
      </c>
      <c r="V339">
        <v>2.63</v>
      </c>
      <c r="W339">
        <v>3.1930000000000001</v>
      </c>
      <c r="X339">
        <v>1.5389999999999999</v>
      </c>
      <c r="Y339">
        <v>0.16400000000000001</v>
      </c>
      <c r="Z339">
        <v>7.1280000000000001</v>
      </c>
      <c r="AA339">
        <v>0.182</v>
      </c>
      <c r="AB339">
        <v>0.79300000000000004</v>
      </c>
      <c r="AC339">
        <v>11.377000000000001</v>
      </c>
      <c r="AD339">
        <v>0</v>
      </c>
    </row>
    <row r="340" spans="1:30" x14ac:dyDescent="0.25">
      <c r="A340">
        <v>1968</v>
      </c>
      <c r="B340">
        <v>8</v>
      </c>
      <c r="C340">
        <v>0.42699999999999999</v>
      </c>
      <c r="D340">
        <v>0.433</v>
      </c>
      <c r="E340">
        <v>2.331</v>
      </c>
      <c r="F340">
        <v>0.39500000000000002</v>
      </c>
      <c r="G340">
        <v>0.34</v>
      </c>
      <c r="H340">
        <v>2.9079999999999999</v>
      </c>
      <c r="I340">
        <v>1.6559999999999999</v>
      </c>
      <c r="J340">
        <v>1.8720000000000001</v>
      </c>
      <c r="K340">
        <v>0.64500000000000002</v>
      </c>
      <c r="L340">
        <v>2.2210000000000001</v>
      </c>
      <c r="M340">
        <v>0.42899999999999999</v>
      </c>
      <c r="N340">
        <v>0.16600000000000001</v>
      </c>
      <c r="O340">
        <v>0.56499999999999995</v>
      </c>
      <c r="P340">
        <v>1.012</v>
      </c>
      <c r="Q340">
        <v>0.56599999999999995</v>
      </c>
      <c r="R340">
        <v>0.40899999999999997</v>
      </c>
      <c r="S340">
        <v>0.14499999999999999</v>
      </c>
      <c r="T340">
        <v>1.7210000000000001</v>
      </c>
      <c r="U340">
        <v>0.13300000000000001</v>
      </c>
      <c r="V340">
        <v>2.5209999999999999</v>
      </c>
      <c r="W340">
        <v>3.169</v>
      </c>
      <c r="X340">
        <v>0.65</v>
      </c>
      <c r="Y340">
        <v>0.13900000000000001</v>
      </c>
      <c r="Z340">
        <v>5.806</v>
      </c>
      <c r="AA340">
        <v>0.28799999999999998</v>
      </c>
      <c r="AB340">
        <v>0.77100000000000002</v>
      </c>
      <c r="AC340">
        <v>10.942</v>
      </c>
      <c r="AD340">
        <v>0</v>
      </c>
    </row>
    <row r="341" spans="1:30" x14ac:dyDescent="0.25">
      <c r="A341">
        <v>1968</v>
      </c>
      <c r="B341">
        <v>9</v>
      </c>
      <c r="C341">
        <v>0.34300000000000003</v>
      </c>
      <c r="D341">
        <v>0.35699999999999998</v>
      </c>
      <c r="E341">
        <v>1.8640000000000001</v>
      </c>
      <c r="F341">
        <v>0.35099999999999998</v>
      </c>
      <c r="G341">
        <v>0.32200000000000001</v>
      </c>
      <c r="H341">
        <v>2.6320000000000001</v>
      </c>
      <c r="I341">
        <v>1.5649999999999999</v>
      </c>
      <c r="J341">
        <v>1.706</v>
      </c>
      <c r="K341">
        <v>0.70099999999999996</v>
      </c>
      <c r="L341">
        <v>2.4900000000000002</v>
      </c>
      <c r="M341">
        <v>0.48</v>
      </c>
      <c r="N341">
        <v>0.20399999999999999</v>
      </c>
      <c r="O341">
        <v>0.626</v>
      </c>
      <c r="P341">
        <v>1.1930000000000001</v>
      </c>
      <c r="Q341">
        <v>0.496</v>
      </c>
      <c r="R341">
        <v>0.38600000000000001</v>
      </c>
      <c r="S341">
        <v>0.14299999999999999</v>
      </c>
      <c r="T341">
        <v>1.702</v>
      </c>
      <c r="U341">
        <v>0.121</v>
      </c>
      <c r="V341">
        <v>2.4319999999999999</v>
      </c>
      <c r="W341">
        <v>3.423</v>
      </c>
      <c r="X341">
        <v>-4.5999999999999999E-2</v>
      </c>
      <c r="Y341">
        <v>0.157</v>
      </c>
      <c r="Z341">
        <v>5.1669999999999998</v>
      </c>
      <c r="AA341">
        <v>0.20200000000000001</v>
      </c>
      <c r="AB341">
        <v>0.78500000000000003</v>
      </c>
      <c r="AC341">
        <v>10.082000000000001</v>
      </c>
      <c r="AD341">
        <v>0</v>
      </c>
    </row>
    <row r="342" spans="1:30" x14ac:dyDescent="0.25">
      <c r="A342">
        <v>1968</v>
      </c>
      <c r="B342">
        <v>10</v>
      </c>
      <c r="C342">
        <v>0.27300000000000002</v>
      </c>
      <c r="D342">
        <v>0.28599999999999998</v>
      </c>
      <c r="E342">
        <v>1.4450000000000001</v>
      </c>
      <c r="F342">
        <v>0.25</v>
      </c>
      <c r="G342">
        <v>0.21299999999999999</v>
      </c>
      <c r="H342">
        <v>1.984</v>
      </c>
      <c r="I342">
        <v>0.998</v>
      </c>
      <c r="J342">
        <v>1.0569999999999999</v>
      </c>
      <c r="K342">
        <v>0.442</v>
      </c>
      <c r="L342">
        <v>1.49</v>
      </c>
      <c r="M342">
        <v>0.29499999999999998</v>
      </c>
      <c r="N342">
        <v>0.105</v>
      </c>
      <c r="O342">
        <v>0.439</v>
      </c>
      <c r="P342">
        <v>0.67300000000000004</v>
      </c>
      <c r="Q342">
        <v>0.28699999999999998</v>
      </c>
      <c r="R342">
        <v>0.30399999999999999</v>
      </c>
      <c r="S342">
        <v>0.114</v>
      </c>
      <c r="T342">
        <v>1.232</v>
      </c>
      <c r="U342">
        <v>7.6999999999999999E-2</v>
      </c>
      <c r="V342">
        <v>1.4770000000000001</v>
      </c>
      <c r="W342">
        <v>3.673</v>
      </c>
      <c r="X342">
        <v>-1.097</v>
      </c>
      <c r="Y342">
        <v>0.10100000000000001</v>
      </c>
      <c r="Z342">
        <v>3.5550000000000002</v>
      </c>
      <c r="AA342">
        <v>9.2999999999999999E-2</v>
      </c>
      <c r="AB342">
        <v>0.44800000000000001</v>
      </c>
      <c r="AC342">
        <v>8.9949999999999992</v>
      </c>
      <c r="AD342">
        <v>0</v>
      </c>
    </row>
    <row r="343" spans="1:30" x14ac:dyDescent="0.25">
      <c r="A343">
        <v>1968</v>
      </c>
      <c r="B343">
        <v>11</v>
      </c>
      <c r="C343">
        <v>0.28100000000000003</v>
      </c>
      <c r="D343">
        <v>0.28599999999999998</v>
      </c>
      <c r="E343">
        <v>1.4379999999999999</v>
      </c>
      <c r="F343">
        <v>0.314</v>
      </c>
      <c r="G343">
        <v>0.29599999999999999</v>
      </c>
      <c r="H343">
        <v>2.2160000000000002</v>
      </c>
      <c r="I343">
        <v>1.071</v>
      </c>
      <c r="J343">
        <v>1.1299999999999999</v>
      </c>
      <c r="K343">
        <v>0.65900000000000003</v>
      </c>
      <c r="L343">
        <v>2.4409999999999998</v>
      </c>
      <c r="M343">
        <v>0.498</v>
      </c>
      <c r="N343">
        <v>0.17699999999999999</v>
      </c>
      <c r="O343">
        <v>0.46100000000000002</v>
      </c>
      <c r="P343">
        <v>1.03</v>
      </c>
      <c r="Q343">
        <v>0.745</v>
      </c>
      <c r="R343">
        <v>0.33800000000000002</v>
      </c>
      <c r="S343">
        <v>0.13700000000000001</v>
      </c>
      <c r="T343">
        <v>1.532</v>
      </c>
      <c r="U343">
        <v>7.4999999999999997E-2</v>
      </c>
      <c r="V343">
        <v>1.718</v>
      </c>
      <c r="W343">
        <v>3.4729999999999999</v>
      </c>
      <c r="X343">
        <v>-0.95199999999999996</v>
      </c>
      <c r="Y343">
        <v>0.14099999999999999</v>
      </c>
      <c r="Z343">
        <v>4.22</v>
      </c>
      <c r="AA343">
        <v>0.105</v>
      </c>
      <c r="AB343">
        <v>0.48</v>
      </c>
      <c r="AC343">
        <v>8.9109999999999996</v>
      </c>
      <c r="AD343">
        <v>0</v>
      </c>
    </row>
    <row r="344" spans="1:30" x14ac:dyDescent="0.25">
      <c r="A344">
        <v>1968</v>
      </c>
      <c r="B344">
        <v>12</v>
      </c>
      <c r="C344">
        <v>1.236</v>
      </c>
      <c r="D344">
        <v>1.5309999999999999</v>
      </c>
      <c r="E344">
        <v>6.1529999999999996</v>
      </c>
      <c r="F344">
        <v>1.885</v>
      </c>
      <c r="G344">
        <v>1.2809999999999999</v>
      </c>
      <c r="H344">
        <v>9.3940000000000001</v>
      </c>
      <c r="I344">
        <v>4.9530000000000003</v>
      </c>
      <c r="J344">
        <v>5.5709999999999997</v>
      </c>
      <c r="K344">
        <v>2.1360000000000001</v>
      </c>
      <c r="L344">
        <v>9.7349999999999994</v>
      </c>
      <c r="M344">
        <v>2.2410000000000001</v>
      </c>
      <c r="N344">
        <v>1.1439999999999999</v>
      </c>
      <c r="O344">
        <v>1.6619999999999999</v>
      </c>
      <c r="P344">
        <v>5.84</v>
      </c>
      <c r="Q344">
        <v>2.7970000000000002</v>
      </c>
      <c r="R344">
        <v>1.6679999999999999</v>
      </c>
      <c r="S344">
        <v>0.73299999999999998</v>
      </c>
      <c r="T344">
        <v>7.45</v>
      </c>
      <c r="U344">
        <v>0.44900000000000001</v>
      </c>
      <c r="V344">
        <v>9.6170000000000009</v>
      </c>
      <c r="W344">
        <v>3.5529999999999999</v>
      </c>
      <c r="X344">
        <v>7.0529999999999999</v>
      </c>
      <c r="Y344">
        <v>0.78300000000000003</v>
      </c>
      <c r="Z344">
        <v>22.010999999999999</v>
      </c>
      <c r="AA344">
        <v>0.79100000000000004</v>
      </c>
      <c r="AB344">
        <v>2.4500000000000002</v>
      </c>
      <c r="AC344">
        <v>8.7249999999999996</v>
      </c>
      <c r="AD344">
        <v>0.85799999999999998</v>
      </c>
    </row>
    <row r="345" spans="1:30" x14ac:dyDescent="0.25">
      <c r="A345">
        <v>1969</v>
      </c>
      <c r="B345">
        <v>1</v>
      </c>
      <c r="C345">
        <v>0.44700000000000001</v>
      </c>
      <c r="D345">
        <v>0.48199999999999998</v>
      </c>
      <c r="E345">
        <v>2.9910000000000001</v>
      </c>
      <c r="F345">
        <v>0.65600000000000003</v>
      </c>
      <c r="G345">
        <v>0.57299999999999995</v>
      </c>
      <c r="H345">
        <v>4.5960000000000001</v>
      </c>
      <c r="I345">
        <v>2.6640000000000001</v>
      </c>
      <c r="J345">
        <v>2.8290000000000002</v>
      </c>
      <c r="K345">
        <v>0.82</v>
      </c>
      <c r="L345">
        <v>3.9489999999999998</v>
      </c>
      <c r="M345">
        <v>0.629</v>
      </c>
      <c r="N345">
        <v>0.313</v>
      </c>
      <c r="O345">
        <v>0.627</v>
      </c>
      <c r="P345">
        <v>1.5169999999999999</v>
      </c>
      <c r="Q345">
        <v>0.84299999999999997</v>
      </c>
      <c r="R345">
        <v>0.59399999999999997</v>
      </c>
      <c r="S345">
        <v>0.17199999999999999</v>
      </c>
      <c r="T345">
        <v>2.4329999999999998</v>
      </c>
      <c r="U345">
        <v>0.20699999999999999</v>
      </c>
      <c r="V345">
        <v>3.0920000000000001</v>
      </c>
      <c r="W345">
        <v>2.1110000000000002</v>
      </c>
      <c r="X345">
        <v>3.1640000000000001</v>
      </c>
      <c r="Y345">
        <v>0.48099999999999998</v>
      </c>
      <c r="Z345">
        <v>9.1470000000000002</v>
      </c>
      <c r="AA345">
        <v>0.25</v>
      </c>
      <c r="AB345">
        <v>0.86099999999999999</v>
      </c>
      <c r="AC345">
        <v>8.07</v>
      </c>
      <c r="AD345">
        <v>0.83499999999999996</v>
      </c>
    </row>
    <row r="346" spans="1:30" x14ac:dyDescent="0.25">
      <c r="A346">
        <v>1969</v>
      </c>
      <c r="B346">
        <v>2</v>
      </c>
      <c r="C346">
        <v>0.78800000000000003</v>
      </c>
      <c r="D346">
        <v>0.77300000000000002</v>
      </c>
      <c r="E346">
        <v>5.0339999999999998</v>
      </c>
      <c r="F346">
        <v>0.85399999999999998</v>
      </c>
      <c r="G346">
        <v>0.80200000000000005</v>
      </c>
      <c r="H346">
        <v>6.5</v>
      </c>
      <c r="I346">
        <v>3.3180000000000001</v>
      </c>
      <c r="J346">
        <v>3.5590000000000002</v>
      </c>
      <c r="K346">
        <v>1.47</v>
      </c>
      <c r="L346">
        <v>6.3780000000000001</v>
      </c>
      <c r="M346">
        <v>0.98199999999999998</v>
      </c>
      <c r="N346">
        <v>0.53700000000000003</v>
      </c>
      <c r="O346">
        <v>1.0629999999999999</v>
      </c>
      <c r="P346">
        <v>2.88</v>
      </c>
      <c r="Q346">
        <v>1.1419999999999999</v>
      </c>
      <c r="R346">
        <v>0.81899999999999995</v>
      </c>
      <c r="S346">
        <v>0.26200000000000001</v>
      </c>
      <c r="T346">
        <v>3.5289999999999999</v>
      </c>
      <c r="U346">
        <v>0.27600000000000002</v>
      </c>
      <c r="V346">
        <v>5.35</v>
      </c>
      <c r="W346">
        <v>3.2930000000000001</v>
      </c>
      <c r="X346">
        <v>5.5780000000000003</v>
      </c>
      <c r="Y346">
        <v>0.91400000000000003</v>
      </c>
      <c r="Z346">
        <v>15.919</v>
      </c>
      <c r="AA346">
        <v>0.32800000000000001</v>
      </c>
      <c r="AB346">
        <v>1.252</v>
      </c>
      <c r="AC346">
        <v>7.3250000000000002</v>
      </c>
      <c r="AD346">
        <v>1.052</v>
      </c>
    </row>
    <row r="347" spans="1:30" x14ac:dyDescent="0.25">
      <c r="A347">
        <v>1969</v>
      </c>
      <c r="B347">
        <v>3</v>
      </c>
      <c r="C347">
        <v>1.3520000000000001</v>
      </c>
      <c r="D347">
        <v>1.34</v>
      </c>
      <c r="E347">
        <v>7.7759999999999998</v>
      </c>
      <c r="F347">
        <v>1.359</v>
      </c>
      <c r="G347">
        <v>1.37</v>
      </c>
      <c r="H347">
        <v>10.250999999999999</v>
      </c>
      <c r="I347">
        <v>5.4420000000000002</v>
      </c>
      <c r="J347">
        <v>5.9039999999999999</v>
      </c>
      <c r="K347">
        <v>1.7849999999999999</v>
      </c>
      <c r="L347">
        <v>8.0079999999999991</v>
      </c>
      <c r="M347">
        <v>1.115</v>
      </c>
      <c r="N347">
        <v>0.59399999999999997</v>
      </c>
      <c r="O347">
        <v>1.516</v>
      </c>
      <c r="P347">
        <v>3.532</v>
      </c>
      <c r="Q347">
        <v>2.2210000000000001</v>
      </c>
      <c r="R347">
        <v>1.101</v>
      </c>
      <c r="S347">
        <v>0.41899999999999998</v>
      </c>
      <c r="T347">
        <v>5.1580000000000004</v>
      </c>
      <c r="U347">
        <v>0.50900000000000001</v>
      </c>
      <c r="V347">
        <v>8.1519999999999992</v>
      </c>
      <c r="W347">
        <v>3.6230000000000002</v>
      </c>
      <c r="X347">
        <v>4.3730000000000002</v>
      </c>
      <c r="Y347">
        <v>0.65800000000000003</v>
      </c>
      <c r="Z347">
        <v>21.545000000000002</v>
      </c>
      <c r="AA347">
        <v>0.52900000000000003</v>
      </c>
      <c r="AB347">
        <v>1.7230000000000001</v>
      </c>
      <c r="AC347">
        <v>9.0220000000000002</v>
      </c>
      <c r="AD347">
        <v>0.94399999999999995</v>
      </c>
    </row>
    <row r="348" spans="1:30" x14ac:dyDescent="0.25">
      <c r="A348">
        <v>1969</v>
      </c>
      <c r="B348">
        <v>4</v>
      </c>
      <c r="C348">
        <v>1.923</v>
      </c>
      <c r="D348">
        <v>2.0680000000000001</v>
      </c>
      <c r="E348">
        <v>10.882999999999999</v>
      </c>
      <c r="F348">
        <v>2.3109999999999999</v>
      </c>
      <c r="G348">
        <v>2.1120000000000001</v>
      </c>
      <c r="H348">
        <v>16.308</v>
      </c>
      <c r="I348">
        <v>8.1389999999999993</v>
      </c>
      <c r="J348">
        <v>8.8040000000000003</v>
      </c>
      <c r="K348">
        <v>2.5939999999999999</v>
      </c>
      <c r="L348">
        <v>10.919</v>
      </c>
      <c r="M348">
        <v>1.59</v>
      </c>
      <c r="N348">
        <v>0.84299999999999997</v>
      </c>
      <c r="O348">
        <v>2.2290000000000001</v>
      </c>
      <c r="P348">
        <v>5.274</v>
      </c>
      <c r="Q348">
        <v>2.827</v>
      </c>
      <c r="R348">
        <v>1.476</v>
      </c>
      <c r="S348">
        <v>0.47799999999999998</v>
      </c>
      <c r="T348">
        <v>6.8860000000000001</v>
      </c>
      <c r="U348">
        <v>0.75800000000000001</v>
      </c>
      <c r="V348">
        <v>12.098000000000001</v>
      </c>
      <c r="W348">
        <v>3.7029999999999998</v>
      </c>
      <c r="X348">
        <v>7.3639999999999999</v>
      </c>
      <c r="Y348">
        <v>0.83599999999999997</v>
      </c>
      <c r="Z348">
        <v>29.523</v>
      </c>
      <c r="AA348">
        <v>0.76</v>
      </c>
      <c r="AB348">
        <v>2.8450000000000002</v>
      </c>
      <c r="AC348">
        <v>9.0570000000000004</v>
      </c>
      <c r="AD348">
        <v>1.1020000000000001</v>
      </c>
    </row>
    <row r="349" spans="1:30" x14ac:dyDescent="0.25">
      <c r="A349">
        <v>1969</v>
      </c>
      <c r="B349">
        <v>5</v>
      </c>
      <c r="C349">
        <v>0.95799999999999996</v>
      </c>
      <c r="D349">
        <v>1.002</v>
      </c>
      <c r="E349">
        <v>6.2130000000000001</v>
      </c>
      <c r="F349">
        <v>1.266</v>
      </c>
      <c r="G349">
        <v>1.1060000000000001</v>
      </c>
      <c r="H349">
        <v>9.2720000000000002</v>
      </c>
      <c r="I349">
        <v>4.7990000000000004</v>
      </c>
      <c r="J349">
        <v>5.0880000000000001</v>
      </c>
      <c r="K349">
        <v>1.554</v>
      </c>
      <c r="L349">
        <v>6.9820000000000002</v>
      </c>
      <c r="M349">
        <v>1.032</v>
      </c>
      <c r="N349">
        <v>0.55300000000000005</v>
      </c>
      <c r="O349">
        <v>1.147</v>
      </c>
      <c r="P349">
        <v>2.8149999999999999</v>
      </c>
      <c r="Q349">
        <v>1.5449999999999999</v>
      </c>
      <c r="R349">
        <v>1.0069999999999999</v>
      </c>
      <c r="S349">
        <v>0.27100000000000002</v>
      </c>
      <c r="T349">
        <v>4.2389999999999999</v>
      </c>
      <c r="U349">
        <v>0.38300000000000001</v>
      </c>
      <c r="V349">
        <v>5.8769999999999998</v>
      </c>
      <c r="W349">
        <v>3.8530000000000002</v>
      </c>
      <c r="X349">
        <v>4.7439999999999998</v>
      </c>
      <c r="Y349">
        <v>0.52400000000000002</v>
      </c>
      <c r="Z349">
        <v>16.728000000000002</v>
      </c>
      <c r="AA349">
        <v>0.42199999999999999</v>
      </c>
      <c r="AB349">
        <v>1.4810000000000001</v>
      </c>
      <c r="AC349">
        <v>9.5150000000000006</v>
      </c>
      <c r="AD349">
        <v>0.245</v>
      </c>
    </row>
    <row r="350" spans="1:30" x14ac:dyDescent="0.25">
      <c r="A350">
        <v>1969</v>
      </c>
      <c r="B350">
        <v>6</v>
      </c>
      <c r="C350">
        <v>0.626</v>
      </c>
      <c r="D350">
        <v>0.64900000000000002</v>
      </c>
      <c r="E350">
        <v>3.98</v>
      </c>
      <c r="F350">
        <v>0.77100000000000002</v>
      </c>
      <c r="G350">
        <v>0.66700000000000004</v>
      </c>
      <c r="H350">
        <v>5.6130000000000004</v>
      </c>
      <c r="I350">
        <v>3.145</v>
      </c>
      <c r="J350">
        <v>3.3519999999999999</v>
      </c>
      <c r="K350">
        <v>0.85399999999999998</v>
      </c>
      <c r="L350">
        <v>3.508</v>
      </c>
      <c r="M350">
        <v>0.58299999999999996</v>
      </c>
      <c r="N350">
        <v>0.25800000000000001</v>
      </c>
      <c r="O350">
        <v>0.76400000000000001</v>
      </c>
      <c r="P350">
        <v>1.5609999999999999</v>
      </c>
      <c r="Q350">
        <v>0.83599999999999997</v>
      </c>
      <c r="R350">
        <v>0.67500000000000004</v>
      </c>
      <c r="S350">
        <v>0.183</v>
      </c>
      <c r="T350">
        <v>2.7909999999999999</v>
      </c>
      <c r="U350">
        <v>0.248</v>
      </c>
      <c r="V350">
        <v>3.6779999999999999</v>
      </c>
      <c r="W350">
        <v>3.2029999999999998</v>
      </c>
      <c r="X350">
        <v>2.911</v>
      </c>
      <c r="Y350">
        <v>0.26200000000000001</v>
      </c>
      <c r="Z350">
        <v>10.244999999999999</v>
      </c>
      <c r="AA350">
        <v>0.29499999999999998</v>
      </c>
      <c r="AB350">
        <v>1.026</v>
      </c>
      <c r="AC350">
        <v>10.166</v>
      </c>
      <c r="AD350">
        <v>3.2000000000000001E-2</v>
      </c>
    </row>
    <row r="351" spans="1:30" x14ac:dyDescent="0.25">
      <c r="A351">
        <v>1969</v>
      </c>
      <c r="B351">
        <v>7</v>
      </c>
      <c r="C351">
        <v>0.48899999999999999</v>
      </c>
      <c r="D351">
        <v>0.49099999999999999</v>
      </c>
      <c r="E351">
        <v>2.8719999999999999</v>
      </c>
      <c r="F351">
        <v>0.46100000000000002</v>
      </c>
      <c r="G351">
        <v>0.39200000000000002</v>
      </c>
      <c r="H351">
        <v>3.536</v>
      </c>
      <c r="I351">
        <v>1.839</v>
      </c>
      <c r="J351">
        <v>1.9470000000000001</v>
      </c>
      <c r="K351">
        <v>0.628</v>
      </c>
      <c r="L351">
        <v>2.33</v>
      </c>
      <c r="M351">
        <v>0.42499999999999999</v>
      </c>
      <c r="N351">
        <v>0.17</v>
      </c>
      <c r="O351">
        <v>0.59899999999999998</v>
      </c>
      <c r="P351">
        <v>1.0589999999999999</v>
      </c>
      <c r="Q351">
        <v>0.48599999999999999</v>
      </c>
      <c r="R351">
        <v>0.46899999999999997</v>
      </c>
      <c r="S351">
        <v>0.14799999999999999</v>
      </c>
      <c r="T351">
        <v>1.9019999999999999</v>
      </c>
      <c r="U351">
        <v>0.14299999999999999</v>
      </c>
      <c r="V351">
        <v>2.3820000000000001</v>
      </c>
      <c r="W351">
        <v>2.7730000000000001</v>
      </c>
      <c r="X351">
        <v>1.726</v>
      </c>
      <c r="Y351">
        <v>0.154</v>
      </c>
      <c r="Z351">
        <v>6.7329999999999997</v>
      </c>
      <c r="AA351">
        <v>0.17</v>
      </c>
      <c r="AB351">
        <v>0.67300000000000004</v>
      </c>
      <c r="AC351">
        <v>11.377000000000001</v>
      </c>
      <c r="AD351">
        <v>0</v>
      </c>
    </row>
    <row r="352" spans="1:30" x14ac:dyDescent="0.25">
      <c r="A352">
        <v>1969</v>
      </c>
      <c r="B352">
        <v>8</v>
      </c>
      <c r="C352">
        <v>0.38600000000000001</v>
      </c>
      <c r="D352">
        <v>0.38</v>
      </c>
      <c r="E352">
        <v>2.1520000000000001</v>
      </c>
      <c r="F352">
        <v>0.29199999999999998</v>
      </c>
      <c r="G352">
        <v>0.255</v>
      </c>
      <c r="H352">
        <v>2.3889999999999998</v>
      </c>
      <c r="I352">
        <v>1.2250000000000001</v>
      </c>
      <c r="J352">
        <v>1.31</v>
      </c>
      <c r="K352">
        <v>0.49299999999999999</v>
      </c>
      <c r="L352">
        <v>1.74</v>
      </c>
      <c r="M352">
        <v>0.34899999999999998</v>
      </c>
      <c r="N352">
        <v>0.126</v>
      </c>
      <c r="O352">
        <v>0.48299999999999998</v>
      </c>
      <c r="P352">
        <v>0.80400000000000005</v>
      </c>
      <c r="Q352">
        <v>0.45400000000000001</v>
      </c>
      <c r="R352">
        <v>0.34899999999999998</v>
      </c>
      <c r="S352">
        <v>0.126</v>
      </c>
      <c r="T352">
        <v>1.4470000000000001</v>
      </c>
      <c r="U352">
        <v>9.4E-2</v>
      </c>
      <c r="V352">
        <v>1.768</v>
      </c>
      <c r="W352">
        <v>3.2690000000000001</v>
      </c>
      <c r="X352">
        <v>0.152</v>
      </c>
      <c r="Y352">
        <v>0.10299999999999999</v>
      </c>
      <c r="Z352">
        <v>4.7060000000000004</v>
      </c>
      <c r="AA352">
        <v>0.13900000000000001</v>
      </c>
      <c r="AB352">
        <v>0.498</v>
      </c>
      <c r="AC352">
        <v>10.942</v>
      </c>
      <c r="AD352">
        <v>0</v>
      </c>
    </row>
    <row r="353" spans="1:30" x14ac:dyDescent="0.25">
      <c r="A353">
        <v>1969</v>
      </c>
      <c r="B353">
        <v>9</v>
      </c>
      <c r="C353">
        <v>0.51</v>
      </c>
      <c r="D353">
        <v>0.54200000000000004</v>
      </c>
      <c r="E353">
        <v>2.794</v>
      </c>
      <c r="F353">
        <v>0.746</v>
      </c>
      <c r="G353">
        <v>0.63900000000000001</v>
      </c>
      <c r="H353">
        <v>4.4969999999999999</v>
      </c>
      <c r="I353">
        <v>2.8319999999999999</v>
      </c>
      <c r="J353">
        <v>3.0259999999999998</v>
      </c>
      <c r="K353">
        <v>0.98899999999999999</v>
      </c>
      <c r="L353">
        <v>3.722</v>
      </c>
      <c r="M353">
        <v>0.68700000000000006</v>
      </c>
      <c r="N353">
        <v>0.31</v>
      </c>
      <c r="O353">
        <v>0.93300000000000005</v>
      </c>
      <c r="P353">
        <v>2.157</v>
      </c>
      <c r="Q353">
        <v>0.96399999999999997</v>
      </c>
      <c r="R353">
        <v>0.52</v>
      </c>
      <c r="S353">
        <v>0.221</v>
      </c>
      <c r="T353">
        <v>3.214</v>
      </c>
      <c r="U353">
        <v>0.221</v>
      </c>
      <c r="V353">
        <v>4.2709999999999999</v>
      </c>
      <c r="W353">
        <v>3.173</v>
      </c>
      <c r="X353">
        <v>2.9420000000000002</v>
      </c>
      <c r="Y353">
        <v>0.46500000000000002</v>
      </c>
      <c r="Z353">
        <v>11.231</v>
      </c>
      <c r="AA353">
        <v>0.35</v>
      </c>
      <c r="AB353">
        <v>1.4419999999999999</v>
      </c>
      <c r="AC353">
        <v>10.082000000000001</v>
      </c>
      <c r="AD353">
        <v>0.64700000000000002</v>
      </c>
    </row>
    <row r="354" spans="1:30" x14ac:dyDescent="0.25">
      <c r="A354">
        <v>1969</v>
      </c>
      <c r="B354">
        <v>10</v>
      </c>
      <c r="C354">
        <v>0.33200000000000002</v>
      </c>
      <c r="D354">
        <v>0.35899999999999999</v>
      </c>
      <c r="E354">
        <v>1.8759999999999999</v>
      </c>
      <c r="F354">
        <v>0.38700000000000001</v>
      </c>
      <c r="G354">
        <v>0.33</v>
      </c>
      <c r="H354">
        <v>2.8610000000000002</v>
      </c>
      <c r="I354">
        <v>1.5449999999999999</v>
      </c>
      <c r="J354">
        <v>1.635</v>
      </c>
      <c r="K354">
        <v>0.47199999999999998</v>
      </c>
      <c r="L354">
        <v>1.8779999999999999</v>
      </c>
      <c r="M354">
        <v>0.34200000000000003</v>
      </c>
      <c r="N354">
        <v>0.14000000000000001</v>
      </c>
      <c r="O354">
        <v>0.46700000000000003</v>
      </c>
      <c r="P354">
        <v>0.83699999999999997</v>
      </c>
      <c r="Q354">
        <v>0.39800000000000002</v>
      </c>
      <c r="R354">
        <v>0.377</v>
      </c>
      <c r="S354">
        <v>0.11899999999999999</v>
      </c>
      <c r="T354">
        <v>1.5669999999999999</v>
      </c>
      <c r="U354">
        <v>0.12</v>
      </c>
      <c r="V354">
        <v>1.877</v>
      </c>
      <c r="W354">
        <v>3.113</v>
      </c>
      <c r="X354">
        <v>0.2</v>
      </c>
      <c r="Y354">
        <v>0.14099999999999999</v>
      </c>
      <c r="Z354">
        <v>5.0839999999999996</v>
      </c>
      <c r="AA354">
        <v>0.14299999999999999</v>
      </c>
      <c r="AB354">
        <v>0.57399999999999995</v>
      </c>
      <c r="AC354">
        <v>8.9949999999999992</v>
      </c>
      <c r="AD354">
        <v>0</v>
      </c>
    </row>
    <row r="355" spans="1:30" x14ac:dyDescent="0.25">
      <c r="A355">
        <v>1969</v>
      </c>
      <c r="B355">
        <v>11</v>
      </c>
      <c r="C355">
        <v>0.35099999999999998</v>
      </c>
      <c r="D355">
        <v>0.36099999999999999</v>
      </c>
      <c r="E355">
        <v>1.8939999999999999</v>
      </c>
      <c r="F355">
        <v>0.40200000000000002</v>
      </c>
      <c r="G355">
        <v>0.34899999999999998</v>
      </c>
      <c r="H355">
        <v>2.851</v>
      </c>
      <c r="I355">
        <v>1.448</v>
      </c>
      <c r="J355">
        <v>1.5389999999999999</v>
      </c>
      <c r="K355">
        <v>0.66100000000000003</v>
      </c>
      <c r="L355">
        <v>2.6589999999999998</v>
      </c>
      <c r="M355">
        <v>0.47199999999999998</v>
      </c>
      <c r="N355">
        <v>0.17100000000000001</v>
      </c>
      <c r="O355">
        <v>0.46700000000000003</v>
      </c>
      <c r="P355">
        <v>1.0589999999999999</v>
      </c>
      <c r="Q355">
        <v>0.68500000000000005</v>
      </c>
      <c r="R355">
        <v>0.36899999999999999</v>
      </c>
      <c r="S355">
        <v>0.13600000000000001</v>
      </c>
      <c r="T355">
        <v>1.6879999999999999</v>
      </c>
      <c r="U355">
        <v>0.105</v>
      </c>
      <c r="V355">
        <v>2.1549999999999998</v>
      </c>
      <c r="W355">
        <v>3.0630000000000002</v>
      </c>
      <c r="X355">
        <v>0.82199999999999995</v>
      </c>
      <c r="Y355">
        <v>0.23899999999999999</v>
      </c>
      <c r="Z355">
        <v>6.0890000000000004</v>
      </c>
      <c r="AA355">
        <v>0.16400000000000001</v>
      </c>
      <c r="AB355">
        <v>0.77</v>
      </c>
      <c r="AC355">
        <v>8.9109999999999996</v>
      </c>
      <c r="AD355">
        <v>2.8000000000000001E-2</v>
      </c>
    </row>
    <row r="356" spans="1:30" x14ac:dyDescent="0.25">
      <c r="A356">
        <v>1969</v>
      </c>
      <c r="B356">
        <v>12</v>
      </c>
      <c r="C356">
        <v>3.0640000000000001</v>
      </c>
      <c r="D356">
        <v>4.5529999999999999</v>
      </c>
      <c r="E356">
        <v>17.475999999999999</v>
      </c>
      <c r="F356">
        <v>5.6710000000000003</v>
      </c>
      <c r="G356">
        <v>3.7269999999999999</v>
      </c>
      <c r="H356">
        <v>30.248999999999999</v>
      </c>
      <c r="I356">
        <v>13.398</v>
      </c>
      <c r="J356">
        <v>14.754</v>
      </c>
      <c r="K356">
        <v>5.7359999999999998</v>
      </c>
      <c r="L356">
        <v>24.792999999999999</v>
      </c>
      <c r="M356">
        <v>5.2359999999999998</v>
      </c>
      <c r="N356">
        <v>2.2970000000000002</v>
      </c>
      <c r="O356">
        <v>4.2709999999999999</v>
      </c>
      <c r="P356">
        <v>14.53</v>
      </c>
      <c r="Q356">
        <v>8.5190000000000001</v>
      </c>
      <c r="R356">
        <v>5.4409999999999998</v>
      </c>
      <c r="S356">
        <v>2.1760000000000002</v>
      </c>
      <c r="T356">
        <v>25.053000000000001</v>
      </c>
      <c r="U356">
        <v>1.155</v>
      </c>
      <c r="V356">
        <v>24.43</v>
      </c>
      <c r="W356">
        <v>3.5529999999999999</v>
      </c>
      <c r="X356">
        <v>23.864000000000001</v>
      </c>
      <c r="Y356">
        <v>1.5960000000000001</v>
      </c>
      <c r="Z356">
        <v>54.517000000000003</v>
      </c>
      <c r="AA356">
        <v>1.6879999999999999</v>
      </c>
      <c r="AB356">
        <v>4.7960000000000003</v>
      </c>
      <c r="AC356">
        <v>8.7249999999999996</v>
      </c>
      <c r="AD356">
        <v>7.8239999999999998</v>
      </c>
    </row>
    <row r="357" spans="1:30" x14ac:dyDescent="0.25">
      <c r="A357">
        <v>1970</v>
      </c>
      <c r="B357">
        <v>1</v>
      </c>
      <c r="C357">
        <v>1.272</v>
      </c>
      <c r="D357">
        <v>1.3360000000000001</v>
      </c>
      <c r="E357">
        <v>8.2959999999999994</v>
      </c>
      <c r="F357">
        <v>1.607</v>
      </c>
      <c r="G357">
        <v>1.4490000000000001</v>
      </c>
      <c r="H357">
        <v>12.762</v>
      </c>
      <c r="I357">
        <v>6.1219999999999999</v>
      </c>
      <c r="J357">
        <v>6.5960000000000001</v>
      </c>
      <c r="K357">
        <v>1.7430000000000001</v>
      </c>
      <c r="L357">
        <v>8.7609999999999992</v>
      </c>
      <c r="M357">
        <v>1.2010000000000001</v>
      </c>
      <c r="N357">
        <v>0.66500000000000004</v>
      </c>
      <c r="O357">
        <v>1.3009999999999999</v>
      </c>
      <c r="P357">
        <v>3.476</v>
      </c>
      <c r="Q357">
        <v>2.1629999999999998</v>
      </c>
      <c r="R357">
        <v>1.1819999999999999</v>
      </c>
      <c r="S357">
        <v>0.32700000000000001</v>
      </c>
      <c r="T357">
        <v>5.1449999999999996</v>
      </c>
      <c r="U357">
        <v>0.52</v>
      </c>
      <c r="V357">
        <v>7.7130000000000001</v>
      </c>
      <c r="W357">
        <v>3.2730000000000001</v>
      </c>
      <c r="X357">
        <v>6.9870000000000001</v>
      </c>
      <c r="Y357">
        <v>0.77700000000000002</v>
      </c>
      <c r="Z357">
        <v>22.902999999999999</v>
      </c>
      <c r="AA357">
        <v>0.58199999999999996</v>
      </c>
      <c r="AB357">
        <v>1.786</v>
      </c>
      <c r="AC357">
        <v>20.687000000000001</v>
      </c>
      <c r="AD357">
        <v>1.2649999999999999</v>
      </c>
    </row>
    <row r="358" spans="1:30" x14ac:dyDescent="0.25">
      <c r="A358">
        <v>1970</v>
      </c>
      <c r="B358">
        <v>2</v>
      </c>
      <c r="C358">
        <v>1.1499999999999999</v>
      </c>
      <c r="D358">
        <v>1.52</v>
      </c>
      <c r="E358">
        <v>7.9009999999999998</v>
      </c>
      <c r="F358">
        <v>2.0550000000000002</v>
      </c>
      <c r="G358">
        <v>1.8340000000000001</v>
      </c>
      <c r="H358">
        <v>14.647</v>
      </c>
      <c r="I358">
        <v>8.657</v>
      </c>
      <c r="J358">
        <v>9.2750000000000004</v>
      </c>
      <c r="K358">
        <v>2.6850000000000001</v>
      </c>
      <c r="L358">
        <v>11.946</v>
      </c>
      <c r="M358">
        <v>1.7769999999999999</v>
      </c>
      <c r="N358">
        <v>1.0429999999999999</v>
      </c>
      <c r="O358">
        <v>1.758</v>
      </c>
      <c r="P358">
        <v>5.82</v>
      </c>
      <c r="Q358">
        <v>2.835</v>
      </c>
      <c r="R358">
        <v>1.712</v>
      </c>
      <c r="S358">
        <v>0.57699999999999996</v>
      </c>
      <c r="T358">
        <v>8.2970000000000006</v>
      </c>
      <c r="U358">
        <v>0.79</v>
      </c>
      <c r="V358">
        <v>12.471</v>
      </c>
      <c r="W358">
        <v>2.7930000000000001</v>
      </c>
      <c r="X358">
        <v>12.85</v>
      </c>
      <c r="Y358">
        <v>1.1419999999999999</v>
      </c>
      <c r="Z358">
        <v>29.163</v>
      </c>
      <c r="AA358">
        <v>0.79600000000000004</v>
      </c>
      <c r="AB358">
        <v>2.883</v>
      </c>
      <c r="AC358">
        <v>54.198999999999998</v>
      </c>
      <c r="AD358">
        <v>1.8069999999999999</v>
      </c>
    </row>
    <row r="359" spans="1:30" x14ac:dyDescent="0.25">
      <c r="A359">
        <v>1970</v>
      </c>
      <c r="B359">
        <v>3</v>
      </c>
      <c r="C359">
        <v>1.0960000000000001</v>
      </c>
      <c r="D359">
        <v>1.36</v>
      </c>
      <c r="E359">
        <v>6.8109999999999999</v>
      </c>
      <c r="F359">
        <v>1.923</v>
      </c>
      <c r="G359">
        <v>1.7889999999999999</v>
      </c>
      <c r="H359">
        <v>13.239000000000001</v>
      </c>
      <c r="I359">
        <v>7.6340000000000003</v>
      </c>
      <c r="J359">
        <v>8.2360000000000007</v>
      </c>
      <c r="K359">
        <v>2.1230000000000002</v>
      </c>
      <c r="L359">
        <v>9.6359999999999992</v>
      </c>
      <c r="M359">
        <v>1.393</v>
      </c>
      <c r="N359">
        <v>0.77600000000000002</v>
      </c>
      <c r="O359">
        <v>1.7829999999999999</v>
      </c>
      <c r="P359">
        <v>4.4610000000000003</v>
      </c>
      <c r="Q359">
        <v>2.3170000000000002</v>
      </c>
      <c r="R359">
        <v>1.397</v>
      </c>
      <c r="S359">
        <v>0.434</v>
      </c>
      <c r="T359">
        <v>6.3789999999999996</v>
      </c>
      <c r="U359">
        <v>0.69199999999999995</v>
      </c>
      <c r="V359">
        <v>10.537000000000001</v>
      </c>
      <c r="W359">
        <v>3.573</v>
      </c>
      <c r="X359">
        <v>10.009</v>
      </c>
      <c r="Y359">
        <v>0.91</v>
      </c>
      <c r="Z359">
        <v>27.097999999999999</v>
      </c>
      <c r="AA359">
        <v>0.72799999999999998</v>
      </c>
      <c r="AB359">
        <v>2.4159999999999999</v>
      </c>
      <c r="AC359">
        <v>41.064</v>
      </c>
      <c r="AD359">
        <v>2.996</v>
      </c>
    </row>
    <row r="360" spans="1:30" x14ac:dyDescent="0.25">
      <c r="A360">
        <v>1970</v>
      </c>
      <c r="B360">
        <v>4</v>
      </c>
      <c r="C360">
        <v>0.91100000000000003</v>
      </c>
      <c r="D360">
        <v>1.0669999999999999</v>
      </c>
      <c r="E360">
        <v>5.6959999999999997</v>
      </c>
      <c r="F360">
        <v>1.85</v>
      </c>
      <c r="G360">
        <v>2.0190000000000001</v>
      </c>
      <c r="H360">
        <v>13.965999999999999</v>
      </c>
      <c r="I360">
        <v>8.4700000000000006</v>
      </c>
      <c r="J360">
        <v>9.1159999999999997</v>
      </c>
      <c r="K360">
        <v>2.2789999999999999</v>
      </c>
      <c r="L360">
        <v>9.9220000000000006</v>
      </c>
      <c r="M360">
        <v>1.5369999999999999</v>
      </c>
      <c r="N360">
        <v>0.84599999999999997</v>
      </c>
      <c r="O360">
        <v>1.946</v>
      </c>
      <c r="P360">
        <v>5.2229999999999999</v>
      </c>
      <c r="Q360">
        <v>2.2890000000000001</v>
      </c>
      <c r="R360">
        <v>1.456</v>
      </c>
      <c r="S360">
        <v>0.44500000000000001</v>
      </c>
      <c r="T360">
        <v>6.9939999999999998</v>
      </c>
      <c r="U360">
        <v>0.75700000000000001</v>
      </c>
      <c r="V360">
        <v>12.372</v>
      </c>
      <c r="W360">
        <v>3.7829999999999999</v>
      </c>
      <c r="X360">
        <v>8.6229999999999993</v>
      </c>
      <c r="Y360">
        <v>0.85599999999999998</v>
      </c>
      <c r="Z360">
        <v>25.597999999999999</v>
      </c>
      <c r="AA360">
        <v>0.79500000000000004</v>
      </c>
      <c r="AB360">
        <v>3.0779999999999998</v>
      </c>
      <c r="AC360">
        <v>14.144</v>
      </c>
      <c r="AD360">
        <v>1.218</v>
      </c>
    </row>
    <row r="361" spans="1:30" x14ac:dyDescent="0.25">
      <c r="A361">
        <v>1970</v>
      </c>
      <c r="B361">
        <v>5</v>
      </c>
      <c r="C361">
        <v>0.71099999999999997</v>
      </c>
      <c r="D361">
        <v>0.80200000000000005</v>
      </c>
      <c r="E361">
        <v>4.2549999999999999</v>
      </c>
      <c r="F361">
        <v>1.101</v>
      </c>
      <c r="G361">
        <v>0.95399999999999996</v>
      </c>
      <c r="H361">
        <v>8.1940000000000008</v>
      </c>
      <c r="I361">
        <v>4.3070000000000004</v>
      </c>
      <c r="J361">
        <v>4.5570000000000004</v>
      </c>
      <c r="K361">
        <v>1.119</v>
      </c>
      <c r="L361">
        <v>4.8529999999999998</v>
      </c>
      <c r="M361">
        <v>0.79500000000000004</v>
      </c>
      <c r="N361">
        <v>0.374</v>
      </c>
      <c r="O361">
        <v>0.95299999999999996</v>
      </c>
      <c r="P361">
        <v>2.165</v>
      </c>
      <c r="Q361">
        <v>1.266</v>
      </c>
      <c r="R361">
        <v>0.91600000000000004</v>
      </c>
      <c r="S361">
        <v>0.24199999999999999</v>
      </c>
      <c r="T361">
        <v>3.8410000000000002</v>
      </c>
      <c r="U361">
        <v>0.33300000000000002</v>
      </c>
      <c r="V361">
        <v>4.8460000000000001</v>
      </c>
      <c r="W361">
        <v>3.9329999999999998</v>
      </c>
      <c r="X361">
        <v>3.4569999999999999</v>
      </c>
      <c r="Y361">
        <v>0.39300000000000002</v>
      </c>
      <c r="Z361">
        <v>13.733000000000001</v>
      </c>
      <c r="AA361">
        <v>0.38900000000000001</v>
      </c>
      <c r="AB361">
        <v>1.411</v>
      </c>
      <c r="AC361">
        <v>18.832000000000001</v>
      </c>
      <c r="AD361">
        <v>1.3240000000000001</v>
      </c>
    </row>
    <row r="362" spans="1:30" x14ac:dyDescent="0.25">
      <c r="A362">
        <v>1970</v>
      </c>
      <c r="B362">
        <v>6</v>
      </c>
      <c r="C362">
        <v>0.61099999999999999</v>
      </c>
      <c r="D362">
        <v>0.65800000000000003</v>
      </c>
      <c r="E362">
        <v>3.4380000000000002</v>
      </c>
      <c r="F362">
        <v>0.77500000000000002</v>
      </c>
      <c r="G362">
        <v>0.66900000000000004</v>
      </c>
      <c r="H362">
        <v>5.649</v>
      </c>
      <c r="I362">
        <v>3.0750000000000002</v>
      </c>
      <c r="J362">
        <v>3.2850000000000001</v>
      </c>
      <c r="K362">
        <v>0.97</v>
      </c>
      <c r="L362">
        <v>4.1520000000000001</v>
      </c>
      <c r="M362">
        <v>0.64600000000000002</v>
      </c>
      <c r="N362">
        <v>0.28599999999999998</v>
      </c>
      <c r="O362">
        <v>0.80400000000000005</v>
      </c>
      <c r="P362">
        <v>1.64</v>
      </c>
      <c r="Q362">
        <v>0.91900000000000004</v>
      </c>
      <c r="R362">
        <v>0.69399999999999995</v>
      </c>
      <c r="S362">
        <v>0.19900000000000001</v>
      </c>
      <c r="T362">
        <v>2.843</v>
      </c>
      <c r="U362">
        <v>0.24299999999999999</v>
      </c>
      <c r="V362">
        <v>3.72</v>
      </c>
      <c r="W362">
        <v>3.8029999999999999</v>
      </c>
      <c r="X362">
        <v>2.1349999999999998</v>
      </c>
      <c r="Y362">
        <v>0.26100000000000001</v>
      </c>
      <c r="Z362">
        <v>10.02</v>
      </c>
      <c r="AA362">
        <v>0.29099999999999998</v>
      </c>
      <c r="AB362">
        <v>1.0429999999999999</v>
      </c>
      <c r="AC362">
        <v>10.166</v>
      </c>
      <c r="AD362">
        <v>0.11799999999999999</v>
      </c>
    </row>
    <row r="363" spans="1:30" x14ac:dyDescent="0.25">
      <c r="A363">
        <v>1970</v>
      </c>
      <c r="B363">
        <v>7</v>
      </c>
      <c r="C363">
        <v>0.48299999999999998</v>
      </c>
      <c r="D363">
        <v>0.50800000000000001</v>
      </c>
      <c r="E363">
        <v>2.5920000000000001</v>
      </c>
      <c r="F363">
        <v>0.497</v>
      </c>
      <c r="G363">
        <v>0.41899999999999998</v>
      </c>
      <c r="H363">
        <v>3.7229999999999999</v>
      </c>
      <c r="I363">
        <v>1.9370000000000001</v>
      </c>
      <c r="J363">
        <v>2.0499999999999998</v>
      </c>
      <c r="K363">
        <v>0.66100000000000003</v>
      </c>
      <c r="L363">
        <v>2.4849999999999999</v>
      </c>
      <c r="M363">
        <v>0.46200000000000002</v>
      </c>
      <c r="N363">
        <v>0.18099999999999999</v>
      </c>
      <c r="O363">
        <v>0.629</v>
      </c>
      <c r="P363">
        <v>1.119</v>
      </c>
      <c r="Q363">
        <v>0.54200000000000004</v>
      </c>
      <c r="R363">
        <v>0.505</v>
      </c>
      <c r="S363">
        <v>0.16200000000000001</v>
      </c>
      <c r="T363">
        <v>2.0419999999999998</v>
      </c>
      <c r="U363">
        <v>0.15</v>
      </c>
      <c r="V363">
        <v>2.5089999999999999</v>
      </c>
      <c r="W363">
        <v>3.823</v>
      </c>
      <c r="X363">
        <v>0.68100000000000005</v>
      </c>
      <c r="Y363">
        <v>0.16200000000000001</v>
      </c>
      <c r="Z363">
        <v>6.952</v>
      </c>
      <c r="AA363">
        <v>0.17899999999999999</v>
      </c>
      <c r="AB363">
        <v>0.70899999999999996</v>
      </c>
      <c r="AC363">
        <v>11.377000000000001</v>
      </c>
      <c r="AD363">
        <v>0</v>
      </c>
    </row>
    <row r="364" spans="1:30" x14ac:dyDescent="0.25">
      <c r="A364">
        <v>1970</v>
      </c>
      <c r="B364">
        <v>8</v>
      </c>
      <c r="C364">
        <v>0.42499999999999999</v>
      </c>
      <c r="D364">
        <v>0.439</v>
      </c>
      <c r="E364">
        <v>2.2040000000000002</v>
      </c>
      <c r="F364">
        <v>0.42299999999999999</v>
      </c>
      <c r="G364">
        <v>0.36099999999999999</v>
      </c>
      <c r="H364">
        <v>3.2370000000000001</v>
      </c>
      <c r="I364">
        <v>1.6990000000000001</v>
      </c>
      <c r="J364">
        <v>1.8580000000000001</v>
      </c>
      <c r="K364">
        <v>0.58099999999999996</v>
      </c>
      <c r="L364">
        <v>2.1869999999999998</v>
      </c>
      <c r="M364">
        <v>0.45300000000000001</v>
      </c>
      <c r="N364">
        <v>0.17399999999999999</v>
      </c>
      <c r="O364">
        <v>0.50700000000000001</v>
      </c>
      <c r="P364">
        <v>1.0449999999999999</v>
      </c>
      <c r="Q364">
        <v>0.60699999999999998</v>
      </c>
      <c r="R364">
        <v>0.42399999999999999</v>
      </c>
      <c r="S364">
        <v>0.15</v>
      </c>
      <c r="T364">
        <v>1.857</v>
      </c>
      <c r="U364">
        <v>0.13600000000000001</v>
      </c>
      <c r="V364">
        <v>2.3740000000000001</v>
      </c>
      <c r="W364">
        <v>3.6789999999999998</v>
      </c>
      <c r="X364">
        <v>0.33300000000000002</v>
      </c>
      <c r="Y364">
        <v>0.154</v>
      </c>
      <c r="Z364">
        <v>6.024</v>
      </c>
      <c r="AA364">
        <v>0.24399999999999999</v>
      </c>
      <c r="AB364">
        <v>0.71099999999999997</v>
      </c>
      <c r="AC364">
        <v>10.942</v>
      </c>
      <c r="AD364">
        <v>0</v>
      </c>
    </row>
    <row r="365" spans="1:30" x14ac:dyDescent="0.25">
      <c r="A365">
        <v>1970</v>
      </c>
      <c r="B365">
        <v>9</v>
      </c>
      <c r="C365">
        <v>0.33800000000000002</v>
      </c>
      <c r="D365">
        <v>0.35399999999999998</v>
      </c>
      <c r="E365">
        <v>1.744</v>
      </c>
      <c r="F365">
        <v>0.312</v>
      </c>
      <c r="G365">
        <v>0.26900000000000002</v>
      </c>
      <c r="H365">
        <v>2.4009999999999998</v>
      </c>
      <c r="I365">
        <v>1.202</v>
      </c>
      <c r="J365">
        <v>1.2709999999999999</v>
      </c>
      <c r="K365">
        <v>0.435</v>
      </c>
      <c r="L365">
        <v>1.641</v>
      </c>
      <c r="M365">
        <v>0.33100000000000002</v>
      </c>
      <c r="N365">
        <v>0.121</v>
      </c>
      <c r="O365">
        <v>0.41599999999999998</v>
      </c>
      <c r="P365">
        <v>0.73399999999999999</v>
      </c>
      <c r="Q365">
        <v>0.36399999999999999</v>
      </c>
      <c r="R365">
        <v>0.34100000000000003</v>
      </c>
      <c r="S365">
        <v>0.123</v>
      </c>
      <c r="T365">
        <v>1.401</v>
      </c>
      <c r="U365">
        <v>9.0999999999999998E-2</v>
      </c>
      <c r="V365">
        <v>1.615</v>
      </c>
      <c r="W365">
        <v>3.363</v>
      </c>
      <c r="X365">
        <v>-0.26800000000000002</v>
      </c>
      <c r="Y365">
        <v>0.10199999999999999</v>
      </c>
      <c r="Z365">
        <v>4.4089999999999998</v>
      </c>
      <c r="AA365">
        <v>0.112</v>
      </c>
      <c r="AB365">
        <v>0.47699999999999998</v>
      </c>
      <c r="AC365">
        <v>10.082000000000001</v>
      </c>
      <c r="AD365">
        <v>0</v>
      </c>
    </row>
    <row r="366" spans="1:30" x14ac:dyDescent="0.25">
      <c r="A366">
        <v>1970</v>
      </c>
      <c r="B366">
        <v>10</v>
      </c>
      <c r="C366">
        <v>0.373</v>
      </c>
      <c r="D366">
        <v>0.372</v>
      </c>
      <c r="E366">
        <v>1.899</v>
      </c>
      <c r="F366">
        <v>0.39200000000000002</v>
      </c>
      <c r="G366">
        <v>0.33500000000000002</v>
      </c>
      <c r="H366">
        <v>3.21</v>
      </c>
      <c r="I366">
        <v>1.661</v>
      </c>
      <c r="J366">
        <v>1.7589999999999999</v>
      </c>
      <c r="K366">
        <v>0.76900000000000002</v>
      </c>
      <c r="L366">
        <v>3.1709999999999998</v>
      </c>
      <c r="M366">
        <v>0.439</v>
      </c>
      <c r="N366">
        <v>0.17199999999999999</v>
      </c>
      <c r="O366">
        <v>0.64600000000000002</v>
      </c>
      <c r="P366">
        <v>1.268</v>
      </c>
      <c r="Q366">
        <v>0.53700000000000003</v>
      </c>
      <c r="R366">
        <v>0.35</v>
      </c>
      <c r="S366">
        <v>0.129</v>
      </c>
      <c r="T366">
        <v>1.724</v>
      </c>
      <c r="U366">
        <v>0.13600000000000001</v>
      </c>
      <c r="V366">
        <v>2.3290000000000002</v>
      </c>
      <c r="W366">
        <v>3.5830000000000002</v>
      </c>
      <c r="X366">
        <v>0.189</v>
      </c>
      <c r="Y366">
        <v>0.11899999999999999</v>
      </c>
      <c r="Z366">
        <v>5.6820000000000004</v>
      </c>
      <c r="AA366">
        <v>0.16800000000000001</v>
      </c>
      <c r="AB366">
        <v>0.73499999999999999</v>
      </c>
      <c r="AC366">
        <v>8.9949999999999992</v>
      </c>
      <c r="AD366">
        <v>2.3E-2</v>
      </c>
    </row>
    <row r="367" spans="1:30" x14ac:dyDescent="0.25">
      <c r="A367">
        <v>1970</v>
      </c>
      <c r="B367">
        <v>11</v>
      </c>
      <c r="C367">
        <v>0.40899999999999997</v>
      </c>
      <c r="D367">
        <v>0.43099999999999999</v>
      </c>
      <c r="E367">
        <v>2.198</v>
      </c>
      <c r="F367">
        <v>0.48599999999999999</v>
      </c>
      <c r="G367">
        <v>0.39400000000000002</v>
      </c>
      <c r="H367">
        <v>3.694</v>
      </c>
      <c r="I367">
        <v>2.1760000000000002</v>
      </c>
      <c r="J367">
        <v>2.3759999999999999</v>
      </c>
      <c r="K367">
        <v>1.177</v>
      </c>
      <c r="L367">
        <v>4.4770000000000003</v>
      </c>
      <c r="M367">
        <v>0.66900000000000004</v>
      </c>
      <c r="N367">
        <v>0.32900000000000001</v>
      </c>
      <c r="O367">
        <v>0.78400000000000003</v>
      </c>
      <c r="P367">
        <v>1.871</v>
      </c>
      <c r="Q367">
        <v>0.58499999999999996</v>
      </c>
      <c r="R367">
        <v>0.432</v>
      </c>
      <c r="S367">
        <v>0.154</v>
      </c>
      <c r="T367">
        <v>1.948</v>
      </c>
      <c r="U367">
        <v>0.187</v>
      </c>
      <c r="V367">
        <v>3.2269999999999999</v>
      </c>
      <c r="W367">
        <v>3.6030000000000002</v>
      </c>
      <c r="X367">
        <v>0.42099999999999999</v>
      </c>
      <c r="Y367">
        <v>0.14299999999999999</v>
      </c>
      <c r="Z367">
        <v>6.5629999999999997</v>
      </c>
      <c r="AA367">
        <v>0.27500000000000002</v>
      </c>
      <c r="AB367">
        <v>1.024</v>
      </c>
      <c r="AC367">
        <v>8.9109999999999996</v>
      </c>
      <c r="AD367">
        <v>0.307</v>
      </c>
    </row>
    <row r="368" spans="1:30" x14ac:dyDescent="0.25">
      <c r="A368">
        <v>1970</v>
      </c>
      <c r="B368">
        <v>12</v>
      </c>
      <c r="C368">
        <v>0.48499999999999999</v>
      </c>
      <c r="D368">
        <v>0.51</v>
      </c>
      <c r="E368">
        <v>2.95</v>
      </c>
      <c r="F368">
        <v>0.57899999999999996</v>
      </c>
      <c r="G368">
        <v>0.46899999999999997</v>
      </c>
      <c r="H368">
        <v>4.5220000000000002</v>
      </c>
      <c r="I368">
        <v>2.7530000000000001</v>
      </c>
      <c r="J368">
        <v>2.9740000000000002</v>
      </c>
      <c r="K368">
        <v>1.1679999999999999</v>
      </c>
      <c r="L368">
        <v>4.3710000000000004</v>
      </c>
      <c r="M368">
        <v>0.59499999999999997</v>
      </c>
      <c r="N368">
        <v>0.247</v>
      </c>
      <c r="O368">
        <v>0.89700000000000002</v>
      </c>
      <c r="P368">
        <v>1.901</v>
      </c>
      <c r="Q368">
        <v>0.61</v>
      </c>
      <c r="R368">
        <v>0.52500000000000002</v>
      </c>
      <c r="S368">
        <v>0.20499999999999999</v>
      </c>
      <c r="T368">
        <v>2.6080000000000001</v>
      </c>
      <c r="U368">
        <v>0.27700000000000002</v>
      </c>
      <c r="V368">
        <v>4.0819999999999999</v>
      </c>
      <c r="W368">
        <v>3.6930000000000001</v>
      </c>
      <c r="X368">
        <v>1.133</v>
      </c>
      <c r="Y368">
        <v>0.17399999999999999</v>
      </c>
      <c r="Z368">
        <v>7.1769999999999996</v>
      </c>
      <c r="AA368">
        <v>0.28299999999999997</v>
      </c>
      <c r="AB368">
        <v>1.018</v>
      </c>
      <c r="AC368">
        <v>8.7249999999999996</v>
      </c>
      <c r="AD368">
        <v>0.371</v>
      </c>
    </row>
    <row r="369" spans="1:30" x14ac:dyDescent="0.25">
      <c r="A369">
        <v>1971</v>
      </c>
      <c r="B369">
        <v>1</v>
      </c>
      <c r="C369">
        <v>0.50700000000000001</v>
      </c>
      <c r="D369">
        <v>0.56599999999999995</v>
      </c>
      <c r="E369">
        <v>2.9540000000000002</v>
      </c>
      <c r="F369">
        <v>0.67</v>
      </c>
      <c r="G369">
        <v>0.55500000000000005</v>
      </c>
      <c r="H369">
        <v>5.3360000000000003</v>
      </c>
      <c r="I369">
        <v>2.9830000000000001</v>
      </c>
      <c r="J369">
        <v>3.2109999999999999</v>
      </c>
      <c r="K369">
        <v>1.1619999999999999</v>
      </c>
      <c r="L369">
        <v>4.7569999999999997</v>
      </c>
      <c r="M369">
        <v>0.626</v>
      </c>
      <c r="N369">
        <v>0.35</v>
      </c>
      <c r="O369">
        <v>0.97</v>
      </c>
      <c r="P369">
        <v>1.996</v>
      </c>
      <c r="Q369">
        <v>0.76800000000000002</v>
      </c>
      <c r="R369">
        <v>0.52800000000000002</v>
      </c>
      <c r="S369">
        <v>0.188</v>
      </c>
      <c r="T369">
        <v>2.355</v>
      </c>
      <c r="U369">
        <v>0.28899999999999998</v>
      </c>
      <c r="V369">
        <v>3.863</v>
      </c>
      <c r="W369">
        <v>3.7629999999999999</v>
      </c>
      <c r="X369">
        <v>2.23</v>
      </c>
      <c r="Y369">
        <v>0.24399999999999999</v>
      </c>
      <c r="Z369">
        <v>9.4499999999999993</v>
      </c>
      <c r="AA369">
        <v>0.27400000000000002</v>
      </c>
      <c r="AB369">
        <v>0.98499999999999999</v>
      </c>
      <c r="AC369">
        <v>8.07</v>
      </c>
      <c r="AD369">
        <v>0.439</v>
      </c>
    </row>
    <row r="370" spans="1:30" x14ac:dyDescent="0.25">
      <c r="A370">
        <v>1971</v>
      </c>
      <c r="B370">
        <v>2</v>
      </c>
      <c r="C370">
        <v>0.59</v>
      </c>
      <c r="D370">
        <v>0.69599999999999995</v>
      </c>
      <c r="E370">
        <v>3.3660000000000001</v>
      </c>
      <c r="F370">
        <v>0.86299999999999999</v>
      </c>
      <c r="G370">
        <v>0.73099999999999998</v>
      </c>
      <c r="H370">
        <v>6.6139999999999999</v>
      </c>
      <c r="I370">
        <v>3.6030000000000002</v>
      </c>
      <c r="J370">
        <v>3.82</v>
      </c>
      <c r="K370">
        <v>1.673</v>
      </c>
      <c r="L370">
        <v>6.9119999999999999</v>
      </c>
      <c r="M370">
        <v>0.92800000000000005</v>
      </c>
      <c r="N370">
        <v>0.53900000000000003</v>
      </c>
      <c r="O370">
        <v>1.2190000000000001</v>
      </c>
      <c r="P370">
        <v>3.0329999999999999</v>
      </c>
      <c r="Q370">
        <v>1.0660000000000001</v>
      </c>
      <c r="R370">
        <v>0.752</v>
      </c>
      <c r="S370">
        <v>0.26800000000000002</v>
      </c>
      <c r="T370">
        <v>3.452</v>
      </c>
      <c r="U370">
        <v>0.318</v>
      </c>
      <c r="V370">
        <v>5.1310000000000002</v>
      </c>
      <c r="W370">
        <v>3.673</v>
      </c>
      <c r="X370">
        <v>2.3479999999999999</v>
      </c>
      <c r="Y370">
        <v>0.246</v>
      </c>
      <c r="Z370">
        <v>11.24</v>
      </c>
      <c r="AA370">
        <v>0.30199999999999999</v>
      </c>
      <c r="AB370">
        <v>1.2509999999999999</v>
      </c>
      <c r="AC370">
        <v>7.3250000000000002</v>
      </c>
      <c r="AD370">
        <v>1.131</v>
      </c>
    </row>
    <row r="371" spans="1:30" x14ac:dyDescent="0.25">
      <c r="A371">
        <v>1971</v>
      </c>
      <c r="B371">
        <v>3</v>
      </c>
      <c r="C371">
        <v>1.163</v>
      </c>
      <c r="D371">
        <v>1.53</v>
      </c>
      <c r="E371">
        <v>7.24</v>
      </c>
      <c r="F371">
        <v>1.9179999999999999</v>
      </c>
      <c r="G371">
        <v>1.631</v>
      </c>
      <c r="H371">
        <v>14.567</v>
      </c>
      <c r="I371">
        <v>7.1580000000000004</v>
      </c>
      <c r="J371">
        <v>7.5519999999999996</v>
      </c>
      <c r="K371">
        <v>2.6080000000000001</v>
      </c>
      <c r="L371">
        <v>11.010999999999999</v>
      </c>
      <c r="M371">
        <v>1.403</v>
      </c>
      <c r="N371">
        <v>0.75600000000000001</v>
      </c>
      <c r="O371">
        <v>1.978</v>
      </c>
      <c r="P371">
        <v>4.6950000000000003</v>
      </c>
      <c r="Q371">
        <v>2.0870000000000002</v>
      </c>
      <c r="R371">
        <v>1.2629999999999999</v>
      </c>
      <c r="S371">
        <v>0.5</v>
      </c>
      <c r="T371">
        <v>6.4960000000000004</v>
      </c>
      <c r="U371">
        <v>0.66</v>
      </c>
      <c r="V371">
        <v>9.4489999999999998</v>
      </c>
      <c r="W371">
        <v>3.9329999999999998</v>
      </c>
      <c r="X371">
        <v>11.135</v>
      </c>
      <c r="Y371">
        <v>0.65700000000000003</v>
      </c>
      <c r="Z371">
        <v>25.756</v>
      </c>
      <c r="AA371">
        <v>0.52200000000000002</v>
      </c>
      <c r="AB371">
        <v>1.99</v>
      </c>
      <c r="AC371">
        <v>9.0220000000000002</v>
      </c>
      <c r="AD371">
        <v>1.907</v>
      </c>
    </row>
    <row r="372" spans="1:30" x14ac:dyDescent="0.25">
      <c r="A372">
        <v>1971</v>
      </c>
      <c r="B372">
        <v>4</v>
      </c>
      <c r="C372">
        <v>0.95199999999999996</v>
      </c>
      <c r="D372">
        <v>1.173</v>
      </c>
      <c r="E372">
        <v>5.4320000000000004</v>
      </c>
      <c r="F372">
        <v>1.635</v>
      </c>
      <c r="G372">
        <v>1.4990000000000001</v>
      </c>
      <c r="H372">
        <v>12.734</v>
      </c>
      <c r="I372">
        <v>6.42</v>
      </c>
      <c r="J372">
        <v>6.7560000000000002</v>
      </c>
      <c r="K372">
        <v>2.3170000000000002</v>
      </c>
      <c r="L372">
        <v>9.8770000000000007</v>
      </c>
      <c r="M372">
        <v>1.2210000000000001</v>
      </c>
      <c r="N372">
        <v>0.69399999999999995</v>
      </c>
      <c r="O372">
        <v>1.976</v>
      </c>
      <c r="P372">
        <v>4.383</v>
      </c>
      <c r="Q372">
        <v>1.4710000000000001</v>
      </c>
      <c r="R372">
        <v>1.0589999999999999</v>
      </c>
      <c r="S372">
        <v>0.316</v>
      </c>
      <c r="T372">
        <v>5.0960000000000001</v>
      </c>
      <c r="U372">
        <v>0.52900000000000003</v>
      </c>
      <c r="V372">
        <v>8.8810000000000002</v>
      </c>
      <c r="W372">
        <v>3.8029999999999999</v>
      </c>
      <c r="X372">
        <v>5.6829999999999998</v>
      </c>
      <c r="Y372">
        <v>0.45900000000000002</v>
      </c>
      <c r="Z372">
        <v>18.920999999999999</v>
      </c>
      <c r="AA372">
        <v>0.51600000000000001</v>
      </c>
      <c r="AB372">
        <v>2.3090000000000002</v>
      </c>
      <c r="AC372">
        <v>9.0570000000000004</v>
      </c>
      <c r="AD372">
        <v>0.95599999999999996</v>
      </c>
    </row>
    <row r="373" spans="1:30" x14ac:dyDescent="0.25">
      <c r="A373">
        <v>1971</v>
      </c>
      <c r="B373">
        <v>5</v>
      </c>
      <c r="C373">
        <v>1.2809999999999999</v>
      </c>
      <c r="D373">
        <v>1.5649999999999999</v>
      </c>
      <c r="E373">
        <v>7.774</v>
      </c>
      <c r="F373">
        <v>2.0910000000000002</v>
      </c>
      <c r="G373">
        <v>1.841</v>
      </c>
      <c r="H373">
        <v>16.773</v>
      </c>
      <c r="I373">
        <v>7.78</v>
      </c>
      <c r="J373">
        <v>8.1780000000000008</v>
      </c>
      <c r="K373">
        <v>2.1749999999999998</v>
      </c>
      <c r="L373">
        <v>8.9610000000000003</v>
      </c>
      <c r="M373">
        <v>1.24</v>
      </c>
      <c r="N373">
        <v>0.72899999999999998</v>
      </c>
      <c r="O373">
        <v>1.976</v>
      </c>
      <c r="P373">
        <v>4.3920000000000003</v>
      </c>
      <c r="Q373">
        <v>1.851</v>
      </c>
      <c r="R373">
        <v>1.179</v>
      </c>
      <c r="S373">
        <v>0.33600000000000002</v>
      </c>
      <c r="T373">
        <v>5.9580000000000002</v>
      </c>
      <c r="U373">
        <v>0.63800000000000001</v>
      </c>
      <c r="V373">
        <v>9.3420000000000005</v>
      </c>
      <c r="W373">
        <v>3.7730000000000001</v>
      </c>
      <c r="X373">
        <v>10.929</v>
      </c>
      <c r="Y373">
        <v>0.74</v>
      </c>
      <c r="Z373">
        <v>28.053000000000001</v>
      </c>
      <c r="AA373">
        <v>0.54700000000000004</v>
      </c>
      <c r="AB373">
        <v>2.0739999999999998</v>
      </c>
      <c r="AC373">
        <v>9.5150000000000006</v>
      </c>
      <c r="AD373">
        <v>1.6859999999999999</v>
      </c>
    </row>
    <row r="374" spans="1:30" x14ac:dyDescent="0.25">
      <c r="A374">
        <v>1971</v>
      </c>
      <c r="B374">
        <v>6</v>
      </c>
      <c r="C374">
        <v>0.7</v>
      </c>
      <c r="D374">
        <v>0.8</v>
      </c>
      <c r="E374">
        <v>4.3639999999999999</v>
      </c>
      <c r="F374">
        <v>1.1060000000000001</v>
      </c>
      <c r="G374">
        <v>0.96899999999999997</v>
      </c>
      <c r="H374">
        <v>8.0220000000000002</v>
      </c>
      <c r="I374">
        <v>4.7510000000000003</v>
      </c>
      <c r="J374">
        <v>5.0410000000000004</v>
      </c>
      <c r="K374">
        <v>1.4350000000000001</v>
      </c>
      <c r="L374">
        <v>5.9329999999999998</v>
      </c>
      <c r="M374">
        <v>0.85099999999999998</v>
      </c>
      <c r="N374">
        <v>0.45</v>
      </c>
      <c r="O374">
        <v>1.1459999999999999</v>
      </c>
      <c r="P374">
        <v>2.6709999999999998</v>
      </c>
      <c r="Q374">
        <v>1.2050000000000001</v>
      </c>
      <c r="R374">
        <v>0.91300000000000003</v>
      </c>
      <c r="S374">
        <v>0.252</v>
      </c>
      <c r="T374">
        <v>4.0940000000000003</v>
      </c>
      <c r="U374">
        <v>0.38500000000000001</v>
      </c>
      <c r="V374">
        <v>5.8579999999999997</v>
      </c>
      <c r="W374">
        <v>3.653</v>
      </c>
      <c r="X374">
        <v>4.1289999999999996</v>
      </c>
      <c r="Y374">
        <v>0.36</v>
      </c>
      <c r="Z374">
        <v>14.007</v>
      </c>
      <c r="AA374">
        <v>0.43</v>
      </c>
      <c r="AB374">
        <v>1.772</v>
      </c>
      <c r="AC374">
        <v>10.166</v>
      </c>
      <c r="AD374">
        <v>0.56599999999999995</v>
      </c>
    </row>
    <row r="375" spans="1:30" x14ac:dyDescent="0.25">
      <c r="A375">
        <v>1971</v>
      </c>
      <c r="B375">
        <v>7</v>
      </c>
      <c r="C375">
        <v>0.58699999999999997</v>
      </c>
      <c r="D375">
        <v>0.64300000000000002</v>
      </c>
      <c r="E375">
        <v>3.38</v>
      </c>
      <c r="F375">
        <v>0.78900000000000003</v>
      </c>
      <c r="G375">
        <v>0.67500000000000004</v>
      </c>
      <c r="H375">
        <v>5.5289999999999999</v>
      </c>
      <c r="I375">
        <v>3.1150000000000002</v>
      </c>
      <c r="J375">
        <v>3.2959999999999998</v>
      </c>
      <c r="K375">
        <v>1.01</v>
      </c>
      <c r="L375">
        <v>3.8479999999999999</v>
      </c>
      <c r="M375">
        <v>0.59899999999999998</v>
      </c>
      <c r="N375">
        <v>0.27700000000000002</v>
      </c>
      <c r="O375">
        <v>0.874</v>
      </c>
      <c r="P375">
        <v>1.714</v>
      </c>
      <c r="Q375">
        <v>0.78800000000000003</v>
      </c>
      <c r="R375">
        <v>0.66400000000000003</v>
      </c>
      <c r="S375">
        <v>0.184</v>
      </c>
      <c r="T375">
        <v>2.8140000000000001</v>
      </c>
      <c r="U375">
        <v>0.24</v>
      </c>
      <c r="V375">
        <v>3.8690000000000002</v>
      </c>
      <c r="W375">
        <v>3.7730000000000001</v>
      </c>
      <c r="X375">
        <v>2.2719999999999998</v>
      </c>
      <c r="Y375">
        <v>0.25600000000000001</v>
      </c>
      <c r="Z375">
        <v>10.048</v>
      </c>
      <c r="AA375">
        <v>0.28899999999999998</v>
      </c>
      <c r="AB375">
        <v>1.1910000000000001</v>
      </c>
      <c r="AC375">
        <v>11.377000000000001</v>
      </c>
      <c r="AD375">
        <v>9.6000000000000002E-2</v>
      </c>
    </row>
    <row r="376" spans="1:30" x14ac:dyDescent="0.25">
      <c r="A376">
        <v>1971</v>
      </c>
      <c r="B376">
        <v>8</v>
      </c>
      <c r="C376">
        <v>0.46400000000000002</v>
      </c>
      <c r="D376">
        <v>0.49</v>
      </c>
      <c r="E376">
        <v>2.5459999999999998</v>
      </c>
      <c r="F376">
        <v>0.48399999999999999</v>
      </c>
      <c r="G376">
        <v>0.41299999999999998</v>
      </c>
      <c r="H376">
        <v>3.6640000000000001</v>
      </c>
      <c r="I376">
        <v>1.9410000000000001</v>
      </c>
      <c r="J376">
        <v>2.06</v>
      </c>
      <c r="K376">
        <v>0.71799999999999997</v>
      </c>
      <c r="L376">
        <v>2.5379999999999998</v>
      </c>
      <c r="M376">
        <v>0.437</v>
      </c>
      <c r="N376">
        <v>0.17699999999999999</v>
      </c>
      <c r="O376">
        <v>0.68700000000000006</v>
      </c>
      <c r="P376">
        <v>1.153</v>
      </c>
      <c r="Q376">
        <v>0.5</v>
      </c>
      <c r="R376">
        <v>0.48099999999999998</v>
      </c>
      <c r="S376">
        <v>0.151</v>
      </c>
      <c r="T376">
        <v>1.9770000000000001</v>
      </c>
      <c r="U376">
        <v>0.151</v>
      </c>
      <c r="V376">
        <v>2.6240000000000001</v>
      </c>
      <c r="W376">
        <v>3.7690000000000001</v>
      </c>
      <c r="X376">
        <v>0.66100000000000003</v>
      </c>
      <c r="Y376">
        <v>0.161</v>
      </c>
      <c r="Z376">
        <v>6.7530000000000001</v>
      </c>
      <c r="AA376">
        <v>0.19</v>
      </c>
      <c r="AB376">
        <v>0.81200000000000006</v>
      </c>
      <c r="AC376">
        <v>10.942</v>
      </c>
      <c r="AD376">
        <v>0</v>
      </c>
    </row>
    <row r="377" spans="1:30" x14ac:dyDescent="0.25">
      <c r="A377">
        <v>1971</v>
      </c>
      <c r="B377">
        <v>9</v>
      </c>
      <c r="C377">
        <v>0.375</v>
      </c>
      <c r="D377">
        <v>0.38300000000000001</v>
      </c>
      <c r="E377">
        <v>1.9379999999999999</v>
      </c>
      <c r="F377">
        <v>0.31</v>
      </c>
      <c r="G377">
        <v>0.26500000000000001</v>
      </c>
      <c r="H377">
        <v>2.4660000000000002</v>
      </c>
      <c r="I377">
        <v>1.254</v>
      </c>
      <c r="J377">
        <v>1.331</v>
      </c>
      <c r="K377">
        <v>0.57399999999999995</v>
      </c>
      <c r="L377">
        <v>1.905</v>
      </c>
      <c r="M377">
        <v>0.35299999999999998</v>
      </c>
      <c r="N377">
        <v>0.13600000000000001</v>
      </c>
      <c r="O377">
        <v>0.56499999999999995</v>
      </c>
      <c r="P377">
        <v>0.877</v>
      </c>
      <c r="Q377">
        <v>0.33700000000000002</v>
      </c>
      <c r="R377">
        <v>0.35099999999999998</v>
      </c>
      <c r="S377">
        <v>0.125</v>
      </c>
      <c r="T377">
        <v>1.4239999999999999</v>
      </c>
      <c r="U377">
        <v>9.7000000000000003E-2</v>
      </c>
      <c r="V377">
        <v>1.883</v>
      </c>
      <c r="W377">
        <v>3.653</v>
      </c>
      <c r="X377">
        <v>-0.26300000000000001</v>
      </c>
      <c r="Y377">
        <v>0.10100000000000001</v>
      </c>
      <c r="Z377">
        <v>4.7549999999999999</v>
      </c>
      <c r="AA377">
        <v>0.127</v>
      </c>
      <c r="AB377">
        <v>0.66100000000000003</v>
      </c>
      <c r="AC377">
        <v>10.082000000000001</v>
      </c>
      <c r="AD377">
        <v>0</v>
      </c>
    </row>
    <row r="378" spans="1:30" x14ac:dyDescent="0.25">
      <c r="A378">
        <v>1971</v>
      </c>
      <c r="B378">
        <v>10</v>
      </c>
      <c r="C378">
        <v>0.32400000000000001</v>
      </c>
      <c r="D378">
        <v>0.33800000000000002</v>
      </c>
      <c r="E378">
        <v>1.611</v>
      </c>
      <c r="F378">
        <v>0.252</v>
      </c>
      <c r="G378">
        <v>0.185</v>
      </c>
      <c r="H378">
        <v>1.867</v>
      </c>
      <c r="I378">
        <v>0.93200000000000005</v>
      </c>
      <c r="J378">
        <v>0.98799999999999999</v>
      </c>
      <c r="K378">
        <v>0.495</v>
      </c>
      <c r="L378">
        <v>1.679</v>
      </c>
      <c r="M378">
        <v>0.28399999999999997</v>
      </c>
      <c r="N378">
        <v>0.1</v>
      </c>
      <c r="O378">
        <v>0.502</v>
      </c>
      <c r="P378">
        <v>0.70299999999999996</v>
      </c>
      <c r="Q378">
        <v>0.29799999999999999</v>
      </c>
      <c r="R378">
        <v>0.27800000000000002</v>
      </c>
      <c r="S378">
        <v>0.11</v>
      </c>
      <c r="T378">
        <v>1.1579999999999999</v>
      </c>
      <c r="U378">
        <v>7.4999999999999997E-2</v>
      </c>
      <c r="V378">
        <v>1.448</v>
      </c>
      <c r="W378">
        <v>3.7730000000000001</v>
      </c>
      <c r="X378">
        <v>-1.048</v>
      </c>
      <c r="Y378">
        <v>7.1999999999999995E-2</v>
      </c>
      <c r="Z378">
        <v>3.6120000000000001</v>
      </c>
      <c r="AA378">
        <v>9.0999999999999998E-2</v>
      </c>
      <c r="AB378">
        <v>0.46400000000000002</v>
      </c>
      <c r="AC378">
        <v>8.9949999999999992</v>
      </c>
      <c r="AD378">
        <v>0</v>
      </c>
    </row>
    <row r="379" spans="1:30" x14ac:dyDescent="0.25">
      <c r="A379">
        <v>1971</v>
      </c>
      <c r="B379">
        <v>11</v>
      </c>
      <c r="C379">
        <v>2.173</v>
      </c>
      <c r="D379">
        <v>3.05</v>
      </c>
      <c r="E379">
        <v>11.173999999999999</v>
      </c>
      <c r="F379">
        <v>4.3150000000000004</v>
      </c>
      <c r="G379">
        <v>3.6280000000000001</v>
      </c>
      <c r="H379">
        <v>23.542999999999999</v>
      </c>
      <c r="I379">
        <v>13.239000000000001</v>
      </c>
      <c r="J379">
        <v>14.079000000000001</v>
      </c>
      <c r="K379">
        <v>4.6589999999999998</v>
      </c>
      <c r="L379">
        <v>19.376000000000001</v>
      </c>
      <c r="M379">
        <v>3.0569999999999999</v>
      </c>
      <c r="N379">
        <v>1.712</v>
      </c>
      <c r="O379">
        <v>3.0390000000000001</v>
      </c>
      <c r="P379">
        <v>9.7870000000000008</v>
      </c>
      <c r="Q379">
        <v>3.0739999999999998</v>
      </c>
      <c r="R379">
        <v>1.9359999999999999</v>
      </c>
      <c r="S379">
        <v>0.77900000000000003</v>
      </c>
      <c r="T379">
        <v>11.420999999999999</v>
      </c>
      <c r="U379">
        <v>1.103</v>
      </c>
      <c r="V379">
        <v>17.521999999999998</v>
      </c>
      <c r="W379">
        <v>3.8330000000000002</v>
      </c>
      <c r="X379">
        <v>24.166</v>
      </c>
      <c r="Y379">
        <v>1.585</v>
      </c>
      <c r="Z379">
        <v>54.95</v>
      </c>
      <c r="AA379">
        <v>1.2090000000000001</v>
      </c>
      <c r="AB379">
        <v>5.0250000000000004</v>
      </c>
      <c r="AC379">
        <v>8.9109999999999996</v>
      </c>
      <c r="AD379">
        <v>2.528</v>
      </c>
    </row>
    <row r="380" spans="1:30" x14ac:dyDescent="0.25">
      <c r="A380">
        <v>1971</v>
      </c>
      <c r="B380">
        <v>12</v>
      </c>
      <c r="C380">
        <v>0.873</v>
      </c>
      <c r="D380">
        <v>1.0900000000000001</v>
      </c>
      <c r="E380">
        <v>5.2729999999999997</v>
      </c>
      <c r="F380">
        <v>1.538</v>
      </c>
      <c r="G380">
        <v>1.282</v>
      </c>
      <c r="H380">
        <v>11.09</v>
      </c>
      <c r="I380">
        <v>6.2220000000000004</v>
      </c>
      <c r="J380">
        <v>6.585</v>
      </c>
      <c r="K380">
        <v>1.714</v>
      </c>
      <c r="L380">
        <v>7.4390000000000001</v>
      </c>
      <c r="M380">
        <v>1.0780000000000001</v>
      </c>
      <c r="N380">
        <v>0.56000000000000005</v>
      </c>
      <c r="O380">
        <v>1.54</v>
      </c>
      <c r="P380">
        <v>3.7730000000000001</v>
      </c>
      <c r="Q380">
        <v>1.4890000000000001</v>
      </c>
      <c r="R380">
        <v>1.034</v>
      </c>
      <c r="S380">
        <v>0.33900000000000002</v>
      </c>
      <c r="T380">
        <v>5.2939999999999996</v>
      </c>
      <c r="U380">
        <v>0.54900000000000004</v>
      </c>
      <c r="V380">
        <v>7.9050000000000002</v>
      </c>
      <c r="W380">
        <v>3.9129999999999998</v>
      </c>
      <c r="X380">
        <v>8.9719999999999995</v>
      </c>
      <c r="Y380">
        <v>0.504</v>
      </c>
      <c r="Z380">
        <v>18.329999999999998</v>
      </c>
      <c r="AA380">
        <v>0.52100000000000002</v>
      </c>
      <c r="AB380">
        <v>2.0270000000000001</v>
      </c>
      <c r="AC380">
        <v>8.7249999999999996</v>
      </c>
      <c r="AD380">
        <v>3.282</v>
      </c>
    </row>
    <row r="381" spans="1:30" x14ac:dyDescent="0.25">
      <c r="A381">
        <v>1972</v>
      </c>
      <c r="B381">
        <v>1</v>
      </c>
      <c r="C381">
        <v>1.8819999999999999</v>
      </c>
      <c r="D381">
        <v>2.665</v>
      </c>
      <c r="E381">
        <v>10.768000000000001</v>
      </c>
      <c r="F381">
        <v>3.06</v>
      </c>
      <c r="G381">
        <v>2.6219999999999999</v>
      </c>
      <c r="H381">
        <v>23.713999999999999</v>
      </c>
      <c r="I381">
        <v>12.414999999999999</v>
      </c>
      <c r="J381">
        <v>13.15</v>
      </c>
      <c r="K381">
        <v>3.911</v>
      </c>
      <c r="L381">
        <v>16.766999999999999</v>
      </c>
      <c r="M381">
        <v>2.62</v>
      </c>
      <c r="N381">
        <v>1.4950000000000001</v>
      </c>
      <c r="O381">
        <v>2.9820000000000002</v>
      </c>
      <c r="P381">
        <v>8.4540000000000006</v>
      </c>
      <c r="Q381">
        <v>2.9929999999999999</v>
      </c>
      <c r="R381">
        <v>2.27</v>
      </c>
      <c r="S381">
        <v>0.81399999999999995</v>
      </c>
      <c r="T381">
        <v>11.311999999999999</v>
      </c>
      <c r="U381">
        <v>1.1379999999999999</v>
      </c>
      <c r="V381">
        <v>16.471</v>
      </c>
      <c r="W381">
        <v>3.9329999999999998</v>
      </c>
      <c r="X381">
        <v>18.585000000000001</v>
      </c>
      <c r="Y381">
        <v>1.5760000000000001</v>
      </c>
      <c r="Z381">
        <v>41.476999999999997</v>
      </c>
      <c r="AA381">
        <v>0.96499999999999997</v>
      </c>
      <c r="AB381">
        <v>3.7170000000000001</v>
      </c>
      <c r="AC381">
        <v>65.149000000000001</v>
      </c>
      <c r="AD381">
        <v>1.76</v>
      </c>
    </row>
    <row r="382" spans="1:30" x14ac:dyDescent="0.25">
      <c r="A382">
        <v>1972</v>
      </c>
      <c r="B382">
        <v>2</v>
      </c>
      <c r="C382">
        <v>1.383</v>
      </c>
      <c r="D382">
        <v>1.8080000000000001</v>
      </c>
      <c r="E382">
        <v>9.0399999999999991</v>
      </c>
      <c r="F382">
        <v>2.3570000000000002</v>
      </c>
      <c r="G382">
        <v>2.1640000000000001</v>
      </c>
      <c r="H382">
        <v>19.754999999999999</v>
      </c>
      <c r="I382">
        <v>10.67</v>
      </c>
      <c r="J382">
        <v>11.439</v>
      </c>
      <c r="K382">
        <v>3.0230000000000001</v>
      </c>
      <c r="L382">
        <v>13.423999999999999</v>
      </c>
      <c r="M382">
        <v>2.0190000000000001</v>
      </c>
      <c r="N382">
        <v>1.276</v>
      </c>
      <c r="O382">
        <v>2.1219999999999999</v>
      </c>
      <c r="P382">
        <v>6.6470000000000002</v>
      </c>
      <c r="Q382">
        <v>2.2589999999999999</v>
      </c>
      <c r="R382">
        <v>1.72</v>
      </c>
      <c r="S382">
        <v>0.57799999999999996</v>
      </c>
      <c r="T382">
        <v>8.1769999999999996</v>
      </c>
      <c r="U382">
        <v>1.0149999999999999</v>
      </c>
      <c r="V382">
        <v>13.794</v>
      </c>
      <c r="W382">
        <v>3.5529999999999999</v>
      </c>
      <c r="X382">
        <v>15.456</v>
      </c>
      <c r="Y382">
        <v>1.2250000000000001</v>
      </c>
      <c r="Z382">
        <v>33.552</v>
      </c>
      <c r="AA382">
        <v>0.93300000000000005</v>
      </c>
      <c r="AB382">
        <v>3.3860000000000001</v>
      </c>
      <c r="AC382">
        <v>55.494999999999997</v>
      </c>
      <c r="AD382">
        <v>2.7429999999999999</v>
      </c>
    </row>
    <row r="383" spans="1:30" x14ac:dyDescent="0.25">
      <c r="A383">
        <v>1972</v>
      </c>
      <c r="B383">
        <v>3</v>
      </c>
      <c r="C383">
        <v>0.94</v>
      </c>
      <c r="D383">
        <v>1.097</v>
      </c>
      <c r="E383">
        <v>5.7450000000000001</v>
      </c>
      <c r="F383">
        <v>1.488</v>
      </c>
      <c r="G383">
        <v>1.3140000000000001</v>
      </c>
      <c r="H383">
        <v>10.981</v>
      </c>
      <c r="I383">
        <v>6.1749999999999998</v>
      </c>
      <c r="J383">
        <v>6.5279999999999996</v>
      </c>
      <c r="K383">
        <v>1.617</v>
      </c>
      <c r="L383">
        <v>7.266</v>
      </c>
      <c r="M383">
        <v>1.048</v>
      </c>
      <c r="N383">
        <v>0.55900000000000005</v>
      </c>
      <c r="O383">
        <v>1.4330000000000001</v>
      </c>
      <c r="P383">
        <v>3.3029999999999999</v>
      </c>
      <c r="Q383">
        <v>1.4730000000000001</v>
      </c>
      <c r="R383">
        <v>1.107</v>
      </c>
      <c r="S383">
        <v>0.315</v>
      </c>
      <c r="T383">
        <v>4.976</v>
      </c>
      <c r="U383">
        <v>0.52300000000000002</v>
      </c>
      <c r="V383">
        <v>7.1870000000000003</v>
      </c>
      <c r="W383">
        <v>3.9329999999999998</v>
      </c>
      <c r="X383">
        <v>6.859</v>
      </c>
      <c r="Y383">
        <v>0.623</v>
      </c>
      <c r="Z383">
        <v>19.206</v>
      </c>
      <c r="AA383">
        <v>0.52</v>
      </c>
      <c r="AB383">
        <v>1.8879999999999999</v>
      </c>
      <c r="AC383">
        <v>19</v>
      </c>
      <c r="AD383">
        <v>1.407</v>
      </c>
    </row>
    <row r="384" spans="1:30" x14ac:dyDescent="0.25">
      <c r="A384">
        <v>1972</v>
      </c>
      <c r="B384">
        <v>4</v>
      </c>
      <c r="C384">
        <v>1.3580000000000001</v>
      </c>
      <c r="D384">
        <v>1.7110000000000001</v>
      </c>
      <c r="E384">
        <v>7.5439999999999996</v>
      </c>
      <c r="F384">
        <v>2.3149999999999999</v>
      </c>
      <c r="G384">
        <v>2.2090000000000001</v>
      </c>
      <c r="H384">
        <v>19.18</v>
      </c>
      <c r="I384">
        <v>10.683999999999999</v>
      </c>
      <c r="J384">
        <v>11.212999999999999</v>
      </c>
      <c r="K384">
        <v>3.5019999999999998</v>
      </c>
      <c r="L384">
        <v>12.923999999999999</v>
      </c>
      <c r="M384">
        <v>1.7589999999999999</v>
      </c>
      <c r="N384">
        <v>0.95699999999999996</v>
      </c>
      <c r="O384">
        <v>2.6230000000000002</v>
      </c>
      <c r="P384">
        <v>6.1609999999999996</v>
      </c>
      <c r="Q384">
        <v>2.3170000000000002</v>
      </c>
      <c r="R384">
        <v>1.528</v>
      </c>
      <c r="S384">
        <v>0.49299999999999999</v>
      </c>
      <c r="T384">
        <v>7.8230000000000004</v>
      </c>
      <c r="U384">
        <v>1.038</v>
      </c>
      <c r="V384">
        <v>13.439</v>
      </c>
      <c r="W384">
        <v>3.8029999999999999</v>
      </c>
      <c r="X384">
        <v>14.914999999999999</v>
      </c>
      <c r="Y384">
        <v>1.097</v>
      </c>
      <c r="Z384">
        <v>31.039000000000001</v>
      </c>
      <c r="AA384">
        <v>0.76200000000000001</v>
      </c>
      <c r="AB384">
        <v>3.2440000000000002</v>
      </c>
      <c r="AC384">
        <v>36.603999999999999</v>
      </c>
      <c r="AD384">
        <v>1.569</v>
      </c>
    </row>
    <row r="385" spans="1:30" x14ac:dyDescent="0.25">
      <c r="A385">
        <v>1972</v>
      </c>
      <c r="B385">
        <v>5</v>
      </c>
      <c r="C385">
        <v>1.212</v>
      </c>
      <c r="D385">
        <v>1.486</v>
      </c>
      <c r="E385">
        <v>7.4710000000000001</v>
      </c>
      <c r="F385">
        <v>1.988</v>
      </c>
      <c r="G385">
        <v>1.7490000000000001</v>
      </c>
      <c r="H385">
        <v>18.199000000000002</v>
      </c>
      <c r="I385">
        <v>8.2579999999999991</v>
      </c>
      <c r="J385">
        <v>8.6920000000000002</v>
      </c>
      <c r="K385">
        <v>2.907</v>
      </c>
      <c r="L385">
        <v>11.558</v>
      </c>
      <c r="M385">
        <v>1.603</v>
      </c>
      <c r="N385">
        <v>0.91400000000000003</v>
      </c>
      <c r="O385">
        <v>2.1779999999999999</v>
      </c>
      <c r="P385">
        <v>5.1219999999999999</v>
      </c>
      <c r="Q385">
        <v>2.113</v>
      </c>
      <c r="R385">
        <v>1.4790000000000001</v>
      </c>
      <c r="S385">
        <v>0.439</v>
      </c>
      <c r="T385">
        <v>6.9669999999999996</v>
      </c>
      <c r="U385">
        <v>0.71399999999999997</v>
      </c>
      <c r="V385">
        <v>9.8469999999999995</v>
      </c>
      <c r="W385">
        <v>3.9430000000000001</v>
      </c>
      <c r="X385">
        <v>12.526999999999999</v>
      </c>
      <c r="Y385">
        <v>0.89700000000000002</v>
      </c>
      <c r="Z385">
        <v>26.722999999999999</v>
      </c>
      <c r="AA385">
        <v>0.60399999999999998</v>
      </c>
      <c r="AB385">
        <v>2.2210000000000001</v>
      </c>
      <c r="AC385">
        <v>46.469000000000001</v>
      </c>
      <c r="AD385">
        <v>2.661</v>
      </c>
    </row>
    <row r="386" spans="1:30" x14ac:dyDescent="0.25">
      <c r="A386">
        <v>1972</v>
      </c>
      <c r="B386">
        <v>6</v>
      </c>
      <c r="C386">
        <v>1.0069999999999999</v>
      </c>
      <c r="D386">
        <v>1.1919999999999999</v>
      </c>
      <c r="E386">
        <v>5.7039999999999997</v>
      </c>
      <c r="F386">
        <v>1.4690000000000001</v>
      </c>
      <c r="G386">
        <v>1.284</v>
      </c>
      <c r="H386">
        <v>11.048</v>
      </c>
      <c r="I386">
        <v>5.66</v>
      </c>
      <c r="J386">
        <v>5.9560000000000004</v>
      </c>
      <c r="K386">
        <v>1.5089999999999999</v>
      </c>
      <c r="L386">
        <v>6.4790000000000001</v>
      </c>
      <c r="M386">
        <v>0.96499999999999997</v>
      </c>
      <c r="N386">
        <v>0.5</v>
      </c>
      <c r="O386">
        <v>1.345</v>
      </c>
      <c r="P386">
        <v>3.0409999999999999</v>
      </c>
      <c r="Q386">
        <v>1.4670000000000001</v>
      </c>
      <c r="R386">
        <v>1.0469999999999999</v>
      </c>
      <c r="S386">
        <v>0.28199999999999997</v>
      </c>
      <c r="T386">
        <v>4.8860000000000001</v>
      </c>
      <c r="U386">
        <v>0.43</v>
      </c>
      <c r="V386">
        <v>6.5289999999999999</v>
      </c>
      <c r="W386">
        <v>3.8029999999999999</v>
      </c>
      <c r="X386">
        <v>6.0860000000000003</v>
      </c>
      <c r="Y386">
        <v>0.47599999999999998</v>
      </c>
      <c r="Z386">
        <v>17.454999999999998</v>
      </c>
      <c r="AA386">
        <v>0.45600000000000002</v>
      </c>
      <c r="AB386">
        <v>1.653</v>
      </c>
      <c r="AC386">
        <v>10.166</v>
      </c>
      <c r="AD386">
        <v>0.88100000000000001</v>
      </c>
    </row>
    <row r="387" spans="1:30" x14ac:dyDescent="0.25">
      <c r="A387">
        <v>1972</v>
      </c>
      <c r="B387">
        <v>7</v>
      </c>
      <c r="C387">
        <v>0.68899999999999995</v>
      </c>
      <c r="D387">
        <v>0.74</v>
      </c>
      <c r="E387">
        <v>3.8090000000000002</v>
      </c>
      <c r="F387">
        <v>0.79700000000000004</v>
      </c>
      <c r="G387">
        <v>0.67900000000000005</v>
      </c>
      <c r="H387">
        <v>5.8860000000000001</v>
      </c>
      <c r="I387">
        <v>3.1920000000000002</v>
      </c>
      <c r="J387">
        <v>3.379</v>
      </c>
      <c r="K387">
        <v>0.94099999999999995</v>
      </c>
      <c r="L387">
        <v>3.73</v>
      </c>
      <c r="M387">
        <v>0.63400000000000001</v>
      </c>
      <c r="N387">
        <v>0.27400000000000002</v>
      </c>
      <c r="O387">
        <v>0.92300000000000004</v>
      </c>
      <c r="P387">
        <v>1.6870000000000001</v>
      </c>
      <c r="Q387">
        <v>0.79600000000000004</v>
      </c>
      <c r="R387">
        <v>0.72399999999999998</v>
      </c>
      <c r="S387">
        <v>0.20499999999999999</v>
      </c>
      <c r="T387">
        <v>2.9969999999999999</v>
      </c>
      <c r="U387">
        <v>0.247</v>
      </c>
      <c r="V387">
        <v>3.847</v>
      </c>
      <c r="W387">
        <v>3.903</v>
      </c>
      <c r="X387">
        <v>2.87</v>
      </c>
      <c r="Y387">
        <v>0.27100000000000002</v>
      </c>
      <c r="Z387">
        <v>10.802</v>
      </c>
      <c r="AA387">
        <v>0.29499999999999998</v>
      </c>
      <c r="AB387">
        <v>1.0669999999999999</v>
      </c>
      <c r="AC387">
        <v>11.377000000000001</v>
      </c>
      <c r="AD387">
        <v>0.13</v>
      </c>
    </row>
    <row r="388" spans="1:30" x14ac:dyDescent="0.25">
      <c r="A388">
        <v>1972</v>
      </c>
      <c r="B388">
        <v>8</v>
      </c>
      <c r="C388">
        <v>0.56200000000000006</v>
      </c>
      <c r="D388">
        <v>0.59399999999999997</v>
      </c>
      <c r="E388">
        <v>2.9790000000000001</v>
      </c>
      <c r="F388">
        <v>0.55600000000000005</v>
      </c>
      <c r="G388">
        <v>0.48</v>
      </c>
      <c r="H388">
        <v>4.5039999999999996</v>
      </c>
      <c r="I388">
        <v>2.2839999999999998</v>
      </c>
      <c r="J388">
        <v>2.415</v>
      </c>
      <c r="K388">
        <v>0.80700000000000005</v>
      </c>
      <c r="L388">
        <v>2.9809999999999999</v>
      </c>
      <c r="M388">
        <v>0.56200000000000006</v>
      </c>
      <c r="N388">
        <v>0.23599999999999999</v>
      </c>
      <c r="O388">
        <v>0.76300000000000001</v>
      </c>
      <c r="P388">
        <v>1.4370000000000001</v>
      </c>
      <c r="Q388">
        <v>0.72099999999999997</v>
      </c>
      <c r="R388">
        <v>0.54900000000000004</v>
      </c>
      <c r="S388">
        <v>0.18099999999999999</v>
      </c>
      <c r="T388">
        <v>2.4279999999999999</v>
      </c>
      <c r="U388">
        <v>0.17899999999999999</v>
      </c>
      <c r="V388">
        <v>2.9689999999999999</v>
      </c>
      <c r="W388">
        <v>3.7690000000000001</v>
      </c>
      <c r="X388">
        <v>1.42</v>
      </c>
      <c r="Y388">
        <v>0.188</v>
      </c>
      <c r="Z388">
        <v>7.81</v>
      </c>
      <c r="AA388">
        <v>0.215</v>
      </c>
      <c r="AB388">
        <v>0.81</v>
      </c>
      <c r="AC388">
        <v>10.942</v>
      </c>
      <c r="AD388">
        <v>0</v>
      </c>
    </row>
    <row r="389" spans="1:30" x14ac:dyDescent="0.25">
      <c r="A389">
        <v>1972</v>
      </c>
      <c r="B389">
        <v>9</v>
      </c>
      <c r="C389">
        <v>0.53500000000000003</v>
      </c>
      <c r="D389">
        <v>0.60399999999999998</v>
      </c>
      <c r="E389">
        <v>2.9180000000000001</v>
      </c>
      <c r="F389">
        <v>0.71899999999999997</v>
      </c>
      <c r="G389">
        <v>0.60499999999999998</v>
      </c>
      <c r="H389">
        <v>5.3460000000000001</v>
      </c>
      <c r="I389">
        <v>2.7320000000000002</v>
      </c>
      <c r="J389">
        <v>2.86</v>
      </c>
      <c r="K389">
        <v>0.94899999999999995</v>
      </c>
      <c r="L389">
        <v>3.6379999999999999</v>
      </c>
      <c r="M389">
        <v>0.54200000000000004</v>
      </c>
      <c r="N389">
        <v>0.215</v>
      </c>
      <c r="O389">
        <v>0.83499999999999996</v>
      </c>
      <c r="P389">
        <v>1.6379999999999999</v>
      </c>
      <c r="Q389">
        <v>0.74299999999999999</v>
      </c>
      <c r="R389">
        <v>0.52200000000000002</v>
      </c>
      <c r="S389">
        <v>0.187</v>
      </c>
      <c r="T389">
        <v>2.7909999999999999</v>
      </c>
      <c r="U389">
        <v>0.19900000000000001</v>
      </c>
      <c r="V389">
        <v>3.4140000000000001</v>
      </c>
      <c r="W389">
        <v>3.653</v>
      </c>
      <c r="X389">
        <v>1.198</v>
      </c>
      <c r="Y389">
        <v>0.23300000000000001</v>
      </c>
      <c r="Z389">
        <v>8.5860000000000003</v>
      </c>
      <c r="AA389">
        <v>0.218</v>
      </c>
      <c r="AB389">
        <v>0.91200000000000003</v>
      </c>
      <c r="AC389">
        <v>10.082000000000001</v>
      </c>
      <c r="AD389">
        <v>7.5999999999999998E-2</v>
      </c>
    </row>
    <row r="390" spans="1:30" x14ac:dyDescent="0.25">
      <c r="A390">
        <v>1972</v>
      </c>
      <c r="B390">
        <v>10</v>
      </c>
      <c r="C390">
        <v>0.40200000000000002</v>
      </c>
      <c r="D390">
        <v>0.42799999999999999</v>
      </c>
      <c r="E390">
        <v>2.0920000000000001</v>
      </c>
      <c r="F390">
        <v>0.39900000000000002</v>
      </c>
      <c r="G390">
        <v>0.34</v>
      </c>
      <c r="H390">
        <v>3.141</v>
      </c>
      <c r="I390">
        <v>1.6279999999999999</v>
      </c>
      <c r="J390">
        <v>1.722</v>
      </c>
      <c r="K390">
        <v>0.64800000000000002</v>
      </c>
      <c r="L390">
        <v>2.3719999999999999</v>
      </c>
      <c r="M390">
        <v>0.40100000000000002</v>
      </c>
      <c r="N390">
        <v>0.155</v>
      </c>
      <c r="O390">
        <v>0.66800000000000004</v>
      </c>
      <c r="P390">
        <v>1.028</v>
      </c>
      <c r="Q390">
        <v>0.502</v>
      </c>
      <c r="R390">
        <v>0.42599999999999999</v>
      </c>
      <c r="S390">
        <v>0.14599999999999999</v>
      </c>
      <c r="T390">
        <v>1.8129999999999999</v>
      </c>
      <c r="U390">
        <v>0.126</v>
      </c>
      <c r="V390">
        <v>2.1800000000000002</v>
      </c>
      <c r="W390">
        <v>3.7730000000000001</v>
      </c>
      <c r="X390">
        <v>0.28699999999999998</v>
      </c>
      <c r="Y390">
        <v>0.13300000000000001</v>
      </c>
      <c r="Z390">
        <v>5.5919999999999996</v>
      </c>
      <c r="AA390">
        <v>0.14899999999999999</v>
      </c>
      <c r="AB390">
        <v>0.55700000000000005</v>
      </c>
      <c r="AC390">
        <v>8.9949999999999992</v>
      </c>
      <c r="AD390">
        <v>0.23400000000000001</v>
      </c>
    </row>
    <row r="391" spans="1:30" x14ac:dyDescent="0.25">
      <c r="A391">
        <v>1972</v>
      </c>
      <c r="B391">
        <v>11</v>
      </c>
      <c r="C391">
        <v>0.33500000000000002</v>
      </c>
      <c r="D391">
        <v>0.34699999999999998</v>
      </c>
      <c r="E391">
        <v>1.694</v>
      </c>
      <c r="F391">
        <v>0.27800000000000002</v>
      </c>
      <c r="G391">
        <v>0.23699999999999999</v>
      </c>
      <c r="H391">
        <v>2.3769999999999998</v>
      </c>
      <c r="I391">
        <v>1.1870000000000001</v>
      </c>
      <c r="J391">
        <v>1.256</v>
      </c>
      <c r="K391">
        <v>0.66800000000000004</v>
      </c>
      <c r="L391">
        <v>2.226</v>
      </c>
      <c r="M391">
        <v>0.36699999999999999</v>
      </c>
      <c r="N391">
        <v>0.13100000000000001</v>
      </c>
      <c r="O391">
        <v>0.67200000000000004</v>
      </c>
      <c r="P391">
        <v>0.95199999999999996</v>
      </c>
      <c r="Q391">
        <v>0.38100000000000001</v>
      </c>
      <c r="R391">
        <v>0.33900000000000002</v>
      </c>
      <c r="S391">
        <v>0.128</v>
      </c>
      <c r="T391">
        <v>1.4350000000000001</v>
      </c>
      <c r="U391">
        <v>0.09</v>
      </c>
      <c r="V391">
        <v>1.92</v>
      </c>
      <c r="W391">
        <v>3.653</v>
      </c>
      <c r="X391">
        <v>-0.47</v>
      </c>
      <c r="Y391">
        <v>0.104</v>
      </c>
      <c r="Z391">
        <v>4.2770000000000001</v>
      </c>
      <c r="AA391">
        <v>0.11700000000000001</v>
      </c>
      <c r="AB391">
        <v>0.53900000000000003</v>
      </c>
      <c r="AC391">
        <v>8.9109999999999996</v>
      </c>
      <c r="AD391">
        <v>6.8000000000000005E-2</v>
      </c>
    </row>
    <row r="392" spans="1:30" x14ac:dyDescent="0.25">
      <c r="A392">
        <v>1972</v>
      </c>
      <c r="B392">
        <v>12</v>
      </c>
      <c r="C392">
        <v>0.32</v>
      </c>
      <c r="D392">
        <v>0.34799999999999998</v>
      </c>
      <c r="E392">
        <v>1.76</v>
      </c>
      <c r="F392">
        <v>0.37</v>
      </c>
      <c r="G392">
        <v>0.33100000000000002</v>
      </c>
      <c r="H392">
        <v>3.1419999999999999</v>
      </c>
      <c r="I392">
        <v>2.0699999999999998</v>
      </c>
      <c r="J392">
        <v>2.1840000000000002</v>
      </c>
      <c r="K392">
        <v>1.1160000000000001</v>
      </c>
      <c r="L392">
        <v>3.9969999999999999</v>
      </c>
      <c r="M392">
        <v>0.74299999999999999</v>
      </c>
      <c r="N392">
        <v>0.32100000000000001</v>
      </c>
      <c r="O392">
        <v>1.0660000000000001</v>
      </c>
      <c r="P392">
        <v>2.141</v>
      </c>
      <c r="Q392">
        <v>0.72299999999999998</v>
      </c>
      <c r="R392">
        <v>0.48299999999999998</v>
      </c>
      <c r="S392">
        <v>0.22500000000000001</v>
      </c>
      <c r="T392">
        <v>2.528</v>
      </c>
      <c r="U392">
        <v>0.185</v>
      </c>
      <c r="V392">
        <v>3.5270000000000001</v>
      </c>
      <c r="W392">
        <v>3.7730000000000001</v>
      </c>
      <c r="X392">
        <v>5.1999999999999998E-2</v>
      </c>
      <c r="Y392">
        <v>0.152</v>
      </c>
      <c r="Z392">
        <v>5.1100000000000003</v>
      </c>
      <c r="AA392">
        <v>0.188</v>
      </c>
      <c r="AB392">
        <v>0.73799999999999999</v>
      </c>
      <c r="AC392">
        <v>8.7249999999999996</v>
      </c>
      <c r="AD392">
        <v>0.26500000000000001</v>
      </c>
    </row>
    <row r="393" spans="1:30" x14ac:dyDescent="0.25">
      <c r="A393">
        <v>1973</v>
      </c>
      <c r="B393">
        <v>1</v>
      </c>
      <c r="C393">
        <v>0.59699999999999998</v>
      </c>
      <c r="D393">
        <v>0.73899999999999999</v>
      </c>
      <c r="E393">
        <v>3.569</v>
      </c>
      <c r="F393">
        <v>0.95</v>
      </c>
      <c r="G393">
        <v>0.81299999999999994</v>
      </c>
      <c r="H393">
        <v>8.24</v>
      </c>
      <c r="I393">
        <v>5.0540000000000003</v>
      </c>
      <c r="J393">
        <v>5.3739999999999997</v>
      </c>
      <c r="K393">
        <v>1.879</v>
      </c>
      <c r="L393">
        <v>8.4320000000000004</v>
      </c>
      <c r="M393">
        <v>1.248</v>
      </c>
      <c r="N393">
        <v>0.66100000000000003</v>
      </c>
      <c r="O393">
        <v>1.546</v>
      </c>
      <c r="P393">
        <v>3.8969999999999998</v>
      </c>
      <c r="Q393">
        <v>1.343</v>
      </c>
      <c r="R393">
        <v>0.94599999999999995</v>
      </c>
      <c r="S393">
        <v>0.439</v>
      </c>
      <c r="T393">
        <v>4.8259999999999996</v>
      </c>
      <c r="U393">
        <v>0.51400000000000001</v>
      </c>
      <c r="V393">
        <v>7.2969999999999997</v>
      </c>
      <c r="W393">
        <v>3.7730000000000001</v>
      </c>
      <c r="X393">
        <v>6.6429999999999998</v>
      </c>
      <c r="Y393">
        <v>0.65700000000000003</v>
      </c>
      <c r="Z393">
        <v>14.67</v>
      </c>
      <c r="AA393">
        <v>0.44700000000000001</v>
      </c>
      <c r="AB393">
        <v>1.611</v>
      </c>
      <c r="AC393">
        <v>8.07</v>
      </c>
      <c r="AD393">
        <v>0.95899999999999996</v>
      </c>
    </row>
    <row r="394" spans="1:30" x14ac:dyDescent="0.25">
      <c r="A394">
        <v>1973</v>
      </c>
      <c r="B394">
        <v>2</v>
      </c>
      <c r="C394">
        <v>1.2330000000000001</v>
      </c>
      <c r="D394">
        <v>1.744</v>
      </c>
      <c r="E394">
        <v>8.7469999999999999</v>
      </c>
      <c r="F394">
        <v>2.4910000000000001</v>
      </c>
      <c r="G394">
        <v>2.5219999999999998</v>
      </c>
      <c r="H394">
        <v>23.706</v>
      </c>
      <c r="I394">
        <v>13.186</v>
      </c>
      <c r="J394">
        <v>13.907999999999999</v>
      </c>
      <c r="K394">
        <v>3.6110000000000002</v>
      </c>
      <c r="L394">
        <v>14.510999999999999</v>
      </c>
      <c r="M394">
        <v>2.0579999999999998</v>
      </c>
      <c r="N394">
        <v>1.177</v>
      </c>
      <c r="O394">
        <v>2.7839999999999998</v>
      </c>
      <c r="P394">
        <v>7.6639999999999997</v>
      </c>
      <c r="Q394">
        <v>2.782</v>
      </c>
      <c r="R394">
        <v>1.831</v>
      </c>
      <c r="S394">
        <v>0.67900000000000005</v>
      </c>
      <c r="T394">
        <v>10.754</v>
      </c>
      <c r="U394">
        <v>1.256</v>
      </c>
      <c r="V394">
        <v>18.030999999999999</v>
      </c>
      <c r="W394">
        <v>3.403</v>
      </c>
      <c r="X394">
        <v>18.495000000000001</v>
      </c>
      <c r="Y394">
        <v>1.476</v>
      </c>
      <c r="Z394">
        <v>35.597000000000001</v>
      </c>
      <c r="AA394">
        <v>0.998</v>
      </c>
      <c r="AB394">
        <v>4.0199999999999996</v>
      </c>
      <c r="AC394">
        <v>7.3250000000000002</v>
      </c>
      <c r="AD394">
        <v>4.2919999999999998</v>
      </c>
    </row>
    <row r="395" spans="1:30" x14ac:dyDescent="0.25">
      <c r="A395">
        <v>1973</v>
      </c>
      <c r="B395">
        <v>3</v>
      </c>
      <c r="C395">
        <v>0.63</v>
      </c>
      <c r="D395">
        <v>0.753</v>
      </c>
      <c r="E395">
        <v>3.97</v>
      </c>
      <c r="F395">
        <v>1.1379999999999999</v>
      </c>
      <c r="G395">
        <v>0.997</v>
      </c>
      <c r="H395">
        <v>9.3859999999999992</v>
      </c>
      <c r="I395">
        <v>4.8620000000000001</v>
      </c>
      <c r="J395">
        <v>5.1340000000000003</v>
      </c>
      <c r="K395">
        <v>1.31</v>
      </c>
      <c r="L395">
        <v>5.7460000000000004</v>
      </c>
      <c r="M395">
        <v>0.86699999999999999</v>
      </c>
      <c r="N395">
        <v>0.44400000000000001</v>
      </c>
      <c r="O395">
        <v>1.232</v>
      </c>
      <c r="P395">
        <v>2.72</v>
      </c>
      <c r="Q395">
        <v>1.234</v>
      </c>
      <c r="R395">
        <v>0.94399999999999995</v>
      </c>
      <c r="S395">
        <v>0.27600000000000002</v>
      </c>
      <c r="T395">
        <v>4.32</v>
      </c>
      <c r="U395">
        <v>0.39300000000000002</v>
      </c>
      <c r="V395">
        <v>5.6879999999999997</v>
      </c>
      <c r="W395">
        <v>3.7730000000000001</v>
      </c>
      <c r="X395">
        <v>4.0679999999999996</v>
      </c>
      <c r="Y395">
        <v>0.41599999999999998</v>
      </c>
      <c r="Z395">
        <v>13.496</v>
      </c>
      <c r="AA395">
        <v>0.41299999999999998</v>
      </c>
      <c r="AB395">
        <v>1.4410000000000001</v>
      </c>
      <c r="AC395">
        <v>9.0220000000000002</v>
      </c>
      <c r="AD395">
        <v>1.29</v>
      </c>
    </row>
    <row r="396" spans="1:30" x14ac:dyDescent="0.25">
      <c r="A396">
        <v>1973</v>
      </c>
      <c r="B396">
        <v>4</v>
      </c>
      <c r="C396">
        <v>0.91700000000000004</v>
      </c>
      <c r="D396">
        <v>1.282</v>
      </c>
      <c r="E396">
        <v>5.35</v>
      </c>
      <c r="F396">
        <v>1.8680000000000001</v>
      </c>
      <c r="G396">
        <v>1.651</v>
      </c>
      <c r="H396">
        <v>12.52</v>
      </c>
      <c r="I396">
        <v>7.2859999999999996</v>
      </c>
      <c r="J396">
        <v>7.6470000000000002</v>
      </c>
      <c r="K396">
        <v>1.907</v>
      </c>
      <c r="L396">
        <v>8.3379999999999992</v>
      </c>
      <c r="M396">
        <v>1.238</v>
      </c>
      <c r="N396">
        <v>0.61799999999999999</v>
      </c>
      <c r="O396">
        <v>1.8540000000000001</v>
      </c>
      <c r="P396">
        <v>4.3010000000000002</v>
      </c>
      <c r="Q396">
        <v>1.671</v>
      </c>
      <c r="R396">
        <v>1.159</v>
      </c>
      <c r="S396">
        <v>0.378</v>
      </c>
      <c r="T396">
        <v>6.0430000000000001</v>
      </c>
      <c r="U396">
        <v>0.63300000000000001</v>
      </c>
      <c r="V396">
        <v>9.4939999999999998</v>
      </c>
      <c r="W396">
        <v>3.653</v>
      </c>
      <c r="X396">
        <v>5.8410000000000002</v>
      </c>
      <c r="Y396">
        <v>0.63500000000000001</v>
      </c>
      <c r="Z396">
        <v>20.486000000000001</v>
      </c>
      <c r="AA396">
        <v>0.53</v>
      </c>
      <c r="AB396">
        <v>2.2469999999999999</v>
      </c>
      <c r="AC396">
        <v>21.988</v>
      </c>
      <c r="AD396">
        <v>1.6180000000000001</v>
      </c>
    </row>
    <row r="397" spans="1:30" x14ac:dyDescent="0.25">
      <c r="A397">
        <v>1973</v>
      </c>
      <c r="B397">
        <v>5</v>
      </c>
      <c r="C397">
        <v>0.63200000000000001</v>
      </c>
      <c r="D397">
        <v>0.751</v>
      </c>
      <c r="E397">
        <v>3.597</v>
      </c>
      <c r="F397">
        <v>1.042</v>
      </c>
      <c r="G397">
        <v>0.872</v>
      </c>
      <c r="H397">
        <v>7.0659999999999998</v>
      </c>
      <c r="I397">
        <v>3.9510000000000001</v>
      </c>
      <c r="J397">
        <v>4.18</v>
      </c>
      <c r="K397">
        <v>1.018</v>
      </c>
      <c r="L397">
        <v>4.4139999999999997</v>
      </c>
      <c r="M397">
        <v>0.68700000000000006</v>
      </c>
      <c r="N397">
        <v>0.32800000000000001</v>
      </c>
      <c r="O397">
        <v>1.0009999999999999</v>
      </c>
      <c r="P397">
        <v>2.0059999999999998</v>
      </c>
      <c r="Q397">
        <v>0.97299999999999998</v>
      </c>
      <c r="R397">
        <v>0.78200000000000003</v>
      </c>
      <c r="S397">
        <v>0.20899999999999999</v>
      </c>
      <c r="T397">
        <v>3.391</v>
      </c>
      <c r="U397">
        <v>0.311</v>
      </c>
      <c r="V397">
        <v>4.5590000000000002</v>
      </c>
      <c r="W397">
        <v>3.7730000000000001</v>
      </c>
      <c r="X397">
        <v>3.915</v>
      </c>
      <c r="Y397">
        <v>0.44500000000000001</v>
      </c>
      <c r="Z397">
        <v>13.644</v>
      </c>
      <c r="AA397">
        <v>0.35199999999999998</v>
      </c>
      <c r="AB397">
        <v>1.3029999999999999</v>
      </c>
      <c r="AC397">
        <v>9.5150000000000006</v>
      </c>
      <c r="AD397">
        <v>0.51500000000000001</v>
      </c>
    </row>
    <row r="398" spans="1:30" x14ac:dyDescent="0.25">
      <c r="A398">
        <v>1973</v>
      </c>
      <c r="B398">
        <v>6</v>
      </c>
      <c r="C398">
        <v>0.52100000000000002</v>
      </c>
      <c r="D398">
        <v>0.59899999999999998</v>
      </c>
      <c r="E398">
        <v>2.9220000000000002</v>
      </c>
      <c r="F398">
        <v>0.77200000000000002</v>
      </c>
      <c r="G398">
        <v>0.68500000000000005</v>
      </c>
      <c r="H398">
        <v>6.0650000000000004</v>
      </c>
      <c r="I398">
        <v>3.355</v>
      </c>
      <c r="J398">
        <v>3.5569999999999999</v>
      </c>
      <c r="K398">
        <v>1.034</v>
      </c>
      <c r="L398">
        <v>4.1639999999999997</v>
      </c>
      <c r="M398">
        <v>0.63500000000000001</v>
      </c>
      <c r="N398">
        <v>0.29199999999999998</v>
      </c>
      <c r="O398">
        <v>0.94799999999999995</v>
      </c>
      <c r="P398">
        <v>1.8620000000000001</v>
      </c>
      <c r="Q398">
        <v>0.86099999999999999</v>
      </c>
      <c r="R398">
        <v>0.67400000000000004</v>
      </c>
      <c r="S398">
        <v>0.2</v>
      </c>
      <c r="T398">
        <v>3.0939999999999999</v>
      </c>
      <c r="U398">
        <v>0.26600000000000001</v>
      </c>
      <c r="V398">
        <v>4.22</v>
      </c>
      <c r="W398">
        <v>3.653</v>
      </c>
      <c r="X398">
        <v>2.169</v>
      </c>
      <c r="Y398">
        <v>0.28699999999999998</v>
      </c>
      <c r="Z398">
        <v>9.9179999999999993</v>
      </c>
      <c r="AA398">
        <v>0.307</v>
      </c>
      <c r="AB398">
        <v>1.3089999999999999</v>
      </c>
      <c r="AC398">
        <v>10.166</v>
      </c>
      <c r="AD398">
        <v>0.93</v>
      </c>
    </row>
    <row r="399" spans="1:30" x14ac:dyDescent="0.25">
      <c r="A399">
        <v>1973</v>
      </c>
      <c r="B399">
        <v>7</v>
      </c>
      <c r="C399">
        <v>0.41399999999999998</v>
      </c>
      <c r="D399">
        <v>0.46100000000000002</v>
      </c>
      <c r="E399">
        <v>2.2250000000000001</v>
      </c>
      <c r="F399">
        <v>0.51800000000000002</v>
      </c>
      <c r="G399">
        <v>0.442</v>
      </c>
      <c r="H399">
        <v>3.83</v>
      </c>
      <c r="I399">
        <v>2.0870000000000002</v>
      </c>
      <c r="J399">
        <v>2.2130000000000001</v>
      </c>
      <c r="K399">
        <v>0.69699999999999995</v>
      </c>
      <c r="L399">
        <v>2.613</v>
      </c>
      <c r="M399">
        <v>0.45300000000000001</v>
      </c>
      <c r="N399">
        <v>0.187</v>
      </c>
      <c r="O399">
        <v>0.70499999999999996</v>
      </c>
      <c r="P399">
        <v>1.18</v>
      </c>
      <c r="Q399">
        <v>0.53300000000000003</v>
      </c>
      <c r="R399">
        <v>0.501</v>
      </c>
      <c r="S399">
        <v>0.155</v>
      </c>
      <c r="T399">
        <v>2.085</v>
      </c>
      <c r="U399">
        <v>0.16200000000000001</v>
      </c>
      <c r="V399">
        <v>2.6720000000000002</v>
      </c>
      <c r="W399">
        <v>3.7730000000000001</v>
      </c>
      <c r="X399">
        <v>0.438</v>
      </c>
      <c r="Y399">
        <v>0.18099999999999999</v>
      </c>
      <c r="Z399">
        <v>6.7130000000000001</v>
      </c>
      <c r="AA399">
        <v>0.19900000000000001</v>
      </c>
      <c r="AB399">
        <v>0.85699999999999998</v>
      </c>
      <c r="AC399">
        <v>11.377000000000001</v>
      </c>
      <c r="AD399">
        <v>5.6000000000000001E-2</v>
      </c>
    </row>
    <row r="400" spans="1:30" x14ac:dyDescent="0.25">
      <c r="A400">
        <v>1973</v>
      </c>
      <c r="B400">
        <v>8</v>
      </c>
      <c r="C400">
        <v>0.34599999999999997</v>
      </c>
      <c r="D400">
        <v>0.374</v>
      </c>
      <c r="E400">
        <v>1.788</v>
      </c>
      <c r="F400">
        <v>0.38</v>
      </c>
      <c r="G400">
        <v>0.33100000000000002</v>
      </c>
      <c r="H400">
        <v>2.915</v>
      </c>
      <c r="I400">
        <v>1.524</v>
      </c>
      <c r="J400">
        <v>1.63</v>
      </c>
      <c r="K400">
        <v>0.624</v>
      </c>
      <c r="L400">
        <v>2.2690000000000001</v>
      </c>
      <c r="M400">
        <v>0.36</v>
      </c>
      <c r="N400">
        <v>0.14099999999999999</v>
      </c>
      <c r="O400">
        <v>0.57599999999999996</v>
      </c>
      <c r="P400">
        <v>0.90500000000000003</v>
      </c>
      <c r="Q400">
        <v>0.432</v>
      </c>
      <c r="R400">
        <v>0.38300000000000001</v>
      </c>
      <c r="S400">
        <v>0.129</v>
      </c>
      <c r="T400">
        <v>1.615</v>
      </c>
      <c r="U400">
        <v>0.11899999999999999</v>
      </c>
      <c r="V400">
        <v>2.117</v>
      </c>
      <c r="W400">
        <v>3.319</v>
      </c>
      <c r="X400">
        <v>0.52100000000000002</v>
      </c>
      <c r="Y400">
        <v>0.21099999999999999</v>
      </c>
      <c r="Z400">
        <v>6.1360000000000001</v>
      </c>
      <c r="AA400">
        <v>0.17100000000000001</v>
      </c>
      <c r="AB400">
        <v>0.71299999999999997</v>
      </c>
      <c r="AC400">
        <v>10.942</v>
      </c>
      <c r="AD400">
        <v>0</v>
      </c>
    </row>
    <row r="401" spans="1:30" x14ac:dyDescent="0.25">
      <c r="A401">
        <v>1973</v>
      </c>
      <c r="B401">
        <v>9</v>
      </c>
      <c r="C401">
        <v>0.32200000000000001</v>
      </c>
      <c r="D401">
        <v>0.36499999999999999</v>
      </c>
      <c r="E401">
        <v>1.6819999999999999</v>
      </c>
      <c r="F401">
        <v>0.47</v>
      </c>
      <c r="G401">
        <v>0.42499999999999999</v>
      </c>
      <c r="H401">
        <v>3.2189999999999999</v>
      </c>
      <c r="I401">
        <v>2.3450000000000002</v>
      </c>
      <c r="J401">
        <v>2.5219999999999998</v>
      </c>
      <c r="K401">
        <v>0.81899999999999995</v>
      </c>
      <c r="L401">
        <v>3.3809999999999998</v>
      </c>
      <c r="M401">
        <v>0.53600000000000003</v>
      </c>
      <c r="N401">
        <v>0.22800000000000001</v>
      </c>
      <c r="O401">
        <v>0.66800000000000004</v>
      </c>
      <c r="P401">
        <v>1.53</v>
      </c>
      <c r="Q401">
        <v>0.58199999999999996</v>
      </c>
      <c r="R401">
        <v>0.42799999999999999</v>
      </c>
      <c r="S401">
        <v>0.159</v>
      </c>
      <c r="T401">
        <v>2.1749999999999998</v>
      </c>
      <c r="U401">
        <v>0.2</v>
      </c>
      <c r="V401">
        <v>3.3660000000000001</v>
      </c>
      <c r="W401">
        <v>2.843</v>
      </c>
      <c r="X401">
        <v>2.68</v>
      </c>
      <c r="Y401">
        <v>0.47399999999999998</v>
      </c>
      <c r="Z401">
        <v>8.9909999999999997</v>
      </c>
      <c r="AA401">
        <v>0.29699999999999999</v>
      </c>
      <c r="AB401">
        <v>1.375</v>
      </c>
      <c r="AC401">
        <v>10.082000000000001</v>
      </c>
      <c r="AD401">
        <v>0</v>
      </c>
    </row>
    <row r="402" spans="1:30" x14ac:dyDescent="0.25">
      <c r="A402">
        <v>1973</v>
      </c>
      <c r="B402">
        <v>10</v>
      </c>
      <c r="C402">
        <v>0.30199999999999999</v>
      </c>
      <c r="D402">
        <v>0.34100000000000003</v>
      </c>
      <c r="E402">
        <v>1.538</v>
      </c>
      <c r="F402">
        <v>0.38700000000000001</v>
      </c>
      <c r="G402">
        <v>0.32600000000000001</v>
      </c>
      <c r="H402">
        <v>2.8010000000000002</v>
      </c>
      <c r="I402">
        <v>1.5660000000000001</v>
      </c>
      <c r="J402">
        <v>1.657</v>
      </c>
      <c r="K402">
        <v>0.51900000000000002</v>
      </c>
      <c r="L402">
        <v>1.9750000000000001</v>
      </c>
      <c r="M402">
        <v>0.33</v>
      </c>
      <c r="N402">
        <v>0.13800000000000001</v>
      </c>
      <c r="O402">
        <v>0.53100000000000003</v>
      </c>
      <c r="P402">
        <v>0.88400000000000001</v>
      </c>
      <c r="Q402">
        <v>0.38100000000000001</v>
      </c>
      <c r="R402">
        <v>0.36099999999999999</v>
      </c>
      <c r="S402">
        <v>0.114</v>
      </c>
      <c r="T402">
        <v>1.536</v>
      </c>
      <c r="U402">
        <v>0.122</v>
      </c>
      <c r="V402">
        <v>1.956</v>
      </c>
      <c r="W402">
        <v>2.9830000000000001</v>
      </c>
      <c r="X402">
        <v>0.93200000000000005</v>
      </c>
      <c r="Y402">
        <v>0.218</v>
      </c>
      <c r="Z402">
        <v>5.5540000000000003</v>
      </c>
      <c r="AA402">
        <v>0.14899999999999999</v>
      </c>
      <c r="AB402">
        <v>0.755</v>
      </c>
      <c r="AC402">
        <v>8.9949999999999992</v>
      </c>
      <c r="AD402">
        <v>1.157</v>
      </c>
    </row>
    <row r="403" spans="1:30" x14ac:dyDescent="0.25">
      <c r="A403">
        <v>1973</v>
      </c>
      <c r="B403">
        <v>11</v>
      </c>
      <c r="C403">
        <v>0.29399999999999998</v>
      </c>
      <c r="D403">
        <v>0.32500000000000001</v>
      </c>
      <c r="E403">
        <v>1.478</v>
      </c>
      <c r="F403">
        <v>0.36699999999999999</v>
      </c>
      <c r="G403">
        <v>0.32300000000000001</v>
      </c>
      <c r="H403">
        <v>2.7839999999999998</v>
      </c>
      <c r="I403">
        <v>1.591</v>
      </c>
      <c r="J403">
        <v>1.6719999999999999</v>
      </c>
      <c r="K403">
        <v>0.73</v>
      </c>
      <c r="L403">
        <v>2.4820000000000002</v>
      </c>
      <c r="M403">
        <v>0.36499999999999999</v>
      </c>
      <c r="N403">
        <v>0.13400000000000001</v>
      </c>
      <c r="O403">
        <v>0.70199999999999996</v>
      </c>
      <c r="P403">
        <v>1.1200000000000001</v>
      </c>
      <c r="Q403">
        <v>0.497</v>
      </c>
      <c r="R403">
        <v>0.34</v>
      </c>
      <c r="S403">
        <v>0.123</v>
      </c>
      <c r="T403">
        <v>1.742</v>
      </c>
      <c r="U403">
        <v>0.12</v>
      </c>
      <c r="V403">
        <v>2.1859999999999999</v>
      </c>
      <c r="W403">
        <v>3.653</v>
      </c>
      <c r="X403">
        <v>-0.38800000000000001</v>
      </c>
      <c r="Y403">
        <v>0.13400000000000001</v>
      </c>
      <c r="Z403">
        <v>4.7430000000000003</v>
      </c>
      <c r="AA403">
        <v>0.13700000000000001</v>
      </c>
      <c r="AB403">
        <v>0.71899999999999997</v>
      </c>
      <c r="AC403">
        <v>8.9109999999999996</v>
      </c>
      <c r="AD403">
        <v>0.189</v>
      </c>
    </row>
    <row r="404" spans="1:30" x14ac:dyDescent="0.25">
      <c r="A404">
        <v>1973</v>
      </c>
      <c r="B404">
        <v>12</v>
      </c>
      <c r="C404">
        <v>0.55600000000000005</v>
      </c>
      <c r="D404">
        <v>0.72699999999999998</v>
      </c>
      <c r="E404">
        <v>3.1720000000000002</v>
      </c>
      <c r="F404">
        <v>1.119</v>
      </c>
      <c r="G404">
        <v>1.046</v>
      </c>
      <c r="H404">
        <v>9.2349999999999994</v>
      </c>
      <c r="I404">
        <v>5.9349999999999996</v>
      </c>
      <c r="J404">
        <v>6.319</v>
      </c>
      <c r="K404">
        <v>2.609</v>
      </c>
      <c r="L404">
        <v>9.1519999999999992</v>
      </c>
      <c r="M404">
        <v>1.456</v>
      </c>
      <c r="N404">
        <v>0.51900000000000002</v>
      </c>
      <c r="O404">
        <v>1.9850000000000001</v>
      </c>
      <c r="P404">
        <v>4.7249999999999996</v>
      </c>
      <c r="Q404">
        <v>1.7909999999999999</v>
      </c>
      <c r="R404">
        <v>1.2090000000000001</v>
      </c>
      <c r="S404">
        <v>0.54500000000000004</v>
      </c>
      <c r="T404">
        <v>6.8849999999999998</v>
      </c>
      <c r="U404">
        <v>0.55800000000000005</v>
      </c>
      <c r="V404">
        <v>9.4429999999999996</v>
      </c>
      <c r="W404">
        <v>3.7730000000000001</v>
      </c>
      <c r="X404">
        <v>8.5990000000000002</v>
      </c>
      <c r="Y404">
        <v>0.66100000000000003</v>
      </c>
      <c r="Z404">
        <v>16.381</v>
      </c>
      <c r="AA404">
        <v>0.54700000000000004</v>
      </c>
      <c r="AB404">
        <v>2.117</v>
      </c>
      <c r="AC404">
        <v>8.7249999999999996</v>
      </c>
      <c r="AD404">
        <v>2.1179999999999999</v>
      </c>
    </row>
    <row r="405" spans="1:30" x14ac:dyDescent="0.25">
      <c r="A405">
        <v>1974</v>
      </c>
      <c r="B405">
        <v>1</v>
      </c>
      <c r="C405">
        <v>0.40600000000000003</v>
      </c>
      <c r="D405">
        <v>0.497</v>
      </c>
      <c r="E405">
        <v>2.5329999999999999</v>
      </c>
      <c r="F405">
        <v>0.88200000000000001</v>
      </c>
      <c r="G405">
        <v>0.91300000000000003</v>
      </c>
      <c r="H405">
        <v>7.4420000000000002</v>
      </c>
      <c r="I405">
        <v>5.0720000000000001</v>
      </c>
      <c r="J405">
        <v>5.2880000000000003</v>
      </c>
      <c r="K405">
        <v>1.2909999999999999</v>
      </c>
      <c r="L405">
        <v>5.3920000000000003</v>
      </c>
      <c r="M405">
        <v>0.80700000000000005</v>
      </c>
      <c r="N405">
        <v>0.34899999999999998</v>
      </c>
      <c r="O405">
        <v>1.466</v>
      </c>
      <c r="P405">
        <v>2.88</v>
      </c>
      <c r="Q405">
        <v>1.0620000000000001</v>
      </c>
      <c r="R405">
        <v>0.78700000000000003</v>
      </c>
      <c r="S405">
        <v>0.23799999999999999</v>
      </c>
      <c r="T405">
        <v>4.6420000000000003</v>
      </c>
      <c r="U405">
        <v>0.40100000000000002</v>
      </c>
      <c r="V405">
        <v>6.9870000000000001</v>
      </c>
      <c r="W405">
        <v>3.7730000000000001</v>
      </c>
      <c r="X405">
        <v>2.1419999999999999</v>
      </c>
      <c r="Y405">
        <v>0.28499999999999998</v>
      </c>
      <c r="Z405">
        <v>9.66</v>
      </c>
      <c r="AA405">
        <v>0.33900000000000002</v>
      </c>
      <c r="AB405">
        <v>1.2969999999999999</v>
      </c>
      <c r="AC405">
        <v>8.07</v>
      </c>
      <c r="AD405">
        <v>0.73799999999999999</v>
      </c>
    </row>
    <row r="406" spans="1:30" x14ac:dyDescent="0.25">
      <c r="A406">
        <v>1974</v>
      </c>
      <c r="B406">
        <v>2</v>
      </c>
      <c r="C406">
        <v>0.92700000000000005</v>
      </c>
      <c r="D406">
        <v>1.262</v>
      </c>
      <c r="E406">
        <v>6.1059999999999999</v>
      </c>
      <c r="F406">
        <v>1.8720000000000001</v>
      </c>
      <c r="G406">
        <v>1.766</v>
      </c>
      <c r="H406">
        <v>15.464</v>
      </c>
      <c r="I406">
        <v>8.5470000000000006</v>
      </c>
      <c r="J406">
        <v>9.0839999999999996</v>
      </c>
      <c r="K406">
        <v>3.8980000000000001</v>
      </c>
      <c r="L406">
        <v>15.724</v>
      </c>
      <c r="M406">
        <v>2.17</v>
      </c>
      <c r="N406">
        <v>1.3320000000000001</v>
      </c>
      <c r="O406">
        <v>2.2999999999999998</v>
      </c>
      <c r="P406">
        <v>7.1520000000000001</v>
      </c>
      <c r="Q406">
        <v>2.4529999999999998</v>
      </c>
      <c r="R406">
        <v>1.7130000000000001</v>
      </c>
      <c r="S406">
        <v>0.63900000000000001</v>
      </c>
      <c r="T406">
        <v>8.4260000000000002</v>
      </c>
      <c r="U406">
        <v>0.79200000000000004</v>
      </c>
      <c r="V406">
        <v>12.132</v>
      </c>
      <c r="W406">
        <v>3.403</v>
      </c>
      <c r="X406">
        <v>16.972000000000001</v>
      </c>
      <c r="Y406">
        <v>1.4</v>
      </c>
      <c r="Z406">
        <v>28.821999999999999</v>
      </c>
      <c r="AA406">
        <v>0.68899999999999995</v>
      </c>
      <c r="AB406">
        <v>2.6459999999999999</v>
      </c>
      <c r="AC406">
        <v>7.3250000000000002</v>
      </c>
      <c r="AD406">
        <v>2.7</v>
      </c>
    </row>
    <row r="407" spans="1:30" x14ac:dyDescent="0.25">
      <c r="A407">
        <v>1974</v>
      </c>
      <c r="B407">
        <v>3</v>
      </c>
      <c r="C407">
        <v>1.4379999999999999</v>
      </c>
      <c r="D407">
        <v>1.954</v>
      </c>
      <c r="E407">
        <v>8.0169999999999995</v>
      </c>
      <c r="F407">
        <v>2.5129999999999999</v>
      </c>
      <c r="G407">
        <v>2.129</v>
      </c>
      <c r="H407">
        <v>18.300999999999998</v>
      </c>
      <c r="I407">
        <v>9.0649999999999995</v>
      </c>
      <c r="J407">
        <v>9.5719999999999992</v>
      </c>
      <c r="K407">
        <v>2.9159999999999999</v>
      </c>
      <c r="L407">
        <v>11.693</v>
      </c>
      <c r="M407">
        <v>1.571</v>
      </c>
      <c r="N407">
        <v>0.91700000000000004</v>
      </c>
      <c r="O407">
        <v>2.355</v>
      </c>
      <c r="P407">
        <v>5.5279999999999996</v>
      </c>
      <c r="Q407">
        <v>2.0880000000000001</v>
      </c>
      <c r="R407">
        <v>1.44</v>
      </c>
      <c r="S407">
        <v>0.50700000000000001</v>
      </c>
      <c r="T407">
        <v>7.226</v>
      </c>
      <c r="U407">
        <v>0.83499999999999996</v>
      </c>
      <c r="V407">
        <v>11.21</v>
      </c>
      <c r="W407">
        <v>3.7730000000000001</v>
      </c>
      <c r="X407">
        <v>12.723000000000001</v>
      </c>
      <c r="Y407">
        <v>1.026</v>
      </c>
      <c r="Z407">
        <v>31.937999999999999</v>
      </c>
      <c r="AA407">
        <v>0.68400000000000005</v>
      </c>
      <c r="AB407">
        <v>2.492</v>
      </c>
      <c r="AC407">
        <v>9.0220000000000002</v>
      </c>
      <c r="AD407">
        <v>2.6019999999999999</v>
      </c>
    </row>
    <row r="408" spans="1:30" x14ac:dyDescent="0.25">
      <c r="A408">
        <v>1974</v>
      </c>
      <c r="B408">
        <v>4</v>
      </c>
      <c r="C408">
        <v>0.93200000000000005</v>
      </c>
      <c r="D408">
        <v>1.0860000000000001</v>
      </c>
      <c r="E408">
        <v>5.1589999999999998</v>
      </c>
      <c r="F408">
        <v>1.64</v>
      </c>
      <c r="G408">
        <v>1.5529999999999999</v>
      </c>
      <c r="H408">
        <v>11.195</v>
      </c>
      <c r="I408">
        <v>6.5110000000000001</v>
      </c>
      <c r="J408">
        <v>6.8460000000000001</v>
      </c>
      <c r="K408">
        <v>1.6180000000000001</v>
      </c>
      <c r="L408">
        <v>6.8390000000000004</v>
      </c>
      <c r="M408">
        <v>0.96199999999999997</v>
      </c>
      <c r="N408">
        <v>0.46</v>
      </c>
      <c r="O408">
        <v>1.5640000000000001</v>
      </c>
      <c r="P408">
        <v>3.3069999999999999</v>
      </c>
      <c r="Q408">
        <v>1.381</v>
      </c>
      <c r="R408">
        <v>1.0249999999999999</v>
      </c>
      <c r="S408">
        <v>0.26700000000000002</v>
      </c>
      <c r="T408">
        <v>4.8490000000000002</v>
      </c>
      <c r="U408">
        <v>0.53200000000000003</v>
      </c>
      <c r="V408">
        <v>7.98</v>
      </c>
      <c r="W408">
        <v>3.653</v>
      </c>
      <c r="X408">
        <v>6.98</v>
      </c>
      <c r="Y408">
        <v>0.56899999999999995</v>
      </c>
      <c r="Z408">
        <v>20.931000000000001</v>
      </c>
      <c r="AA408">
        <v>0.51900000000000002</v>
      </c>
      <c r="AB408">
        <v>2.2050000000000001</v>
      </c>
      <c r="AC408">
        <v>11.65</v>
      </c>
      <c r="AD408">
        <v>1.0720000000000001</v>
      </c>
    </row>
    <row r="409" spans="1:30" x14ac:dyDescent="0.25">
      <c r="A409">
        <v>1974</v>
      </c>
      <c r="B409">
        <v>5</v>
      </c>
      <c r="C409">
        <v>0.68</v>
      </c>
      <c r="D409">
        <v>0.77100000000000002</v>
      </c>
      <c r="E409">
        <v>3.891</v>
      </c>
      <c r="F409">
        <v>1.02</v>
      </c>
      <c r="G409">
        <v>0.88</v>
      </c>
      <c r="H409">
        <v>7.4989999999999997</v>
      </c>
      <c r="I409">
        <v>4.2350000000000003</v>
      </c>
      <c r="J409">
        <v>4.4710000000000001</v>
      </c>
      <c r="K409">
        <v>1.2669999999999999</v>
      </c>
      <c r="L409">
        <v>5.2</v>
      </c>
      <c r="M409">
        <v>0.79300000000000004</v>
      </c>
      <c r="N409">
        <v>0.40899999999999997</v>
      </c>
      <c r="O409">
        <v>1.2010000000000001</v>
      </c>
      <c r="P409">
        <v>2.4169999999999998</v>
      </c>
      <c r="Q409">
        <v>1.026</v>
      </c>
      <c r="R409">
        <v>0.84599999999999997</v>
      </c>
      <c r="S409">
        <v>0.23300000000000001</v>
      </c>
      <c r="T409">
        <v>3.66</v>
      </c>
      <c r="U409">
        <v>0.34100000000000003</v>
      </c>
      <c r="V409">
        <v>4.9720000000000004</v>
      </c>
      <c r="W409">
        <v>3.7730000000000001</v>
      </c>
      <c r="X409">
        <v>4</v>
      </c>
      <c r="Y409">
        <v>0.42799999999999999</v>
      </c>
      <c r="Z409">
        <v>13.497</v>
      </c>
      <c r="AA409">
        <v>0.36899999999999999</v>
      </c>
      <c r="AB409">
        <v>1.44</v>
      </c>
      <c r="AC409">
        <v>9.5150000000000006</v>
      </c>
      <c r="AD409">
        <v>0.52900000000000003</v>
      </c>
    </row>
    <row r="410" spans="1:30" x14ac:dyDescent="0.25">
      <c r="A410">
        <v>1974</v>
      </c>
      <c r="B410">
        <v>6</v>
      </c>
      <c r="C410">
        <v>0.52700000000000002</v>
      </c>
      <c r="D410">
        <v>0.57799999999999996</v>
      </c>
      <c r="E410">
        <v>2.907</v>
      </c>
      <c r="F410">
        <v>0.64700000000000002</v>
      </c>
      <c r="G410">
        <v>0.55100000000000005</v>
      </c>
      <c r="H410">
        <v>4.742</v>
      </c>
      <c r="I410">
        <v>2.6219999999999999</v>
      </c>
      <c r="J410">
        <v>2.7749999999999999</v>
      </c>
      <c r="K410">
        <v>0.83799999999999997</v>
      </c>
      <c r="L410">
        <v>3.1520000000000001</v>
      </c>
      <c r="M410">
        <v>0.52900000000000003</v>
      </c>
      <c r="N410">
        <v>0.22800000000000001</v>
      </c>
      <c r="O410">
        <v>0.84599999999999997</v>
      </c>
      <c r="P410">
        <v>1.4359999999999999</v>
      </c>
      <c r="Q410">
        <v>0.63700000000000001</v>
      </c>
      <c r="R410">
        <v>0.59299999999999997</v>
      </c>
      <c r="S410">
        <v>0.17499999999999999</v>
      </c>
      <c r="T410">
        <v>2.4780000000000002</v>
      </c>
      <c r="U410">
        <v>0.20499999999999999</v>
      </c>
      <c r="V410">
        <v>3.2469999999999999</v>
      </c>
      <c r="W410">
        <v>3.653</v>
      </c>
      <c r="X410">
        <v>1.605</v>
      </c>
      <c r="Y410">
        <v>0.215</v>
      </c>
      <c r="Z410">
        <v>8.4930000000000003</v>
      </c>
      <c r="AA410">
        <v>0.24099999999999999</v>
      </c>
      <c r="AB410">
        <v>0.99</v>
      </c>
      <c r="AC410">
        <v>10.166</v>
      </c>
      <c r="AD410">
        <v>0.14399999999999999</v>
      </c>
    </row>
    <row r="411" spans="1:30" x14ac:dyDescent="0.25">
      <c r="A411">
        <v>1974</v>
      </c>
      <c r="B411">
        <v>7</v>
      </c>
      <c r="C411">
        <v>0.41799999999999998</v>
      </c>
      <c r="D411">
        <v>0.442</v>
      </c>
      <c r="E411">
        <v>2.1709999999999998</v>
      </c>
      <c r="F411">
        <v>0.40400000000000003</v>
      </c>
      <c r="G411">
        <v>0.34499999999999997</v>
      </c>
      <c r="H411">
        <v>3.121</v>
      </c>
      <c r="I411">
        <v>1.6459999999999999</v>
      </c>
      <c r="J411">
        <v>1.7450000000000001</v>
      </c>
      <c r="K411">
        <v>0.66300000000000003</v>
      </c>
      <c r="L411">
        <v>2.379</v>
      </c>
      <c r="M411">
        <v>0.40300000000000002</v>
      </c>
      <c r="N411">
        <v>0.157</v>
      </c>
      <c r="O411">
        <v>0.67500000000000004</v>
      </c>
      <c r="P411">
        <v>1.0189999999999999</v>
      </c>
      <c r="Q411">
        <v>0.44900000000000001</v>
      </c>
      <c r="R411">
        <v>0.42699999999999999</v>
      </c>
      <c r="S411">
        <v>0.14399999999999999</v>
      </c>
      <c r="T411">
        <v>1.766</v>
      </c>
      <c r="U411">
        <v>0.128</v>
      </c>
      <c r="V411">
        <v>2.2949999999999999</v>
      </c>
      <c r="W411">
        <v>3.7730000000000001</v>
      </c>
      <c r="X411">
        <v>0.27900000000000003</v>
      </c>
      <c r="Y411">
        <v>0.16500000000000001</v>
      </c>
      <c r="Z411">
        <v>6.0609999999999999</v>
      </c>
      <c r="AA411">
        <v>0.161</v>
      </c>
      <c r="AB411">
        <v>0.79800000000000004</v>
      </c>
      <c r="AC411">
        <v>11.377000000000001</v>
      </c>
      <c r="AD411">
        <v>8.0000000000000002E-3</v>
      </c>
    </row>
    <row r="412" spans="1:30" x14ac:dyDescent="0.25">
      <c r="A412">
        <v>1974</v>
      </c>
      <c r="B412">
        <v>8</v>
      </c>
      <c r="C412">
        <v>0.34399999999999997</v>
      </c>
      <c r="D412">
        <v>0.36099999999999999</v>
      </c>
      <c r="E412">
        <v>1.7470000000000001</v>
      </c>
      <c r="F412">
        <v>0.30599999999999999</v>
      </c>
      <c r="G412">
        <v>0.26100000000000001</v>
      </c>
      <c r="H412">
        <v>2.3759999999999999</v>
      </c>
      <c r="I412">
        <v>1.24</v>
      </c>
      <c r="J412">
        <v>1.3109999999999999</v>
      </c>
      <c r="K412">
        <v>0.52800000000000002</v>
      </c>
      <c r="L412">
        <v>1.7769999999999999</v>
      </c>
      <c r="M412">
        <v>0.34300000000000003</v>
      </c>
      <c r="N412">
        <v>0.129</v>
      </c>
      <c r="O412">
        <v>0.54900000000000004</v>
      </c>
      <c r="P412">
        <v>0.82599999999999996</v>
      </c>
      <c r="Q412">
        <v>0.34899999999999998</v>
      </c>
      <c r="R412">
        <v>0.33800000000000002</v>
      </c>
      <c r="S412">
        <v>0.124</v>
      </c>
      <c r="T412">
        <v>1.4219999999999999</v>
      </c>
      <c r="U412">
        <v>9.8000000000000004E-2</v>
      </c>
      <c r="V412">
        <v>1.766</v>
      </c>
      <c r="W412">
        <v>3.7690000000000001</v>
      </c>
      <c r="X412">
        <v>-0.53500000000000003</v>
      </c>
      <c r="Y412">
        <v>0.115</v>
      </c>
      <c r="Z412">
        <v>4.6920000000000002</v>
      </c>
      <c r="AA412">
        <v>0.11700000000000001</v>
      </c>
      <c r="AB412">
        <v>0.61699999999999999</v>
      </c>
      <c r="AC412">
        <v>10.942</v>
      </c>
      <c r="AD412">
        <v>0</v>
      </c>
    </row>
    <row r="413" spans="1:30" x14ac:dyDescent="0.25">
      <c r="A413">
        <v>1974</v>
      </c>
      <c r="B413">
        <v>9</v>
      </c>
      <c r="C413">
        <v>0.29899999999999999</v>
      </c>
      <c r="D413">
        <v>0.32300000000000001</v>
      </c>
      <c r="E413">
        <v>1.508</v>
      </c>
      <c r="F413">
        <v>0.35299999999999998</v>
      </c>
      <c r="G413">
        <v>0.32300000000000001</v>
      </c>
      <c r="H413">
        <v>2.5659999999999998</v>
      </c>
      <c r="I413">
        <v>1.635</v>
      </c>
      <c r="J413">
        <v>1.732</v>
      </c>
      <c r="K413">
        <v>0.67100000000000004</v>
      </c>
      <c r="L413">
        <v>2.6259999999999999</v>
      </c>
      <c r="M413">
        <v>0.434</v>
      </c>
      <c r="N413">
        <v>0.17</v>
      </c>
      <c r="O413">
        <v>0.61099999999999999</v>
      </c>
      <c r="P413">
        <v>1.1859999999999999</v>
      </c>
      <c r="Q413">
        <v>0.42699999999999999</v>
      </c>
      <c r="R413">
        <v>0.34699999999999998</v>
      </c>
      <c r="S413">
        <v>0.13900000000000001</v>
      </c>
      <c r="T413">
        <v>1.8140000000000001</v>
      </c>
      <c r="U413">
        <v>0.129</v>
      </c>
      <c r="V413">
        <v>2.3090000000000002</v>
      </c>
      <c r="W413">
        <v>3.3929999999999998</v>
      </c>
      <c r="X413">
        <v>-0.45300000000000001</v>
      </c>
      <c r="Y413">
        <v>0.14499999999999999</v>
      </c>
      <c r="Z413">
        <v>4.7610000000000001</v>
      </c>
      <c r="AA413">
        <v>0.17299999999999999</v>
      </c>
      <c r="AB413">
        <v>0.88600000000000001</v>
      </c>
      <c r="AC413">
        <v>10.082000000000001</v>
      </c>
      <c r="AD413">
        <v>0</v>
      </c>
    </row>
    <row r="414" spans="1:30" x14ac:dyDescent="0.25">
      <c r="A414">
        <v>1974</v>
      </c>
      <c r="B414">
        <v>10</v>
      </c>
      <c r="C414">
        <v>1.881</v>
      </c>
      <c r="D414">
        <v>2.3769999999999998</v>
      </c>
      <c r="E414">
        <v>10.888</v>
      </c>
      <c r="F414">
        <v>4.367</v>
      </c>
      <c r="G414">
        <v>5.218</v>
      </c>
      <c r="H414">
        <v>34.15</v>
      </c>
      <c r="I414">
        <v>18.137</v>
      </c>
      <c r="J414">
        <v>19.571000000000002</v>
      </c>
      <c r="K414">
        <v>7.0380000000000003</v>
      </c>
      <c r="L414">
        <v>27.928000000000001</v>
      </c>
      <c r="M414">
        <v>4.1820000000000004</v>
      </c>
      <c r="N414">
        <v>2.125</v>
      </c>
      <c r="O414">
        <v>4.3440000000000003</v>
      </c>
      <c r="P414">
        <v>14.077</v>
      </c>
      <c r="Q414">
        <v>4.7439999999999998</v>
      </c>
      <c r="R414">
        <v>3.169</v>
      </c>
      <c r="S414">
        <v>1.151</v>
      </c>
      <c r="T414">
        <v>17.803000000000001</v>
      </c>
      <c r="U414">
        <v>1.4710000000000001</v>
      </c>
      <c r="V414">
        <v>29.742999999999999</v>
      </c>
      <c r="W414">
        <v>3.6429999999999998</v>
      </c>
      <c r="X414">
        <v>25.475000000000001</v>
      </c>
      <c r="Y414">
        <v>2.7469999999999999</v>
      </c>
      <c r="Z414">
        <v>62.317999999999998</v>
      </c>
      <c r="AA414">
        <v>1.6719999999999999</v>
      </c>
      <c r="AB414">
        <v>6.3040000000000003</v>
      </c>
      <c r="AC414">
        <v>8.9949999999999992</v>
      </c>
      <c r="AD414">
        <v>2.6589999999999998</v>
      </c>
    </row>
    <row r="415" spans="1:30" x14ac:dyDescent="0.25">
      <c r="A415">
        <v>1974</v>
      </c>
      <c r="B415">
        <v>11</v>
      </c>
      <c r="C415">
        <v>1.0860000000000001</v>
      </c>
      <c r="D415">
        <v>1.4490000000000001</v>
      </c>
      <c r="E415">
        <v>6.3659999999999997</v>
      </c>
      <c r="F415">
        <v>2.214</v>
      </c>
      <c r="G415">
        <v>2.028</v>
      </c>
      <c r="H415">
        <v>16.166</v>
      </c>
      <c r="I415">
        <v>9.6</v>
      </c>
      <c r="J415">
        <v>10.183</v>
      </c>
      <c r="K415">
        <v>3.157</v>
      </c>
      <c r="L415">
        <v>14.345000000000001</v>
      </c>
      <c r="M415">
        <v>2.0289999999999999</v>
      </c>
      <c r="N415">
        <v>1.0589999999999999</v>
      </c>
      <c r="O415">
        <v>2.0259999999999998</v>
      </c>
      <c r="P415">
        <v>6.2480000000000002</v>
      </c>
      <c r="Q415">
        <v>2.7210000000000001</v>
      </c>
      <c r="R415">
        <v>1.8180000000000001</v>
      </c>
      <c r="S415">
        <v>0.59199999999999997</v>
      </c>
      <c r="T415">
        <v>8.7230000000000008</v>
      </c>
      <c r="U415">
        <v>0.82699999999999996</v>
      </c>
      <c r="V415">
        <v>12.3</v>
      </c>
      <c r="W415">
        <v>3.7530000000000001</v>
      </c>
      <c r="X415">
        <v>11.035</v>
      </c>
      <c r="Y415">
        <v>1.0189999999999999</v>
      </c>
      <c r="Z415">
        <v>30.045000000000002</v>
      </c>
      <c r="AA415">
        <v>0.80300000000000005</v>
      </c>
      <c r="AB415">
        <v>3.081</v>
      </c>
      <c r="AC415">
        <v>33.774999999999999</v>
      </c>
      <c r="AD415">
        <v>2.2280000000000002</v>
      </c>
    </row>
    <row r="416" spans="1:30" x14ac:dyDescent="0.25">
      <c r="A416">
        <v>1974</v>
      </c>
      <c r="B416">
        <v>12</v>
      </c>
      <c r="C416">
        <v>0.60899999999999999</v>
      </c>
      <c r="D416">
        <v>0.74299999999999999</v>
      </c>
      <c r="E416">
        <v>3.72</v>
      </c>
      <c r="F416">
        <v>1.149</v>
      </c>
      <c r="G416">
        <v>0.998</v>
      </c>
      <c r="H416">
        <v>8.3309999999999995</v>
      </c>
      <c r="I416">
        <v>5.4320000000000004</v>
      </c>
      <c r="J416">
        <v>5.7409999999999997</v>
      </c>
      <c r="K416">
        <v>1.429</v>
      </c>
      <c r="L416">
        <v>6.2409999999999997</v>
      </c>
      <c r="M416">
        <v>1.002</v>
      </c>
      <c r="N416">
        <v>0.45800000000000002</v>
      </c>
      <c r="O416">
        <v>1.2529999999999999</v>
      </c>
      <c r="P416">
        <v>3.1789999999999998</v>
      </c>
      <c r="Q416">
        <v>1.3759999999999999</v>
      </c>
      <c r="R416">
        <v>1.1759999999999999</v>
      </c>
      <c r="S416">
        <v>0.40799999999999997</v>
      </c>
      <c r="T416">
        <v>5.5709999999999997</v>
      </c>
      <c r="U416">
        <v>0.47899999999999998</v>
      </c>
      <c r="V416">
        <v>6.3129999999999997</v>
      </c>
      <c r="W416">
        <v>3.7730000000000001</v>
      </c>
      <c r="X416">
        <v>4.4669999999999996</v>
      </c>
      <c r="Y416">
        <v>0.42899999999999999</v>
      </c>
      <c r="Z416">
        <v>13.773999999999999</v>
      </c>
      <c r="AA416">
        <v>0.44700000000000001</v>
      </c>
      <c r="AB416">
        <v>1.546</v>
      </c>
      <c r="AC416">
        <v>20.991</v>
      </c>
      <c r="AD416">
        <v>1.1559999999999999</v>
      </c>
    </row>
    <row r="417" spans="1:30" x14ac:dyDescent="0.25">
      <c r="A417">
        <v>1975</v>
      </c>
      <c r="B417">
        <v>1</v>
      </c>
      <c r="C417">
        <v>0.88400000000000001</v>
      </c>
      <c r="D417">
        <v>1.111</v>
      </c>
      <c r="E417">
        <v>5.1319999999999997</v>
      </c>
      <c r="F417">
        <v>1.411</v>
      </c>
      <c r="G417">
        <v>1.266</v>
      </c>
      <c r="H417">
        <v>11.13</v>
      </c>
      <c r="I417">
        <v>6.3730000000000002</v>
      </c>
      <c r="J417">
        <v>6.6779999999999999</v>
      </c>
      <c r="K417">
        <v>1.766</v>
      </c>
      <c r="L417">
        <v>7.694</v>
      </c>
      <c r="M417">
        <v>1.2190000000000001</v>
      </c>
      <c r="N417">
        <v>0.627</v>
      </c>
      <c r="O417">
        <v>1.5760000000000001</v>
      </c>
      <c r="P417">
        <v>3.8279999999999998</v>
      </c>
      <c r="Q417">
        <v>1.5429999999999999</v>
      </c>
      <c r="R417">
        <v>1.202</v>
      </c>
      <c r="S417">
        <v>0.42599999999999999</v>
      </c>
      <c r="T417">
        <v>5.7519999999999998</v>
      </c>
      <c r="U417">
        <v>0.57699999999999996</v>
      </c>
      <c r="V417">
        <v>7.5170000000000003</v>
      </c>
      <c r="W417">
        <v>3.7730000000000001</v>
      </c>
      <c r="X417">
        <v>8.0589999999999993</v>
      </c>
      <c r="Y417">
        <v>0.71399999999999997</v>
      </c>
      <c r="Z417">
        <v>19.103000000000002</v>
      </c>
      <c r="AA417">
        <v>0.44500000000000001</v>
      </c>
      <c r="AB417">
        <v>1.6819999999999999</v>
      </c>
      <c r="AC417">
        <v>27.960999999999999</v>
      </c>
      <c r="AD417">
        <v>0.73899999999999999</v>
      </c>
    </row>
    <row r="418" spans="1:30" x14ac:dyDescent="0.25">
      <c r="A418">
        <v>1975</v>
      </c>
      <c r="B418">
        <v>2</v>
      </c>
      <c r="C418">
        <v>0.63900000000000001</v>
      </c>
      <c r="D418">
        <v>0.73399999999999999</v>
      </c>
      <c r="E418">
        <v>3.5619999999999998</v>
      </c>
      <c r="F418">
        <v>0.90800000000000003</v>
      </c>
      <c r="G418">
        <v>0.76200000000000001</v>
      </c>
      <c r="H418">
        <v>6.516</v>
      </c>
      <c r="I418">
        <v>3.6139999999999999</v>
      </c>
      <c r="J418">
        <v>3.8180000000000001</v>
      </c>
      <c r="K418">
        <v>1.008</v>
      </c>
      <c r="L418">
        <v>4.3730000000000002</v>
      </c>
      <c r="M418">
        <v>0.78100000000000003</v>
      </c>
      <c r="N418">
        <v>0.36399999999999999</v>
      </c>
      <c r="O418">
        <v>0.97299999999999998</v>
      </c>
      <c r="P418">
        <v>2.1560000000000001</v>
      </c>
      <c r="Q418">
        <v>0.92200000000000004</v>
      </c>
      <c r="R418">
        <v>0.82599999999999996</v>
      </c>
      <c r="S418">
        <v>0.253</v>
      </c>
      <c r="T418">
        <v>3.5150000000000001</v>
      </c>
      <c r="U418">
        <v>0.28199999999999997</v>
      </c>
      <c r="V418">
        <v>4.3410000000000002</v>
      </c>
      <c r="W418">
        <v>3.5230000000000001</v>
      </c>
      <c r="X418">
        <v>3.5129999999999999</v>
      </c>
      <c r="Y418">
        <v>0.31900000000000001</v>
      </c>
      <c r="Z418">
        <v>11.411</v>
      </c>
      <c r="AA418">
        <v>0.32100000000000001</v>
      </c>
      <c r="AB418">
        <v>1.202</v>
      </c>
      <c r="AC418">
        <v>17.292999999999999</v>
      </c>
      <c r="AD418">
        <v>0.83</v>
      </c>
    </row>
    <row r="419" spans="1:30" x14ac:dyDescent="0.25">
      <c r="A419">
        <v>1975</v>
      </c>
      <c r="B419">
        <v>3</v>
      </c>
      <c r="C419">
        <v>1.7729999999999999</v>
      </c>
      <c r="D419">
        <v>2.395</v>
      </c>
      <c r="E419">
        <v>10.109</v>
      </c>
      <c r="F419">
        <v>3.1949999999999998</v>
      </c>
      <c r="G419">
        <v>3.202</v>
      </c>
      <c r="H419">
        <v>24.846</v>
      </c>
      <c r="I419">
        <v>13.788</v>
      </c>
      <c r="J419">
        <v>14.412000000000001</v>
      </c>
      <c r="K419">
        <v>4.4409999999999998</v>
      </c>
      <c r="L419">
        <v>18.173999999999999</v>
      </c>
      <c r="M419">
        <v>2.7269999999999999</v>
      </c>
      <c r="N419">
        <v>1.5349999999999999</v>
      </c>
      <c r="O419">
        <v>3.633</v>
      </c>
      <c r="P419">
        <v>9.2550000000000008</v>
      </c>
      <c r="Q419">
        <v>3.2759999999999998</v>
      </c>
      <c r="R419">
        <v>2.3479999999999999</v>
      </c>
      <c r="S419">
        <v>0.99</v>
      </c>
      <c r="T419">
        <v>12.965</v>
      </c>
      <c r="U419">
        <v>1.288</v>
      </c>
      <c r="V419">
        <v>18.199000000000002</v>
      </c>
      <c r="W419">
        <v>3.7730000000000001</v>
      </c>
      <c r="X419">
        <v>20.582000000000001</v>
      </c>
      <c r="Y419">
        <v>1.921</v>
      </c>
      <c r="Z419">
        <v>48.795999999999999</v>
      </c>
      <c r="AA419">
        <v>0.90100000000000002</v>
      </c>
      <c r="AB419">
        <v>3.5680000000000001</v>
      </c>
      <c r="AC419">
        <v>55.478999999999999</v>
      </c>
      <c r="AD419">
        <v>1.7410000000000001</v>
      </c>
    </row>
    <row r="420" spans="1:30" x14ac:dyDescent="0.25">
      <c r="A420">
        <v>1975</v>
      </c>
      <c r="B420">
        <v>4</v>
      </c>
      <c r="C420">
        <v>1.911</v>
      </c>
      <c r="D420">
        <v>2.5590000000000002</v>
      </c>
      <c r="E420">
        <v>10.532999999999999</v>
      </c>
      <c r="F420">
        <v>3.3450000000000002</v>
      </c>
      <c r="G420">
        <v>3.0089999999999999</v>
      </c>
      <c r="H420">
        <v>23.652000000000001</v>
      </c>
      <c r="I420">
        <v>11.736000000000001</v>
      </c>
      <c r="J420">
        <v>12.359</v>
      </c>
      <c r="K420">
        <v>3.6360000000000001</v>
      </c>
      <c r="L420">
        <v>15.17</v>
      </c>
      <c r="M420">
        <v>2.101</v>
      </c>
      <c r="N420">
        <v>1.1100000000000001</v>
      </c>
      <c r="O420">
        <v>2.9260000000000002</v>
      </c>
      <c r="P420">
        <v>7.3360000000000003</v>
      </c>
      <c r="Q420">
        <v>2.6680000000000001</v>
      </c>
      <c r="R420">
        <v>1.9079999999999999</v>
      </c>
      <c r="S420">
        <v>0.64300000000000002</v>
      </c>
      <c r="T420">
        <v>10.117000000000001</v>
      </c>
      <c r="U420">
        <v>1.0089999999999999</v>
      </c>
      <c r="V420">
        <v>15.948</v>
      </c>
      <c r="W420">
        <v>3.653</v>
      </c>
      <c r="X420">
        <v>17.436</v>
      </c>
      <c r="Y420">
        <v>1.3169999999999999</v>
      </c>
      <c r="Z420">
        <v>44.44</v>
      </c>
      <c r="AA420">
        <v>0.92700000000000005</v>
      </c>
      <c r="AB420">
        <v>4.1239999999999997</v>
      </c>
      <c r="AC420">
        <v>63.664999999999999</v>
      </c>
      <c r="AD420">
        <v>2.8809999999999998</v>
      </c>
    </row>
    <row r="421" spans="1:30" x14ac:dyDescent="0.25">
      <c r="A421">
        <v>1975</v>
      </c>
      <c r="B421">
        <v>5</v>
      </c>
      <c r="C421">
        <v>1.151</v>
      </c>
      <c r="D421">
        <v>1.341</v>
      </c>
      <c r="E421">
        <v>7.4130000000000003</v>
      </c>
      <c r="F421">
        <v>1.6279999999999999</v>
      </c>
      <c r="G421">
        <v>1.3640000000000001</v>
      </c>
      <c r="H421">
        <v>12.031000000000001</v>
      </c>
      <c r="I421">
        <v>6.1319999999999997</v>
      </c>
      <c r="J421">
        <v>6.468</v>
      </c>
      <c r="K421">
        <v>1.768</v>
      </c>
      <c r="L421">
        <v>7.7850000000000001</v>
      </c>
      <c r="M421">
        <v>1.113</v>
      </c>
      <c r="N421">
        <v>0.56399999999999995</v>
      </c>
      <c r="O421">
        <v>1.4410000000000001</v>
      </c>
      <c r="P421">
        <v>3.3069999999999999</v>
      </c>
      <c r="Q421">
        <v>1.5569999999999999</v>
      </c>
      <c r="R421">
        <v>1.2130000000000001</v>
      </c>
      <c r="S421">
        <v>0.34399999999999997</v>
      </c>
      <c r="T421">
        <v>5.4370000000000003</v>
      </c>
      <c r="U421">
        <v>0.49399999999999999</v>
      </c>
      <c r="V421">
        <v>6.7880000000000003</v>
      </c>
      <c r="W421">
        <v>3.7730000000000001</v>
      </c>
      <c r="X421">
        <v>8.3219999999999992</v>
      </c>
      <c r="Y421">
        <v>0.65300000000000002</v>
      </c>
      <c r="Z421">
        <v>21.475999999999999</v>
      </c>
      <c r="AA421">
        <v>0.51</v>
      </c>
      <c r="AB421">
        <v>1.8220000000000001</v>
      </c>
      <c r="AC421">
        <v>13.09</v>
      </c>
      <c r="AD421">
        <v>0.77600000000000002</v>
      </c>
    </row>
    <row r="422" spans="1:30" x14ac:dyDescent="0.25">
      <c r="A422">
        <v>1975</v>
      </c>
      <c r="B422">
        <v>6</v>
      </c>
      <c r="C422">
        <v>0.84199999999999997</v>
      </c>
      <c r="D422">
        <v>0.93500000000000005</v>
      </c>
      <c r="E422">
        <v>4.9320000000000004</v>
      </c>
      <c r="F422">
        <v>1.127</v>
      </c>
      <c r="G422">
        <v>1.0129999999999999</v>
      </c>
      <c r="H422">
        <v>8.9860000000000007</v>
      </c>
      <c r="I422">
        <v>4.8470000000000004</v>
      </c>
      <c r="J422">
        <v>5.1059999999999999</v>
      </c>
      <c r="K422">
        <v>1.194</v>
      </c>
      <c r="L422">
        <v>5.383</v>
      </c>
      <c r="M422">
        <v>0.96399999999999997</v>
      </c>
      <c r="N422">
        <v>0.49199999999999999</v>
      </c>
      <c r="O422">
        <v>1.1719999999999999</v>
      </c>
      <c r="P422">
        <v>2.76</v>
      </c>
      <c r="Q422">
        <v>1.17</v>
      </c>
      <c r="R422">
        <v>1.0029999999999999</v>
      </c>
      <c r="S422">
        <v>0.29899999999999999</v>
      </c>
      <c r="T422">
        <v>4.6639999999999997</v>
      </c>
      <c r="U422">
        <v>0.37</v>
      </c>
      <c r="V422">
        <v>5.6159999999999997</v>
      </c>
      <c r="W422">
        <v>3.653</v>
      </c>
      <c r="X422">
        <v>4.3739999999999997</v>
      </c>
      <c r="Y422">
        <v>0.40300000000000002</v>
      </c>
      <c r="Z422">
        <v>13.581</v>
      </c>
      <c r="AA422">
        <v>0.39600000000000002</v>
      </c>
      <c r="AB422">
        <v>1.3740000000000001</v>
      </c>
      <c r="AC422">
        <v>10.166</v>
      </c>
      <c r="AD422">
        <v>0.38100000000000001</v>
      </c>
    </row>
    <row r="423" spans="1:30" x14ac:dyDescent="0.25">
      <c r="A423">
        <v>1975</v>
      </c>
      <c r="B423">
        <v>7</v>
      </c>
      <c r="C423">
        <v>0.62</v>
      </c>
      <c r="D423">
        <v>0.65700000000000003</v>
      </c>
      <c r="E423">
        <v>3.43</v>
      </c>
      <c r="F423">
        <v>0.67900000000000005</v>
      </c>
      <c r="G423">
        <v>0.57799999999999996</v>
      </c>
      <c r="H423">
        <v>5.0730000000000004</v>
      </c>
      <c r="I423">
        <v>2.7109999999999999</v>
      </c>
      <c r="J423">
        <v>2.8690000000000002</v>
      </c>
      <c r="K423">
        <v>0.82599999999999996</v>
      </c>
      <c r="L423">
        <v>3.2669999999999999</v>
      </c>
      <c r="M423">
        <v>0.6</v>
      </c>
      <c r="N423">
        <v>0.246</v>
      </c>
      <c r="O423">
        <v>0.83099999999999996</v>
      </c>
      <c r="P423">
        <v>1.4770000000000001</v>
      </c>
      <c r="Q423">
        <v>0.67600000000000005</v>
      </c>
      <c r="R423">
        <v>0.66300000000000003</v>
      </c>
      <c r="S423">
        <v>0.20699999999999999</v>
      </c>
      <c r="T423">
        <v>2.7360000000000002</v>
      </c>
      <c r="U423">
        <v>0.21</v>
      </c>
      <c r="V423">
        <v>3.3220000000000001</v>
      </c>
      <c r="W423">
        <v>3.7730000000000001</v>
      </c>
      <c r="X423">
        <v>2.1880000000000002</v>
      </c>
      <c r="Y423">
        <v>0.22600000000000001</v>
      </c>
      <c r="Z423">
        <v>9.3510000000000009</v>
      </c>
      <c r="AA423">
        <v>0.25</v>
      </c>
      <c r="AB423">
        <v>0.9</v>
      </c>
      <c r="AC423">
        <v>11.377000000000001</v>
      </c>
      <c r="AD423">
        <v>0</v>
      </c>
    </row>
    <row r="424" spans="1:30" x14ac:dyDescent="0.25">
      <c r="A424">
        <v>1975</v>
      </c>
      <c r="B424">
        <v>8</v>
      </c>
      <c r="C424">
        <v>0.49199999999999999</v>
      </c>
      <c r="D424">
        <v>0.5</v>
      </c>
      <c r="E424">
        <v>2.5550000000000002</v>
      </c>
      <c r="F424">
        <v>0.40500000000000003</v>
      </c>
      <c r="G424">
        <v>0.34699999999999998</v>
      </c>
      <c r="H424">
        <v>3.2480000000000002</v>
      </c>
      <c r="I424">
        <v>1.625</v>
      </c>
      <c r="J424">
        <v>1.7190000000000001</v>
      </c>
      <c r="K424">
        <v>0.63800000000000001</v>
      </c>
      <c r="L424">
        <v>2.2770000000000001</v>
      </c>
      <c r="M424">
        <v>0.46300000000000002</v>
      </c>
      <c r="N424">
        <v>0.16900000000000001</v>
      </c>
      <c r="O424">
        <v>0.65500000000000003</v>
      </c>
      <c r="P424">
        <v>1.052</v>
      </c>
      <c r="Q424">
        <v>0.47799999999999998</v>
      </c>
      <c r="R424">
        <v>0.47299999999999998</v>
      </c>
      <c r="S424">
        <v>0.17299999999999999</v>
      </c>
      <c r="T424">
        <v>1.9670000000000001</v>
      </c>
      <c r="U424">
        <v>0.126</v>
      </c>
      <c r="V424">
        <v>2.2530000000000001</v>
      </c>
      <c r="W424">
        <v>2.5790000000000002</v>
      </c>
      <c r="X424">
        <v>1.901</v>
      </c>
      <c r="Y424">
        <v>0.14199999999999999</v>
      </c>
      <c r="Z424">
        <v>6.2869999999999999</v>
      </c>
      <c r="AA424">
        <v>0.15</v>
      </c>
      <c r="AB424">
        <v>0.622</v>
      </c>
      <c r="AC424">
        <v>10.942</v>
      </c>
      <c r="AD424">
        <v>0</v>
      </c>
    </row>
    <row r="425" spans="1:30" x14ac:dyDescent="0.25">
      <c r="A425">
        <v>1975</v>
      </c>
      <c r="B425">
        <v>9</v>
      </c>
      <c r="C425">
        <v>0.45700000000000002</v>
      </c>
      <c r="D425">
        <v>0.46400000000000002</v>
      </c>
      <c r="E425">
        <v>2.294</v>
      </c>
      <c r="F425">
        <v>0.42499999999999999</v>
      </c>
      <c r="G425">
        <v>0.35799999999999998</v>
      </c>
      <c r="H425">
        <v>3.03</v>
      </c>
      <c r="I425">
        <v>1.6120000000000001</v>
      </c>
      <c r="J425">
        <v>1.7090000000000001</v>
      </c>
      <c r="K425">
        <v>0.60499999999999998</v>
      </c>
      <c r="L425">
        <v>2.19</v>
      </c>
      <c r="M425">
        <v>0.41699999999999998</v>
      </c>
      <c r="N425">
        <v>0.14899999999999999</v>
      </c>
      <c r="O425">
        <v>0.59499999999999997</v>
      </c>
      <c r="P425">
        <v>0.98</v>
      </c>
      <c r="Q425">
        <v>0.44600000000000001</v>
      </c>
      <c r="R425">
        <v>0.40200000000000002</v>
      </c>
      <c r="S425">
        <v>0.159</v>
      </c>
      <c r="T425">
        <v>1.8160000000000001</v>
      </c>
      <c r="U425">
        <v>0.125</v>
      </c>
      <c r="V425">
        <v>2.1150000000000002</v>
      </c>
      <c r="W425">
        <v>2.323</v>
      </c>
      <c r="X425">
        <v>1.901</v>
      </c>
      <c r="Y425">
        <v>0.16700000000000001</v>
      </c>
      <c r="Z425">
        <v>7.0190000000000001</v>
      </c>
      <c r="AA425">
        <v>0.16500000000000001</v>
      </c>
      <c r="AB425">
        <v>0.72699999999999998</v>
      </c>
      <c r="AC425">
        <v>10.082000000000001</v>
      </c>
      <c r="AD425">
        <v>0</v>
      </c>
    </row>
    <row r="426" spans="1:30" x14ac:dyDescent="0.25">
      <c r="A426">
        <v>1975</v>
      </c>
      <c r="B426">
        <v>10</v>
      </c>
      <c r="C426">
        <v>0.58499999999999996</v>
      </c>
      <c r="D426">
        <v>0.61499999999999999</v>
      </c>
      <c r="E426">
        <v>2.9009999999999998</v>
      </c>
      <c r="F426">
        <v>0.66700000000000004</v>
      </c>
      <c r="G426">
        <v>0.51300000000000001</v>
      </c>
      <c r="H426">
        <v>4.1319999999999997</v>
      </c>
      <c r="I426">
        <v>2.0470000000000002</v>
      </c>
      <c r="J426">
        <v>2.1989999999999998</v>
      </c>
      <c r="K426">
        <v>0.89700000000000002</v>
      </c>
      <c r="L426">
        <v>3.464</v>
      </c>
      <c r="M426">
        <v>0.55000000000000004</v>
      </c>
      <c r="N426">
        <v>0.221</v>
      </c>
      <c r="O426">
        <v>0.73499999999999999</v>
      </c>
      <c r="P426">
        <v>1.4810000000000001</v>
      </c>
      <c r="Q426">
        <v>0.57299999999999995</v>
      </c>
      <c r="R426">
        <v>0.44600000000000001</v>
      </c>
      <c r="S426">
        <v>0.16400000000000001</v>
      </c>
      <c r="T426">
        <v>2.153</v>
      </c>
      <c r="U426">
        <v>0.158</v>
      </c>
      <c r="V426">
        <v>2.782</v>
      </c>
      <c r="W426">
        <v>2.7429999999999999</v>
      </c>
      <c r="X426">
        <v>3.8580000000000001</v>
      </c>
      <c r="Y426">
        <v>0.433</v>
      </c>
      <c r="Z426">
        <v>11.989000000000001</v>
      </c>
      <c r="AA426">
        <v>0.23100000000000001</v>
      </c>
      <c r="AB426">
        <v>1.004</v>
      </c>
      <c r="AC426">
        <v>8.9949999999999992</v>
      </c>
      <c r="AD426">
        <v>0.50800000000000001</v>
      </c>
    </row>
    <row r="427" spans="1:30" x14ac:dyDescent="0.25">
      <c r="A427">
        <v>1975</v>
      </c>
      <c r="B427">
        <v>11</v>
      </c>
      <c r="C427">
        <v>2.0979999999999999</v>
      </c>
      <c r="D427">
        <v>2.5939999999999999</v>
      </c>
      <c r="E427">
        <v>10.978999999999999</v>
      </c>
      <c r="F427">
        <v>3.343</v>
      </c>
      <c r="G427">
        <v>3.137</v>
      </c>
      <c r="H427">
        <v>22.701000000000001</v>
      </c>
      <c r="I427">
        <v>12.657999999999999</v>
      </c>
      <c r="J427">
        <v>13.448</v>
      </c>
      <c r="K427">
        <v>4.6959999999999997</v>
      </c>
      <c r="L427">
        <v>18.067</v>
      </c>
      <c r="M427">
        <v>2.9</v>
      </c>
      <c r="N427">
        <v>1.5089999999999999</v>
      </c>
      <c r="O427">
        <v>2.7109999999999999</v>
      </c>
      <c r="P427">
        <v>9.1620000000000008</v>
      </c>
      <c r="Q427">
        <v>2.9449999999999998</v>
      </c>
      <c r="R427">
        <v>2.1440000000000001</v>
      </c>
      <c r="S427">
        <v>0.90800000000000003</v>
      </c>
      <c r="T427">
        <v>12.284000000000001</v>
      </c>
      <c r="U427">
        <v>1.097</v>
      </c>
      <c r="V427">
        <v>16.062999999999999</v>
      </c>
      <c r="W427">
        <v>3.5529999999999999</v>
      </c>
      <c r="X427">
        <v>24.015000000000001</v>
      </c>
      <c r="Y427">
        <v>2.0720000000000001</v>
      </c>
      <c r="Z427">
        <v>54.128</v>
      </c>
      <c r="AA427">
        <v>1.0329999999999999</v>
      </c>
      <c r="AB427">
        <v>3.95</v>
      </c>
      <c r="AC427">
        <v>8.9109999999999996</v>
      </c>
      <c r="AD427">
        <v>3.7440000000000002</v>
      </c>
    </row>
    <row r="428" spans="1:30" x14ac:dyDescent="0.25">
      <c r="A428">
        <v>1975</v>
      </c>
      <c r="B428">
        <v>12</v>
      </c>
      <c r="C428">
        <v>0.86599999999999999</v>
      </c>
      <c r="D428">
        <v>1.0309999999999999</v>
      </c>
      <c r="E428">
        <v>5.2619999999999996</v>
      </c>
      <c r="F428">
        <v>1.248</v>
      </c>
      <c r="G428">
        <v>1.0169999999999999</v>
      </c>
      <c r="H428">
        <v>8.39</v>
      </c>
      <c r="I428">
        <v>5.234</v>
      </c>
      <c r="J428">
        <v>5.633</v>
      </c>
      <c r="K428">
        <v>1.3520000000000001</v>
      </c>
      <c r="L428">
        <v>5.6230000000000002</v>
      </c>
      <c r="M428">
        <v>0.80800000000000005</v>
      </c>
      <c r="N428">
        <v>0.41099999999999998</v>
      </c>
      <c r="O428">
        <v>1.1990000000000001</v>
      </c>
      <c r="P428">
        <v>2.65</v>
      </c>
      <c r="Q428">
        <v>1.0389999999999999</v>
      </c>
      <c r="R428">
        <v>0.85699999999999998</v>
      </c>
      <c r="S428">
        <v>0.24299999999999999</v>
      </c>
      <c r="T428">
        <v>3.9969999999999999</v>
      </c>
      <c r="U428">
        <v>0.47799999999999998</v>
      </c>
      <c r="V428">
        <v>6.3659999999999997</v>
      </c>
      <c r="W428">
        <v>3.7730000000000001</v>
      </c>
      <c r="X428">
        <v>9.0540000000000003</v>
      </c>
      <c r="Y428">
        <v>0.75900000000000001</v>
      </c>
      <c r="Z428">
        <v>19.565999999999999</v>
      </c>
      <c r="AA428">
        <v>0.51200000000000001</v>
      </c>
      <c r="AB428">
        <v>1.7769999999999999</v>
      </c>
      <c r="AC428">
        <v>8.7249999999999996</v>
      </c>
      <c r="AD428">
        <v>1.8240000000000001</v>
      </c>
    </row>
    <row r="429" spans="1:30" x14ac:dyDescent="0.25">
      <c r="A429">
        <v>1976</v>
      </c>
      <c r="B429">
        <v>1</v>
      </c>
      <c r="C429">
        <v>1.45</v>
      </c>
      <c r="D429">
        <v>1.905</v>
      </c>
      <c r="E429">
        <v>8.3279999999999994</v>
      </c>
      <c r="F429">
        <v>2.0369999999999999</v>
      </c>
      <c r="G429">
        <v>1.7529999999999999</v>
      </c>
      <c r="H429">
        <v>15.31</v>
      </c>
      <c r="I429">
        <v>8.1989999999999998</v>
      </c>
      <c r="J429">
        <v>8.6590000000000007</v>
      </c>
      <c r="K429">
        <v>1.899</v>
      </c>
      <c r="L429">
        <v>7.4390000000000001</v>
      </c>
      <c r="M429">
        <v>1.2090000000000001</v>
      </c>
      <c r="N429">
        <v>0.57499999999999996</v>
      </c>
      <c r="O429">
        <v>1.756</v>
      </c>
      <c r="P429">
        <v>4.0759999999999996</v>
      </c>
      <c r="Q429">
        <v>1.663</v>
      </c>
      <c r="R429">
        <v>1.2250000000000001</v>
      </c>
      <c r="S429">
        <v>0.38400000000000001</v>
      </c>
      <c r="T429">
        <v>6.4630000000000001</v>
      </c>
      <c r="U429">
        <v>0.75</v>
      </c>
      <c r="V429">
        <v>9.6999999999999993</v>
      </c>
      <c r="W429">
        <v>3.7730000000000001</v>
      </c>
      <c r="X429">
        <v>9.9220000000000006</v>
      </c>
      <c r="Y429">
        <v>0.77500000000000002</v>
      </c>
      <c r="Z429">
        <v>28.04</v>
      </c>
      <c r="AA429">
        <v>0.58499999999999996</v>
      </c>
      <c r="AB429">
        <v>2.1459999999999999</v>
      </c>
      <c r="AC429">
        <v>8.07</v>
      </c>
      <c r="AD429">
        <v>1.871</v>
      </c>
    </row>
    <row r="430" spans="1:30" x14ac:dyDescent="0.25">
      <c r="A430">
        <v>1976</v>
      </c>
      <c r="B430">
        <v>2</v>
      </c>
      <c r="C430">
        <v>0.94099999999999995</v>
      </c>
      <c r="D430">
        <v>1.1080000000000001</v>
      </c>
      <c r="E430">
        <v>5.62</v>
      </c>
      <c r="F430">
        <v>1.3420000000000001</v>
      </c>
      <c r="G430">
        <v>1.196</v>
      </c>
      <c r="H430">
        <v>10.627000000000001</v>
      </c>
      <c r="I430">
        <v>5.9630000000000001</v>
      </c>
      <c r="J430">
        <v>6.2960000000000003</v>
      </c>
      <c r="K430">
        <v>1.9930000000000001</v>
      </c>
      <c r="L430">
        <v>8.9450000000000003</v>
      </c>
      <c r="M430">
        <v>1.288</v>
      </c>
      <c r="N430">
        <v>0.70699999999999996</v>
      </c>
      <c r="O430">
        <v>1.4990000000000001</v>
      </c>
      <c r="P430">
        <v>4.0609999999999999</v>
      </c>
      <c r="Q430">
        <v>1.675</v>
      </c>
      <c r="R430">
        <v>1.2290000000000001</v>
      </c>
      <c r="S430">
        <v>0.43099999999999999</v>
      </c>
      <c r="T430">
        <v>5.7329999999999997</v>
      </c>
      <c r="U430">
        <v>0.52</v>
      </c>
      <c r="V430">
        <v>7.2290000000000001</v>
      </c>
      <c r="W430">
        <v>3.403</v>
      </c>
      <c r="X430">
        <v>6.9260000000000002</v>
      </c>
      <c r="Y430">
        <v>0.41099999999999998</v>
      </c>
      <c r="Z430">
        <v>17.463999999999999</v>
      </c>
      <c r="AA430">
        <v>0.47</v>
      </c>
      <c r="AB430">
        <v>1.768</v>
      </c>
      <c r="AC430">
        <v>58.481999999999999</v>
      </c>
      <c r="AD430">
        <v>1.444</v>
      </c>
    </row>
    <row r="431" spans="1:30" x14ac:dyDescent="0.25">
      <c r="A431">
        <v>1976</v>
      </c>
      <c r="B431">
        <v>3</v>
      </c>
      <c r="C431">
        <v>1.004</v>
      </c>
      <c r="D431">
        <v>1.1559999999999999</v>
      </c>
      <c r="E431">
        <v>6.06</v>
      </c>
      <c r="F431">
        <v>1.3740000000000001</v>
      </c>
      <c r="G431">
        <v>1.236</v>
      </c>
      <c r="H431">
        <v>10.186999999999999</v>
      </c>
      <c r="I431">
        <v>5.2939999999999996</v>
      </c>
      <c r="J431">
        <v>5.5730000000000004</v>
      </c>
      <c r="K431">
        <v>1.6080000000000001</v>
      </c>
      <c r="L431">
        <v>7.1280000000000001</v>
      </c>
      <c r="M431">
        <v>1.052</v>
      </c>
      <c r="N431">
        <v>0.55500000000000005</v>
      </c>
      <c r="O431">
        <v>1.546</v>
      </c>
      <c r="P431">
        <v>3.415</v>
      </c>
      <c r="Q431">
        <v>1.4330000000000001</v>
      </c>
      <c r="R431">
        <v>1.0549999999999999</v>
      </c>
      <c r="S431">
        <v>0.36599999999999999</v>
      </c>
      <c r="T431">
        <v>5.0259999999999998</v>
      </c>
      <c r="U431">
        <v>0.42099999999999999</v>
      </c>
      <c r="V431">
        <v>6.7430000000000003</v>
      </c>
      <c r="W431">
        <v>3.7730000000000001</v>
      </c>
      <c r="X431">
        <v>6.1449999999999996</v>
      </c>
      <c r="Y431">
        <v>0.47599999999999998</v>
      </c>
      <c r="Z431">
        <v>18.446000000000002</v>
      </c>
      <c r="AA431">
        <v>0.42399999999999999</v>
      </c>
      <c r="AB431">
        <v>1.663</v>
      </c>
      <c r="AC431">
        <v>19.361999999999998</v>
      </c>
      <c r="AD431">
        <v>1.4279999999999999</v>
      </c>
    </row>
    <row r="432" spans="1:30" x14ac:dyDescent="0.25">
      <c r="A432">
        <v>1976</v>
      </c>
      <c r="B432">
        <v>4</v>
      </c>
      <c r="C432">
        <v>1.988</v>
      </c>
      <c r="D432">
        <v>2.4129999999999998</v>
      </c>
      <c r="E432">
        <v>11.657999999999999</v>
      </c>
      <c r="F432">
        <v>2.871</v>
      </c>
      <c r="G432">
        <v>2.6589999999999998</v>
      </c>
      <c r="H432">
        <v>23.027000000000001</v>
      </c>
      <c r="I432">
        <v>11.382</v>
      </c>
      <c r="J432">
        <v>11.923999999999999</v>
      </c>
      <c r="K432">
        <v>3.552</v>
      </c>
      <c r="L432">
        <v>14.051</v>
      </c>
      <c r="M432">
        <v>2.2000000000000002</v>
      </c>
      <c r="N432">
        <v>1.181</v>
      </c>
      <c r="O432">
        <v>3.02</v>
      </c>
      <c r="P432">
        <v>7.7830000000000004</v>
      </c>
      <c r="Q432">
        <v>2.7690000000000001</v>
      </c>
      <c r="R432">
        <v>1.966</v>
      </c>
      <c r="S432">
        <v>0.75800000000000001</v>
      </c>
      <c r="T432">
        <v>10.535</v>
      </c>
      <c r="U432">
        <v>1.04</v>
      </c>
      <c r="V432">
        <v>14.875999999999999</v>
      </c>
      <c r="W432">
        <v>2.5630000000000002</v>
      </c>
      <c r="X432">
        <v>17.338999999999999</v>
      </c>
      <c r="Y432">
        <v>0.91600000000000004</v>
      </c>
      <c r="Z432">
        <v>37.555</v>
      </c>
      <c r="AA432">
        <v>0.79800000000000004</v>
      </c>
      <c r="AB432">
        <v>3.5459999999999998</v>
      </c>
      <c r="AC432">
        <v>40.066000000000003</v>
      </c>
      <c r="AD432">
        <v>2.6320000000000001</v>
      </c>
    </row>
    <row r="433" spans="1:30" x14ac:dyDescent="0.25">
      <c r="A433">
        <v>1976</v>
      </c>
      <c r="B433">
        <v>5</v>
      </c>
      <c r="C433">
        <v>0.77</v>
      </c>
      <c r="D433">
        <v>0.82899999999999996</v>
      </c>
      <c r="E433">
        <v>4.55</v>
      </c>
      <c r="F433">
        <v>0.98799999999999999</v>
      </c>
      <c r="G433">
        <v>0.84099999999999997</v>
      </c>
      <c r="H433">
        <v>7.1349999999999998</v>
      </c>
      <c r="I433">
        <v>3.988</v>
      </c>
      <c r="J433">
        <v>4.2229999999999999</v>
      </c>
      <c r="K433">
        <v>1.0009999999999999</v>
      </c>
      <c r="L433">
        <v>4.3120000000000003</v>
      </c>
      <c r="M433">
        <v>0.70699999999999996</v>
      </c>
      <c r="N433">
        <v>0.32400000000000001</v>
      </c>
      <c r="O433">
        <v>0.96299999999999997</v>
      </c>
      <c r="P433">
        <v>1.9219999999999999</v>
      </c>
      <c r="Q433">
        <v>0.92700000000000005</v>
      </c>
      <c r="R433">
        <v>0.82899999999999996</v>
      </c>
      <c r="S433">
        <v>0.217</v>
      </c>
      <c r="T433">
        <v>3.4670000000000001</v>
      </c>
      <c r="U433">
        <v>0.311</v>
      </c>
      <c r="V433">
        <v>4.431</v>
      </c>
      <c r="W433">
        <v>3.7229999999999999</v>
      </c>
      <c r="X433">
        <v>4.0549999999999997</v>
      </c>
      <c r="Y433">
        <v>0.32900000000000001</v>
      </c>
      <c r="Z433">
        <v>12.972</v>
      </c>
      <c r="AA433">
        <v>0.36599999999999999</v>
      </c>
      <c r="AB433">
        <v>1.3580000000000001</v>
      </c>
      <c r="AC433">
        <v>9.5150000000000006</v>
      </c>
      <c r="AD433">
        <v>0.91100000000000003</v>
      </c>
    </row>
    <row r="434" spans="1:30" x14ac:dyDescent="0.25">
      <c r="A434">
        <v>1976</v>
      </c>
      <c r="B434">
        <v>6</v>
      </c>
      <c r="C434">
        <v>0.60599999999999998</v>
      </c>
      <c r="D434">
        <v>0.62</v>
      </c>
      <c r="E434">
        <v>3.391</v>
      </c>
      <c r="F434">
        <v>0.56499999999999995</v>
      </c>
      <c r="G434">
        <v>0.48099999999999998</v>
      </c>
      <c r="H434">
        <v>4.4020000000000001</v>
      </c>
      <c r="I434">
        <v>2.2599999999999998</v>
      </c>
      <c r="J434">
        <v>2.3919999999999999</v>
      </c>
      <c r="K434">
        <v>0.73099999999999998</v>
      </c>
      <c r="L434">
        <v>2.8039999999999998</v>
      </c>
      <c r="M434">
        <v>0.503</v>
      </c>
      <c r="N434">
        <v>0.20499999999999999</v>
      </c>
      <c r="O434">
        <v>0.752</v>
      </c>
      <c r="P434">
        <v>1.2609999999999999</v>
      </c>
      <c r="Q434">
        <v>0.56799999999999995</v>
      </c>
      <c r="R434">
        <v>0.55600000000000005</v>
      </c>
      <c r="S434">
        <v>0.17399999999999999</v>
      </c>
      <c r="T434">
        <v>2.2850000000000001</v>
      </c>
      <c r="U434">
        <v>0.17499999999999999</v>
      </c>
      <c r="V434">
        <v>2.8359999999999999</v>
      </c>
      <c r="W434">
        <v>3.3929999999999998</v>
      </c>
      <c r="X434">
        <v>2.2069999999999999</v>
      </c>
      <c r="Y434">
        <v>0.188</v>
      </c>
      <c r="Z434">
        <v>8.3559999999999999</v>
      </c>
      <c r="AA434">
        <v>0.20899999999999999</v>
      </c>
      <c r="AB434">
        <v>0.88300000000000001</v>
      </c>
      <c r="AC434">
        <v>10.166</v>
      </c>
      <c r="AD434">
        <v>0.372</v>
      </c>
    </row>
    <row r="435" spans="1:30" x14ac:dyDescent="0.25">
      <c r="A435">
        <v>1976</v>
      </c>
      <c r="B435">
        <v>7</v>
      </c>
      <c r="C435">
        <v>0.501</v>
      </c>
      <c r="D435">
        <v>0.49399999999999999</v>
      </c>
      <c r="E435">
        <v>2.621</v>
      </c>
      <c r="F435">
        <v>0.38700000000000001</v>
      </c>
      <c r="G435">
        <v>0.33200000000000002</v>
      </c>
      <c r="H435">
        <v>3.0070000000000001</v>
      </c>
      <c r="I435">
        <v>1.569</v>
      </c>
      <c r="J435">
        <v>1.6639999999999999</v>
      </c>
      <c r="K435">
        <v>0.64700000000000002</v>
      </c>
      <c r="L435">
        <v>2.25</v>
      </c>
      <c r="M435">
        <v>0.41299999999999998</v>
      </c>
      <c r="N435">
        <v>0.155</v>
      </c>
      <c r="O435">
        <v>0.63500000000000001</v>
      </c>
      <c r="P435">
        <v>0.997</v>
      </c>
      <c r="Q435">
        <v>0.443</v>
      </c>
      <c r="R435">
        <v>0.41599999999999998</v>
      </c>
      <c r="S435">
        <v>0.15</v>
      </c>
      <c r="T435">
        <v>1.756</v>
      </c>
      <c r="U435">
        <v>0.122</v>
      </c>
      <c r="V435">
        <v>2.1339999999999999</v>
      </c>
      <c r="W435">
        <v>3.6030000000000002</v>
      </c>
      <c r="X435">
        <v>0.86199999999999999</v>
      </c>
      <c r="Y435">
        <v>0.13100000000000001</v>
      </c>
      <c r="Z435">
        <v>6.375</v>
      </c>
      <c r="AA435">
        <v>0.157</v>
      </c>
      <c r="AB435">
        <v>0.75600000000000001</v>
      </c>
      <c r="AC435">
        <v>11.377000000000001</v>
      </c>
      <c r="AD435">
        <v>0.11799999999999999</v>
      </c>
    </row>
    <row r="436" spans="1:30" x14ac:dyDescent="0.25">
      <c r="A436">
        <v>1976</v>
      </c>
      <c r="B436">
        <v>8</v>
      </c>
      <c r="C436">
        <v>0.40899999999999997</v>
      </c>
      <c r="D436">
        <v>0.40699999999999997</v>
      </c>
      <c r="E436">
        <v>2.133</v>
      </c>
      <c r="F436">
        <v>0.30299999999999999</v>
      </c>
      <c r="G436">
        <v>0.26500000000000001</v>
      </c>
      <c r="H436">
        <v>2.5670000000000002</v>
      </c>
      <c r="I436">
        <v>1.222</v>
      </c>
      <c r="J436">
        <v>1.294</v>
      </c>
      <c r="K436">
        <v>0.54100000000000004</v>
      </c>
      <c r="L436">
        <v>2.069</v>
      </c>
      <c r="M436">
        <v>0.36099999999999999</v>
      </c>
      <c r="N436">
        <v>0.13500000000000001</v>
      </c>
      <c r="O436">
        <v>0.51800000000000002</v>
      </c>
      <c r="P436">
        <v>0.83799999999999997</v>
      </c>
      <c r="Q436">
        <v>0.36</v>
      </c>
      <c r="R436">
        <v>0.34799999999999998</v>
      </c>
      <c r="S436">
        <v>0.13100000000000001</v>
      </c>
      <c r="T436">
        <v>1.4810000000000001</v>
      </c>
      <c r="U436">
        <v>9.5000000000000001E-2</v>
      </c>
      <c r="V436">
        <v>1.7230000000000001</v>
      </c>
      <c r="W436">
        <v>3.6389999999999998</v>
      </c>
      <c r="X436">
        <v>0.17899999999999999</v>
      </c>
      <c r="Y436">
        <v>0.13</v>
      </c>
      <c r="Z436">
        <v>5.1559999999999997</v>
      </c>
      <c r="AA436">
        <v>0.12</v>
      </c>
      <c r="AB436">
        <v>0.55700000000000005</v>
      </c>
      <c r="AC436">
        <v>10.942</v>
      </c>
      <c r="AD436">
        <v>4.8000000000000001E-2</v>
      </c>
    </row>
    <row r="437" spans="1:30" x14ac:dyDescent="0.25">
      <c r="A437">
        <v>1976</v>
      </c>
      <c r="B437">
        <v>9</v>
      </c>
      <c r="C437">
        <v>0.36499999999999999</v>
      </c>
      <c r="D437">
        <v>0.37</v>
      </c>
      <c r="E437">
        <v>1.86</v>
      </c>
      <c r="F437">
        <v>0.30499999999999999</v>
      </c>
      <c r="G437">
        <v>0.253</v>
      </c>
      <c r="H437">
        <v>2.2589999999999999</v>
      </c>
      <c r="I437">
        <v>1.1870000000000001</v>
      </c>
      <c r="J437">
        <v>1.2589999999999999</v>
      </c>
      <c r="K437">
        <v>0.497</v>
      </c>
      <c r="L437">
        <v>1.7769999999999999</v>
      </c>
      <c r="M437">
        <v>0.35299999999999998</v>
      </c>
      <c r="N437">
        <v>0.13200000000000001</v>
      </c>
      <c r="O437">
        <v>0.48399999999999999</v>
      </c>
      <c r="P437">
        <v>0.83899999999999997</v>
      </c>
      <c r="Q437">
        <v>0.33400000000000002</v>
      </c>
      <c r="R437">
        <v>0.317</v>
      </c>
      <c r="S437">
        <v>0.128</v>
      </c>
      <c r="T437">
        <v>1.391</v>
      </c>
      <c r="U437">
        <v>9.0999999999999998E-2</v>
      </c>
      <c r="V437">
        <v>1.5720000000000001</v>
      </c>
      <c r="W437">
        <v>3.653</v>
      </c>
      <c r="X437">
        <v>-0.13200000000000001</v>
      </c>
      <c r="Y437">
        <v>0.13600000000000001</v>
      </c>
      <c r="Z437">
        <v>5.0830000000000002</v>
      </c>
      <c r="AA437">
        <v>0.122</v>
      </c>
      <c r="AB437">
        <v>0.58499999999999996</v>
      </c>
      <c r="AC437">
        <v>10.082000000000001</v>
      </c>
      <c r="AD437">
        <v>3.1E-2</v>
      </c>
    </row>
    <row r="438" spans="1:30" x14ac:dyDescent="0.25">
      <c r="A438">
        <v>1976</v>
      </c>
      <c r="B438">
        <v>10</v>
      </c>
      <c r="C438">
        <v>0.33800000000000002</v>
      </c>
      <c r="D438">
        <v>0.371</v>
      </c>
      <c r="E438">
        <v>1.76</v>
      </c>
      <c r="F438">
        <v>0.496</v>
      </c>
      <c r="G438">
        <v>0.55100000000000005</v>
      </c>
      <c r="H438">
        <v>4.0090000000000003</v>
      </c>
      <c r="I438">
        <v>2.9060000000000001</v>
      </c>
      <c r="J438">
        <v>3.0830000000000002</v>
      </c>
      <c r="K438">
        <v>1.4350000000000001</v>
      </c>
      <c r="L438">
        <v>5.3819999999999997</v>
      </c>
      <c r="M438">
        <v>0.999</v>
      </c>
      <c r="N438">
        <v>0.47799999999999998</v>
      </c>
      <c r="O438">
        <v>1.198</v>
      </c>
      <c r="P438">
        <v>3.2290000000000001</v>
      </c>
      <c r="Q438">
        <v>0.81699999999999995</v>
      </c>
      <c r="R438">
        <v>0.60699999999999998</v>
      </c>
      <c r="S438">
        <v>0.246</v>
      </c>
      <c r="T438">
        <v>3.3919999999999999</v>
      </c>
      <c r="U438">
        <v>0.23799999999999999</v>
      </c>
      <c r="V438">
        <v>4.6369999999999996</v>
      </c>
      <c r="W438">
        <v>4.0229999999999997</v>
      </c>
      <c r="X438">
        <v>0.20399999999999999</v>
      </c>
      <c r="Y438">
        <v>0.188</v>
      </c>
      <c r="Z438">
        <v>7.4189999999999996</v>
      </c>
      <c r="AA438">
        <v>0.29099999999999998</v>
      </c>
      <c r="AB438">
        <v>1.3169999999999999</v>
      </c>
      <c r="AC438">
        <v>8.9949999999999992</v>
      </c>
      <c r="AD438">
        <v>0.54900000000000004</v>
      </c>
    </row>
    <row r="439" spans="1:30" x14ac:dyDescent="0.25">
      <c r="A439">
        <v>1976</v>
      </c>
      <c r="B439">
        <v>11</v>
      </c>
      <c r="C439">
        <v>0.373</v>
      </c>
      <c r="D439">
        <v>0.42899999999999999</v>
      </c>
      <c r="E439">
        <v>2.2130000000000001</v>
      </c>
      <c r="F439">
        <v>0.627</v>
      </c>
      <c r="G439">
        <v>0.58199999999999996</v>
      </c>
      <c r="H439">
        <v>5.1749999999999998</v>
      </c>
      <c r="I439">
        <v>3.024</v>
      </c>
      <c r="J439">
        <v>3.1850000000000001</v>
      </c>
      <c r="K439">
        <v>1.282</v>
      </c>
      <c r="L439">
        <v>4.8280000000000003</v>
      </c>
      <c r="M439">
        <v>0.76400000000000001</v>
      </c>
      <c r="N439">
        <v>0.33200000000000002</v>
      </c>
      <c r="O439">
        <v>1.0069999999999999</v>
      </c>
      <c r="P439">
        <v>2.242</v>
      </c>
      <c r="Q439">
        <v>0.88100000000000001</v>
      </c>
      <c r="R439">
        <v>0.59299999999999997</v>
      </c>
      <c r="S439">
        <v>0.20200000000000001</v>
      </c>
      <c r="T439">
        <v>2.8639999999999999</v>
      </c>
      <c r="U439">
        <v>0.249</v>
      </c>
      <c r="V439">
        <v>4.0119999999999996</v>
      </c>
      <c r="W439">
        <v>3.883</v>
      </c>
      <c r="X439">
        <v>1.5760000000000001</v>
      </c>
      <c r="Y439">
        <v>0.373</v>
      </c>
      <c r="Z439">
        <v>8.9640000000000004</v>
      </c>
      <c r="AA439">
        <v>0.27</v>
      </c>
      <c r="AB439">
        <v>1.1140000000000001</v>
      </c>
      <c r="AC439">
        <v>8.9109999999999996</v>
      </c>
      <c r="AD439">
        <v>1.7070000000000001</v>
      </c>
    </row>
    <row r="440" spans="1:30" x14ac:dyDescent="0.25">
      <c r="A440">
        <v>1976</v>
      </c>
      <c r="B440">
        <v>12</v>
      </c>
      <c r="C440">
        <v>0.51500000000000001</v>
      </c>
      <c r="D440">
        <v>0.58799999999999997</v>
      </c>
      <c r="E440">
        <v>3.2130000000000001</v>
      </c>
      <c r="F440">
        <v>0.91500000000000004</v>
      </c>
      <c r="G440">
        <v>0.88500000000000001</v>
      </c>
      <c r="H440">
        <v>7.3449999999999998</v>
      </c>
      <c r="I440">
        <v>4.5439999999999996</v>
      </c>
      <c r="J440">
        <v>4.7839999999999998</v>
      </c>
      <c r="K440">
        <v>1.998</v>
      </c>
      <c r="L440">
        <v>7.3129999999999997</v>
      </c>
      <c r="M440">
        <v>1.286</v>
      </c>
      <c r="N440">
        <v>0.66800000000000004</v>
      </c>
      <c r="O440">
        <v>1.79</v>
      </c>
      <c r="P440">
        <v>4.1630000000000003</v>
      </c>
      <c r="Q440">
        <v>1.347</v>
      </c>
      <c r="R440">
        <v>1.016</v>
      </c>
      <c r="S440">
        <v>0.40799999999999997</v>
      </c>
      <c r="T440">
        <v>4.9139999999999997</v>
      </c>
      <c r="U440">
        <v>0.40799999999999997</v>
      </c>
      <c r="V440">
        <v>6.5789999999999997</v>
      </c>
      <c r="W440">
        <v>4.0129999999999999</v>
      </c>
      <c r="X440">
        <v>4.1539999999999999</v>
      </c>
      <c r="Y440">
        <v>0.629</v>
      </c>
      <c r="Z440">
        <v>15.162000000000001</v>
      </c>
      <c r="AA440">
        <v>0.36399999999999999</v>
      </c>
      <c r="AB440">
        <v>1.581</v>
      </c>
      <c r="AC440">
        <v>8.7249999999999996</v>
      </c>
      <c r="AD440">
        <v>1.2829999999999999</v>
      </c>
    </row>
    <row r="441" spans="1:30" x14ac:dyDescent="0.25">
      <c r="A441">
        <v>1977</v>
      </c>
      <c r="B441">
        <v>1</v>
      </c>
      <c r="C441">
        <v>0.46400000000000002</v>
      </c>
      <c r="D441">
        <v>0.54100000000000004</v>
      </c>
      <c r="E441">
        <v>2.96</v>
      </c>
      <c r="F441">
        <v>0.80300000000000005</v>
      </c>
      <c r="G441">
        <v>0.72399999999999998</v>
      </c>
      <c r="H441">
        <v>5.8860000000000001</v>
      </c>
      <c r="I441">
        <v>4.04</v>
      </c>
      <c r="J441">
        <v>4.282</v>
      </c>
      <c r="K441">
        <v>1.33</v>
      </c>
      <c r="L441">
        <v>5.0860000000000003</v>
      </c>
      <c r="M441">
        <v>0.78500000000000003</v>
      </c>
      <c r="N441">
        <v>0.41399999999999998</v>
      </c>
      <c r="O441">
        <v>1.391</v>
      </c>
      <c r="P441">
        <v>2.6909999999999998</v>
      </c>
      <c r="Q441">
        <v>0.85399999999999998</v>
      </c>
      <c r="R441">
        <v>0.74399999999999999</v>
      </c>
      <c r="S441">
        <v>0.255</v>
      </c>
      <c r="T441">
        <v>3.399</v>
      </c>
      <c r="U441">
        <v>0.36499999999999999</v>
      </c>
      <c r="V441">
        <v>5.5510000000000002</v>
      </c>
      <c r="W441">
        <v>4.0129999999999999</v>
      </c>
      <c r="X441">
        <v>2.9809999999999999</v>
      </c>
      <c r="Y441">
        <v>0.42699999999999999</v>
      </c>
      <c r="Z441">
        <v>12.167</v>
      </c>
      <c r="AA441">
        <v>0.35</v>
      </c>
      <c r="AB441">
        <v>1.3939999999999999</v>
      </c>
      <c r="AC441">
        <v>8.07</v>
      </c>
      <c r="AD441">
        <v>0.59099999999999997</v>
      </c>
    </row>
    <row r="442" spans="1:30" x14ac:dyDescent="0.25">
      <c r="A442">
        <v>1977</v>
      </c>
      <c r="B442">
        <v>2</v>
      </c>
      <c r="C442">
        <v>0.52700000000000002</v>
      </c>
      <c r="D442">
        <v>0.60599999999999998</v>
      </c>
      <c r="E442">
        <v>3.1720000000000002</v>
      </c>
      <c r="F442">
        <v>0.77</v>
      </c>
      <c r="G442">
        <v>0.65100000000000002</v>
      </c>
      <c r="H442">
        <v>5.7089999999999996</v>
      </c>
      <c r="I442">
        <v>3.21</v>
      </c>
      <c r="J442">
        <v>3.4209999999999998</v>
      </c>
      <c r="K442">
        <v>1.0680000000000001</v>
      </c>
      <c r="L442">
        <v>4.2110000000000003</v>
      </c>
      <c r="M442">
        <v>0.66200000000000003</v>
      </c>
      <c r="N442">
        <v>0.32700000000000001</v>
      </c>
      <c r="O442">
        <v>1.0509999999999999</v>
      </c>
      <c r="P442">
        <v>2.0219999999999998</v>
      </c>
      <c r="Q442">
        <v>0.74399999999999999</v>
      </c>
      <c r="R442">
        <v>0.64700000000000002</v>
      </c>
      <c r="S442">
        <v>0.19700000000000001</v>
      </c>
      <c r="T442">
        <v>2.7989999999999999</v>
      </c>
      <c r="U442">
        <v>0.26300000000000001</v>
      </c>
      <c r="V442">
        <v>4.3739999999999997</v>
      </c>
      <c r="W442">
        <v>3.6230000000000002</v>
      </c>
      <c r="X442">
        <v>2.3250000000000002</v>
      </c>
      <c r="Y442">
        <v>0.33</v>
      </c>
      <c r="Z442">
        <v>10.061</v>
      </c>
      <c r="AA442">
        <v>0.29599999999999999</v>
      </c>
      <c r="AB442">
        <v>1.24</v>
      </c>
      <c r="AC442">
        <v>7.3250000000000002</v>
      </c>
      <c r="AD442">
        <v>0.61099999999999999</v>
      </c>
    </row>
    <row r="443" spans="1:30" x14ac:dyDescent="0.25">
      <c r="A443">
        <v>1977</v>
      </c>
      <c r="B443">
        <v>3</v>
      </c>
      <c r="C443">
        <v>0.51200000000000001</v>
      </c>
      <c r="D443">
        <v>0.58699999999999997</v>
      </c>
      <c r="E443">
        <v>3.2170000000000001</v>
      </c>
      <c r="F443">
        <v>0.77900000000000003</v>
      </c>
      <c r="G443">
        <v>0.70399999999999996</v>
      </c>
      <c r="H443">
        <v>6.3440000000000003</v>
      </c>
      <c r="I443">
        <v>3.5790000000000002</v>
      </c>
      <c r="J443">
        <v>3.81</v>
      </c>
      <c r="K443">
        <v>1.17</v>
      </c>
      <c r="L443">
        <v>4.5890000000000004</v>
      </c>
      <c r="M443">
        <v>0.68799999999999994</v>
      </c>
      <c r="N443">
        <v>0.35</v>
      </c>
      <c r="O443">
        <v>1.1439999999999999</v>
      </c>
      <c r="P443">
        <v>2.1760000000000002</v>
      </c>
      <c r="Q443">
        <v>0.78700000000000003</v>
      </c>
      <c r="R443">
        <v>0.66200000000000003</v>
      </c>
      <c r="S443">
        <v>0.22900000000000001</v>
      </c>
      <c r="T443">
        <v>3.0419999999999998</v>
      </c>
      <c r="U443">
        <v>0.317</v>
      </c>
      <c r="V443">
        <v>4.8659999999999997</v>
      </c>
      <c r="W443">
        <v>4.0129999999999999</v>
      </c>
      <c r="X443">
        <v>1.74</v>
      </c>
      <c r="Y443">
        <v>0.28699999999999998</v>
      </c>
      <c r="Z443">
        <v>10.436999999999999</v>
      </c>
      <c r="AA443">
        <v>0.31</v>
      </c>
      <c r="AB443">
        <v>1.254</v>
      </c>
      <c r="AC443">
        <v>9.0220000000000002</v>
      </c>
      <c r="AD443">
        <v>0.29599999999999999</v>
      </c>
    </row>
    <row r="444" spans="1:30" x14ac:dyDescent="0.25">
      <c r="A444">
        <v>1977</v>
      </c>
      <c r="B444">
        <v>4</v>
      </c>
      <c r="C444">
        <v>0.89400000000000002</v>
      </c>
      <c r="D444">
        <v>1.0469999999999999</v>
      </c>
      <c r="E444">
        <v>5.08</v>
      </c>
      <c r="F444">
        <v>1.377</v>
      </c>
      <c r="G444">
        <v>1.2529999999999999</v>
      </c>
      <c r="H444">
        <v>11.101000000000001</v>
      </c>
      <c r="I444">
        <v>5.093</v>
      </c>
      <c r="J444">
        <v>5.3730000000000002</v>
      </c>
      <c r="K444">
        <v>1.369</v>
      </c>
      <c r="L444">
        <v>5.1459999999999999</v>
      </c>
      <c r="M444">
        <v>0.82399999999999995</v>
      </c>
      <c r="N444">
        <v>0.379</v>
      </c>
      <c r="O444">
        <v>1.38</v>
      </c>
      <c r="P444">
        <v>2.7959999999999998</v>
      </c>
      <c r="Q444">
        <v>1.123</v>
      </c>
      <c r="R444">
        <v>0.80400000000000005</v>
      </c>
      <c r="S444">
        <v>0.28299999999999997</v>
      </c>
      <c r="T444">
        <v>4.0860000000000003</v>
      </c>
      <c r="U444">
        <v>0.443</v>
      </c>
      <c r="V444">
        <v>6.5529999999999999</v>
      </c>
      <c r="W444">
        <v>3.883</v>
      </c>
      <c r="X444">
        <v>6.5549999999999997</v>
      </c>
      <c r="Y444">
        <v>0.54600000000000004</v>
      </c>
      <c r="Z444">
        <v>20.23</v>
      </c>
      <c r="AA444">
        <v>0.39400000000000002</v>
      </c>
      <c r="AB444">
        <v>1.7949999999999999</v>
      </c>
      <c r="AC444">
        <v>9.0570000000000004</v>
      </c>
      <c r="AD444">
        <v>1.3879999999999999</v>
      </c>
    </row>
    <row r="445" spans="1:30" x14ac:dyDescent="0.25">
      <c r="A445">
        <v>1977</v>
      </c>
      <c r="B445">
        <v>5</v>
      </c>
      <c r="C445">
        <v>1.8149999999999999</v>
      </c>
      <c r="D445">
        <v>2.347</v>
      </c>
      <c r="E445">
        <v>11.741</v>
      </c>
      <c r="F445">
        <v>3.081</v>
      </c>
      <c r="G445">
        <v>2.657</v>
      </c>
      <c r="H445">
        <v>24.844000000000001</v>
      </c>
      <c r="I445">
        <v>11.455</v>
      </c>
      <c r="J445">
        <v>12.083</v>
      </c>
      <c r="K445">
        <v>2.9420000000000002</v>
      </c>
      <c r="L445">
        <v>12.3</v>
      </c>
      <c r="M445">
        <v>2.016</v>
      </c>
      <c r="N445">
        <v>1.135</v>
      </c>
      <c r="O445">
        <v>2.508</v>
      </c>
      <c r="P445">
        <v>6.7519999999999998</v>
      </c>
      <c r="Q445">
        <v>2.8079999999999998</v>
      </c>
      <c r="R445">
        <v>1.889</v>
      </c>
      <c r="S445">
        <v>0.69499999999999995</v>
      </c>
      <c r="T445">
        <v>10.282</v>
      </c>
      <c r="U445">
        <v>0.998</v>
      </c>
      <c r="V445">
        <v>13.395</v>
      </c>
      <c r="W445">
        <v>4.0129999999999999</v>
      </c>
      <c r="X445">
        <v>11.813000000000001</v>
      </c>
      <c r="Y445">
        <v>1.151</v>
      </c>
      <c r="Z445">
        <v>39.677999999999997</v>
      </c>
      <c r="AA445">
        <v>0.71599999999999997</v>
      </c>
      <c r="AB445">
        <v>2.5859999999999999</v>
      </c>
      <c r="AC445">
        <v>23.658000000000001</v>
      </c>
      <c r="AD445">
        <v>1.806</v>
      </c>
    </row>
    <row r="446" spans="1:30" x14ac:dyDescent="0.25">
      <c r="A446">
        <v>1977</v>
      </c>
      <c r="B446">
        <v>6</v>
      </c>
      <c r="C446">
        <v>1.629</v>
      </c>
      <c r="D446">
        <v>1.923</v>
      </c>
      <c r="E446">
        <v>9.2379999999999995</v>
      </c>
      <c r="F446">
        <v>2.3809999999999998</v>
      </c>
      <c r="G446">
        <v>2.153</v>
      </c>
      <c r="H446">
        <v>19.446000000000002</v>
      </c>
      <c r="I446">
        <v>8.6880000000000006</v>
      </c>
      <c r="J446">
        <v>9.3550000000000004</v>
      </c>
      <c r="K446">
        <v>2.4359999999999999</v>
      </c>
      <c r="L446">
        <v>10.704000000000001</v>
      </c>
      <c r="M446">
        <v>1.5409999999999999</v>
      </c>
      <c r="N446">
        <v>0.97199999999999998</v>
      </c>
      <c r="O446">
        <v>1.7849999999999999</v>
      </c>
      <c r="P446">
        <v>5.1379999999999999</v>
      </c>
      <c r="Q446">
        <v>2.1909999999999998</v>
      </c>
      <c r="R446">
        <v>1.3640000000000001</v>
      </c>
      <c r="S446">
        <v>0.378</v>
      </c>
      <c r="T446">
        <v>6.694</v>
      </c>
      <c r="U446">
        <v>0.68700000000000006</v>
      </c>
      <c r="V446">
        <v>11.112</v>
      </c>
      <c r="W446">
        <v>3.883</v>
      </c>
      <c r="X446">
        <v>11.093999999999999</v>
      </c>
      <c r="Y446">
        <v>0.91800000000000004</v>
      </c>
      <c r="Z446">
        <v>34.813000000000002</v>
      </c>
      <c r="AA446">
        <v>0.79200000000000004</v>
      </c>
      <c r="AB446">
        <v>3.464</v>
      </c>
      <c r="AC446">
        <v>33.223999999999997</v>
      </c>
      <c r="AD446">
        <v>2.1339999999999999</v>
      </c>
    </row>
    <row r="447" spans="1:30" x14ac:dyDescent="0.25">
      <c r="A447">
        <v>1977</v>
      </c>
      <c r="B447">
        <v>7</v>
      </c>
      <c r="C447">
        <v>1.325</v>
      </c>
      <c r="D447">
        <v>1.59</v>
      </c>
      <c r="E447">
        <v>7.8010000000000002</v>
      </c>
      <c r="F447">
        <v>1.988</v>
      </c>
      <c r="G447">
        <v>1.76</v>
      </c>
      <c r="H447">
        <v>14.259</v>
      </c>
      <c r="I447">
        <v>7.22</v>
      </c>
      <c r="J447">
        <v>7.673</v>
      </c>
      <c r="K447">
        <v>1.5169999999999999</v>
      </c>
      <c r="L447">
        <v>7.3010000000000002</v>
      </c>
      <c r="M447">
        <v>1.121</v>
      </c>
      <c r="N447">
        <v>0.67200000000000004</v>
      </c>
      <c r="O447">
        <v>1.298</v>
      </c>
      <c r="P447">
        <v>3.9620000000000002</v>
      </c>
      <c r="Q447">
        <v>1.7549999999999999</v>
      </c>
      <c r="R447">
        <v>1.19</v>
      </c>
      <c r="S447">
        <v>0.32200000000000001</v>
      </c>
      <c r="T447">
        <v>6.1550000000000002</v>
      </c>
      <c r="U447">
        <v>0.56899999999999995</v>
      </c>
      <c r="V447">
        <v>8.9339999999999993</v>
      </c>
      <c r="W447">
        <v>4.0129999999999999</v>
      </c>
      <c r="X447">
        <v>8.484</v>
      </c>
      <c r="Y447">
        <v>0.82699999999999996</v>
      </c>
      <c r="Z447">
        <v>26.556999999999999</v>
      </c>
      <c r="AA447">
        <v>0.65400000000000003</v>
      </c>
      <c r="AB447">
        <v>2.5209999999999999</v>
      </c>
      <c r="AC447">
        <v>11.377000000000001</v>
      </c>
      <c r="AD447">
        <v>0.628</v>
      </c>
    </row>
    <row r="448" spans="1:30" x14ac:dyDescent="0.25">
      <c r="A448">
        <v>1977</v>
      </c>
      <c r="B448">
        <v>8</v>
      </c>
      <c r="C448">
        <v>0.71199999999999997</v>
      </c>
      <c r="D448">
        <v>0.78200000000000003</v>
      </c>
      <c r="E448">
        <v>4.3259999999999996</v>
      </c>
      <c r="F448">
        <v>1.0069999999999999</v>
      </c>
      <c r="G448">
        <v>0.877</v>
      </c>
      <c r="H448">
        <v>7.2279999999999998</v>
      </c>
      <c r="I448">
        <v>4.1879999999999997</v>
      </c>
      <c r="J448">
        <v>4.4580000000000002</v>
      </c>
      <c r="K448">
        <v>1.3959999999999999</v>
      </c>
      <c r="L448">
        <v>5.609</v>
      </c>
      <c r="M448">
        <v>0.81599999999999995</v>
      </c>
      <c r="N448">
        <v>0.44800000000000001</v>
      </c>
      <c r="O448">
        <v>0.999</v>
      </c>
      <c r="P448">
        <v>2.4569999999999999</v>
      </c>
      <c r="Q448">
        <v>1.077</v>
      </c>
      <c r="R448">
        <v>0.84699999999999998</v>
      </c>
      <c r="S448">
        <v>0.21299999999999999</v>
      </c>
      <c r="T448">
        <v>3.6259999999999999</v>
      </c>
      <c r="U448">
        <v>0.32500000000000001</v>
      </c>
      <c r="V448">
        <v>4.9480000000000004</v>
      </c>
      <c r="W448">
        <v>3.8690000000000002</v>
      </c>
      <c r="X448">
        <v>3.7320000000000002</v>
      </c>
      <c r="Y448">
        <v>0.39800000000000002</v>
      </c>
      <c r="Z448">
        <v>13.196</v>
      </c>
      <c r="AA448">
        <v>0.41199999999999998</v>
      </c>
      <c r="AB448">
        <v>1.46</v>
      </c>
      <c r="AC448">
        <v>10.942</v>
      </c>
      <c r="AD448">
        <v>0.39200000000000002</v>
      </c>
    </row>
    <row r="449" spans="1:30" x14ac:dyDescent="0.25">
      <c r="A449">
        <v>1977</v>
      </c>
      <c r="B449">
        <v>9</v>
      </c>
      <c r="C449">
        <v>0.56200000000000006</v>
      </c>
      <c r="D449">
        <v>0.59499999999999997</v>
      </c>
      <c r="E449">
        <v>3.19</v>
      </c>
      <c r="F449">
        <v>0.629</v>
      </c>
      <c r="G449">
        <v>0.53600000000000003</v>
      </c>
      <c r="H449">
        <v>4.6550000000000002</v>
      </c>
      <c r="I449">
        <v>2.512</v>
      </c>
      <c r="J449">
        <v>2.6589999999999998</v>
      </c>
      <c r="K449">
        <v>0.79700000000000004</v>
      </c>
      <c r="L449">
        <v>3.0289999999999999</v>
      </c>
      <c r="M449">
        <v>0.52500000000000002</v>
      </c>
      <c r="N449">
        <v>0.221</v>
      </c>
      <c r="O449">
        <v>0.74399999999999999</v>
      </c>
      <c r="P449">
        <v>1.3779999999999999</v>
      </c>
      <c r="Q449">
        <v>0.625</v>
      </c>
      <c r="R449">
        <v>0.59099999999999997</v>
      </c>
      <c r="S449">
        <v>0.17499999999999999</v>
      </c>
      <c r="T449">
        <v>2.4359999999999999</v>
      </c>
      <c r="U449">
        <v>0.19500000000000001</v>
      </c>
      <c r="V449">
        <v>3.1320000000000001</v>
      </c>
      <c r="W449">
        <v>3.6230000000000002</v>
      </c>
      <c r="X449">
        <v>1.794</v>
      </c>
      <c r="Y449">
        <v>0.20899999999999999</v>
      </c>
      <c r="Z449">
        <v>8.5920000000000005</v>
      </c>
      <c r="AA449">
        <v>0.23300000000000001</v>
      </c>
      <c r="AB449">
        <v>0.95899999999999996</v>
      </c>
      <c r="AC449">
        <v>10.082000000000001</v>
      </c>
      <c r="AD449">
        <v>4.2999999999999997E-2</v>
      </c>
    </row>
    <row r="450" spans="1:30" x14ac:dyDescent="0.25">
      <c r="A450">
        <v>1977</v>
      </c>
      <c r="B450">
        <v>10</v>
      </c>
      <c r="C450">
        <v>0.46300000000000002</v>
      </c>
      <c r="D450">
        <v>0.46300000000000002</v>
      </c>
      <c r="E450">
        <v>2.504</v>
      </c>
      <c r="F450">
        <v>0.374</v>
      </c>
      <c r="G450">
        <v>0.317</v>
      </c>
      <c r="H450">
        <v>2.98</v>
      </c>
      <c r="I450">
        <v>1.54</v>
      </c>
      <c r="J450">
        <v>1.6339999999999999</v>
      </c>
      <c r="K450">
        <v>0.63400000000000001</v>
      </c>
      <c r="L450">
        <v>2.1909999999999998</v>
      </c>
      <c r="M450">
        <v>0.39700000000000002</v>
      </c>
      <c r="N450">
        <v>0.15</v>
      </c>
      <c r="O450">
        <v>0.627</v>
      </c>
      <c r="P450">
        <v>0.98799999999999999</v>
      </c>
      <c r="Q450">
        <v>0.44600000000000001</v>
      </c>
      <c r="R450">
        <v>0.41499999999999998</v>
      </c>
      <c r="S450">
        <v>0.14499999999999999</v>
      </c>
      <c r="T450">
        <v>1.708</v>
      </c>
      <c r="U450">
        <v>0.121</v>
      </c>
      <c r="V450">
        <v>2.1520000000000001</v>
      </c>
      <c r="W450">
        <v>3.153</v>
      </c>
      <c r="X450">
        <v>1.046</v>
      </c>
      <c r="Y450">
        <v>0.126</v>
      </c>
      <c r="Z450">
        <v>5.8419999999999996</v>
      </c>
      <c r="AA450">
        <v>0.14899999999999999</v>
      </c>
      <c r="AB450">
        <v>0.65900000000000003</v>
      </c>
      <c r="AC450">
        <v>8.9949999999999992</v>
      </c>
      <c r="AD450">
        <v>1.7999999999999999E-2</v>
      </c>
    </row>
    <row r="451" spans="1:30" x14ac:dyDescent="0.25">
      <c r="A451">
        <v>1977</v>
      </c>
      <c r="B451">
        <v>11</v>
      </c>
      <c r="C451">
        <v>0.47199999999999998</v>
      </c>
      <c r="D451">
        <v>0.48299999999999998</v>
      </c>
      <c r="E451">
        <v>2.5059999999999998</v>
      </c>
      <c r="F451">
        <v>0.53900000000000003</v>
      </c>
      <c r="G451">
        <v>0.50600000000000001</v>
      </c>
      <c r="H451">
        <v>4.58</v>
      </c>
      <c r="I451">
        <v>2.7949999999999999</v>
      </c>
      <c r="J451">
        <v>3.0089999999999999</v>
      </c>
      <c r="K451">
        <v>1.3560000000000001</v>
      </c>
      <c r="L451">
        <v>5.718</v>
      </c>
      <c r="M451">
        <v>0.94799999999999995</v>
      </c>
      <c r="N451">
        <v>0.44</v>
      </c>
      <c r="O451">
        <v>1.0920000000000001</v>
      </c>
      <c r="P451">
        <v>2.641</v>
      </c>
      <c r="Q451">
        <v>0.80400000000000005</v>
      </c>
      <c r="R451">
        <v>0.59</v>
      </c>
      <c r="S451">
        <v>0.25</v>
      </c>
      <c r="T451">
        <v>2.9910000000000001</v>
      </c>
      <c r="U451">
        <v>0.23200000000000001</v>
      </c>
      <c r="V451">
        <v>4.3970000000000002</v>
      </c>
      <c r="W451">
        <v>3.0529999999999999</v>
      </c>
      <c r="X451">
        <v>3.7789999999999999</v>
      </c>
      <c r="Y451">
        <v>0.441</v>
      </c>
      <c r="Z451">
        <v>10.054</v>
      </c>
      <c r="AA451">
        <v>0.32500000000000001</v>
      </c>
      <c r="AB451">
        <v>1.405</v>
      </c>
      <c r="AC451">
        <v>8.9109999999999996</v>
      </c>
      <c r="AD451">
        <v>0.54200000000000004</v>
      </c>
    </row>
    <row r="452" spans="1:30" x14ac:dyDescent="0.25">
      <c r="A452">
        <v>1977</v>
      </c>
      <c r="B452">
        <v>12</v>
      </c>
      <c r="C452">
        <v>0.55400000000000005</v>
      </c>
      <c r="D452">
        <v>0.59899999999999998</v>
      </c>
      <c r="E452">
        <v>3.4670000000000001</v>
      </c>
      <c r="F452">
        <v>0.69799999999999995</v>
      </c>
      <c r="G452">
        <v>0.60499999999999998</v>
      </c>
      <c r="H452">
        <v>6.4649999999999999</v>
      </c>
      <c r="I452">
        <v>3.601</v>
      </c>
      <c r="J452">
        <v>3.8860000000000001</v>
      </c>
      <c r="K452">
        <v>1.0449999999999999</v>
      </c>
      <c r="L452">
        <v>4.2830000000000004</v>
      </c>
      <c r="M452">
        <v>0.81200000000000006</v>
      </c>
      <c r="N452">
        <v>0.32900000000000001</v>
      </c>
      <c r="O452">
        <v>1.0289999999999999</v>
      </c>
      <c r="P452">
        <v>2.4460000000000002</v>
      </c>
      <c r="Q452">
        <v>1.0049999999999999</v>
      </c>
      <c r="R452">
        <v>0.746</v>
      </c>
      <c r="S452">
        <v>0.34399999999999997</v>
      </c>
      <c r="T452">
        <v>3.8620000000000001</v>
      </c>
      <c r="U452">
        <v>0.35099999999999998</v>
      </c>
      <c r="V452">
        <v>5.2880000000000003</v>
      </c>
      <c r="W452">
        <v>2.3E-2</v>
      </c>
      <c r="X452">
        <v>7.548</v>
      </c>
      <c r="Y452">
        <v>0.35499999999999998</v>
      </c>
      <c r="Z452">
        <v>10.682</v>
      </c>
      <c r="AA452">
        <v>0.36799999999999999</v>
      </c>
      <c r="AB452">
        <v>1.347</v>
      </c>
      <c r="AC452">
        <v>8.7249999999999996</v>
      </c>
      <c r="AD452">
        <v>1.2270000000000001</v>
      </c>
    </row>
    <row r="453" spans="1:30" x14ac:dyDescent="0.25">
      <c r="A453">
        <v>1978</v>
      </c>
      <c r="B453">
        <v>1</v>
      </c>
      <c r="C453">
        <v>2.4209999999999998</v>
      </c>
      <c r="D453">
        <v>3.46</v>
      </c>
      <c r="E453">
        <v>14.678000000000001</v>
      </c>
      <c r="F453">
        <v>4.13</v>
      </c>
      <c r="G453">
        <v>3.7829999999999999</v>
      </c>
      <c r="H453">
        <v>32.659999999999997</v>
      </c>
      <c r="I453">
        <v>19.667999999999999</v>
      </c>
      <c r="J453">
        <v>20.952000000000002</v>
      </c>
      <c r="K453">
        <v>5.7329999999999997</v>
      </c>
      <c r="L453">
        <v>22.42</v>
      </c>
      <c r="M453">
        <v>3.9550000000000001</v>
      </c>
      <c r="N453">
        <v>2.444</v>
      </c>
      <c r="O453">
        <v>3.6640000000000001</v>
      </c>
      <c r="P453">
        <v>12.773</v>
      </c>
      <c r="Q453">
        <v>3.9369999999999998</v>
      </c>
      <c r="R453">
        <v>3.1949999999999998</v>
      </c>
      <c r="S453">
        <v>1.218</v>
      </c>
      <c r="T453">
        <v>17.288</v>
      </c>
      <c r="U453">
        <v>1.865</v>
      </c>
      <c r="V453">
        <v>27.414000000000001</v>
      </c>
      <c r="W453">
        <v>4.0129999999999999</v>
      </c>
      <c r="X453">
        <v>36.595999999999997</v>
      </c>
      <c r="Y453">
        <v>2.7269999999999999</v>
      </c>
      <c r="Z453">
        <v>64.561999999999998</v>
      </c>
      <c r="AA453">
        <v>1.64</v>
      </c>
      <c r="AB453">
        <v>6</v>
      </c>
      <c r="AC453">
        <v>41.505000000000003</v>
      </c>
      <c r="AD453">
        <v>3.0009999999999999</v>
      </c>
    </row>
    <row r="454" spans="1:30" x14ac:dyDescent="0.25">
      <c r="A454">
        <v>1978</v>
      </c>
      <c r="B454">
        <v>2</v>
      </c>
      <c r="C454">
        <v>1.002</v>
      </c>
      <c r="D454">
        <v>1.228</v>
      </c>
      <c r="E454">
        <v>6.3159999999999998</v>
      </c>
      <c r="F454">
        <v>1.7729999999999999</v>
      </c>
      <c r="G454">
        <v>1.617</v>
      </c>
      <c r="H454">
        <v>13.021000000000001</v>
      </c>
      <c r="I454">
        <v>8.0640000000000001</v>
      </c>
      <c r="J454">
        <v>8.6530000000000005</v>
      </c>
      <c r="K454">
        <v>2.1509999999999998</v>
      </c>
      <c r="L454">
        <v>9.1820000000000004</v>
      </c>
      <c r="M454">
        <v>1.2889999999999999</v>
      </c>
      <c r="N454">
        <v>0.65100000000000002</v>
      </c>
      <c r="O454">
        <v>1.659</v>
      </c>
      <c r="P454">
        <v>4.2729999999999997</v>
      </c>
      <c r="Q454">
        <v>2.1629999999999998</v>
      </c>
      <c r="R454">
        <v>1.3360000000000001</v>
      </c>
      <c r="S454">
        <v>0.48699999999999999</v>
      </c>
      <c r="T454">
        <v>6.7690000000000001</v>
      </c>
      <c r="U454">
        <v>0.73499999999999999</v>
      </c>
      <c r="V454">
        <v>10.305999999999999</v>
      </c>
      <c r="W454">
        <v>3.6230000000000002</v>
      </c>
      <c r="X454">
        <v>9.5549999999999997</v>
      </c>
      <c r="Y454">
        <v>0.64900000000000002</v>
      </c>
      <c r="Z454">
        <v>22.344000000000001</v>
      </c>
      <c r="AA454">
        <v>0.70699999999999996</v>
      </c>
      <c r="AB454">
        <v>2.4620000000000002</v>
      </c>
      <c r="AC454">
        <v>72.424999999999997</v>
      </c>
      <c r="AD454">
        <v>5.3840000000000003</v>
      </c>
    </row>
    <row r="455" spans="1:30" x14ac:dyDescent="0.25">
      <c r="A455">
        <v>1978</v>
      </c>
      <c r="B455">
        <v>3</v>
      </c>
      <c r="C455">
        <v>1.179</v>
      </c>
      <c r="D455">
        <v>1.4350000000000001</v>
      </c>
      <c r="E455">
        <v>7.234</v>
      </c>
      <c r="F455">
        <v>1.841</v>
      </c>
      <c r="G455">
        <v>1.6419999999999999</v>
      </c>
      <c r="H455">
        <v>15.603</v>
      </c>
      <c r="I455">
        <v>7.9669999999999996</v>
      </c>
      <c r="J455">
        <v>8.4280000000000008</v>
      </c>
      <c r="K455">
        <v>2.6429999999999998</v>
      </c>
      <c r="L455">
        <v>12.776999999999999</v>
      </c>
      <c r="M455">
        <v>1.8009999999999999</v>
      </c>
      <c r="N455">
        <v>0.96099999999999997</v>
      </c>
      <c r="O455">
        <v>2.3260000000000001</v>
      </c>
      <c r="P455">
        <v>5.9130000000000003</v>
      </c>
      <c r="Q455">
        <v>2.4889999999999999</v>
      </c>
      <c r="R455">
        <v>1.788</v>
      </c>
      <c r="S455">
        <v>0.79300000000000004</v>
      </c>
      <c r="T455">
        <v>8.8699999999999992</v>
      </c>
      <c r="U455">
        <v>0.72799999999999998</v>
      </c>
      <c r="V455">
        <v>10.266</v>
      </c>
      <c r="W455">
        <v>4.8529999999999998</v>
      </c>
      <c r="X455">
        <v>7.5730000000000004</v>
      </c>
      <c r="Y455">
        <v>0.623</v>
      </c>
      <c r="Z455">
        <v>22.173999999999999</v>
      </c>
      <c r="AA455">
        <v>0.63400000000000001</v>
      </c>
      <c r="AB455">
        <v>2.331</v>
      </c>
      <c r="AC455">
        <v>39.520000000000003</v>
      </c>
      <c r="AD455">
        <v>1.6679999999999999</v>
      </c>
    </row>
    <row r="456" spans="1:30" x14ac:dyDescent="0.25">
      <c r="A456">
        <v>1978</v>
      </c>
      <c r="B456">
        <v>4</v>
      </c>
      <c r="C456">
        <v>2.4289999999999998</v>
      </c>
      <c r="D456">
        <v>3.1840000000000002</v>
      </c>
      <c r="E456">
        <v>13.303000000000001</v>
      </c>
      <c r="F456">
        <v>3.7829999999999999</v>
      </c>
      <c r="G456">
        <v>3.1880000000000002</v>
      </c>
      <c r="H456">
        <v>26.041</v>
      </c>
      <c r="I456">
        <v>13.989000000000001</v>
      </c>
      <c r="J456">
        <v>14.945</v>
      </c>
      <c r="K456">
        <v>4.1230000000000002</v>
      </c>
      <c r="L456">
        <v>18.934999999999999</v>
      </c>
      <c r="M456">
        <v>2.4430000000000001</v>
      </c>
      <c r="N456">
        <v>1.274</v>
      </c>
      <c r="O456">
        <v>2.9670000000000001</v>
      </c>
      <c r="P456">
        <v>8.2370000000000001</v>
      </c>
      <c r="Q456">
        <v>3.2730000000000001</v>
      </c>
      <c r="R456">
        <v>2.3039999999999998</v>
      </c>
      <c r="S456">
        <v>0.91200000000000003</v>
      </c>
      <c r="T456">
        <v>11.997</v>
      </c>
      <c r="U456">
        <v>1.385</v>
      </c>
      <c r="V456">
        <v>17.658000000000001</v>
      </c>
      <c r="W456">
        <v>3.883</v>
      </c>
      <c r="X456">
        <v>22.335000000000001</v>
      </c>
      <c r="Y456">
        <v>1.103</v>
      </c>
      <c r="Z456">
        <v>47.286000000000001</v>
      </c>
      <c r="AA456">
        <v>1.1539999999999999</v>
      </c>
      <c r="AB456">
        <v>4.2530000000000001</v>
      </c>
      <c r="AC456">
        <v>59.600999999999999</v>
      </c>
      <c r="AD456">
        <v>1.7470000000000001</v>
      </c>
    </row>
    <row r="457" spans="1:30" x14ac:dyDescent="0.25">
      <c r="A457">
        <v>1978</v>
      </c>
      <c r="B457">
        <v>5</v>
      </c>
      <c r="C457">
        <v>1.254</v>
      </c>
      <c r="D457">
        <v>1.5009999999999999</v>
      </c>
      <c r="E457">
        <v>7.9589999999999996</v>
      </c>
      <c r="F457">
        <v>1.98</v>
      </c>
      <c r="G457">
        <v>1.7290000000000001</v>
      </c>
      <c r="H457">
        <v>15.906000000000001</v>
      </c>
      <c r="I457">
        <v>8.5120000000000005</v>
      </c>
      <c r="J457">
        <v>9.0410000000000004</v>
      </c>
      <c r="K457">
        <v>2.081</v>
      </c>
      <c r="L457">
        <v>9.423</v>
      </c>
      <c r="M457">
        <v>1.5029999999999999</v>
      </c>
      <c r="N457">
        <v>0.76300000000000001</v>
      </c>
      <c r="O457">
        <v>1.9339999999999999</v>
      </c>
      <c r="P457">
        <v>4.7</v>
      </c>
      <c r="Q457">
        <v>2.052</v>
      </c>
      <c r="R457">
        <v>1.57</v>
      </c>
      <c r="S457">
        <v>0.48599999999999999</v>
      </c>
      <c r="T457">
        <v>7.4710000000000001</v>
      </c>
      <c r="U457">
        <v>0.74199999999999999</v>
      </c>
      <c r="V457">
        <v>10.164</v>
      </c>
      <c r="W457">
        <v>4.0129999999999999</v>
      </c>
      <c r="X457">
        <v>10.939</v>
      </c>
      <c r="Y457">
        <v>0.69199999999999995</v>
      </c>
      <c r="Z457">
        <v>25.259</v>
      </c>
      <c r="AA457">
        <v>0.67400000000000004</v>
      </c>
      <c r="AB457">
        <v>2.3660000000000001</v>
      </c>
      <c r="AC457">
        <v>28.077999999999999</v>
      </c>
      <c r="AD457">
        <v>2.226</v>
      </c>
    </row>
    <row r="458" spans="1:30" x14ac:dyDescent="0.25">
      <c r="A458">
        <v>1978</v>
      </c>
      <c r="B458">
        <v>6</v>
      </c>
      <c r="C458">
        <v>0.86699999999999999</v>
      </c>
      <c r="D458">
        <v>0.95699999999999996</v>
      </c>
      <c r="E458">
        <v>5.1459999999999999</v>
      </c>
      <c r="F458">
        <v>1.1870000000000001</v>
      </c>
      <c r="G458">
        <v>1.028</v>
      </c>
      <c r="H458">
        <v>8.8640000000000008</v>
      </c>
      <c r="I458">
        <v>4.819</v>
      </c>
      <c r="J458">
        <v>5.1059999999999999</v>
      </c>
      <c r="K458">
        <v>1.3340000000000001</v>
      </c>
      <c r="L458">
        <v>5.8630000000000004</v>
      </c>
      <c r="M458">
        <v>0.91600000000000004</v>
      </c>
      <c r="N458">
        <v>0.45300000000000001</v>
      </c>
      <c r="O458">
        <v>1.204</v>
      </c>
      <c r="P458">
        <v>2.58</v>
      </c>
      <c r="Q458">
        <v>1.2370000000000001</v>
      </c>
      <c r="R458">
        <v>0.99</v>
      </c>
      <c r="S458">
        <v>0.26400000000000001</v>
      </c>
      <c r="T458">
        <v>4.17</v>
      </c>
      <c r="U458">
        <v>0.377</v>
      </c>
      <c r="V458">
        <v>5.6180000000000003</v>
      </c>
      <c r="W458">
        <v>3.883</v>
      </c>
      <c r="X458">
        <v>5.38</v>
      </c>
      <c r="Y458">
        <v>0.45500000000000002</v>
      </c>
      <c r="Z458">
        <v>15.888999999999999</v>
      </c>
      <c r="AA458">
        <v>0.437</v>
      </c>
      <c r="AB458">
        <v>1.649</v>
      </c>
      <c r="AC458">
        <v>10.166</v>
      </c>
      <c r="AD458">
        <v>0.60099999999999998</v>
      </c>
    </row>
    <row r="459" spans="1:30" x14ac:dyDescent="0.25">
      <c r="A459">
        <v>1978</v>
      </c>
      <c r="B459">
        <v>7</v>
      </c>
      <c r="C459">
        <v>0.67400000000000004</v>
      </c>
      <c r="D459">
        <v>0.71</v>
      </c>
      <c r="E459">
        <v>3.75</v>
      </c>
      <c r="F459">
        <v>0.72899999999999998</v>
      </c>
      <c r="G459">
        <v>0.621</v>
      </c>
      <c r="H459">
        <v>5.4379999999999997</v>
      </c>
      <c r="I459">
        <v>2.91</v>
      </c>
      <c r="J459">
        <v>3.081</v>
      </c>
      <c r="K459">
        <v>0.90400000000000003</v>
      </c>
      <c r="L459">
        <v>3.5169999999999999</v>
      </c>
      <c r="M459">
        <v>0.625</v>
      </c>
      <c r="N459">
        <v>0.26</v>
      </c>
      <c r="O459">
        <v>0.88500000000000001</v>
      </c>
      <c r="P459">
        <v>1.5840000000000001</v>
      </c>
      <c r="Q459">
        <v>0.745</v>
      </c>
      <c r="R459">
        <v>0.69899999999999995</v>
      </c>
      <c r="S459">
        <v>0.21099999999999999</v>
      </c>
      <c r="T459">
        <v>2.8690000000000002</v>
      </c>
      <c r="U459">
        <v>0.22600000000000001</v>
      </c>
      <c r="V459">
        <v>3.5779999999999998</v>
      </c>
      <c r="W459">
        <v>4.0129999999999999</v>
      </c>
      <c r="X459">
        <v>2.452</v>
      </c>
      <c r="Y459">
        <v>0.24299999999999999</v>
      </c>
      <c r="Z459">
        <v>10.159000000000001</v>
      </c>
      <c r="AA459">
        <v>0.27</v>
      </c>
      <c r="AB459">
        <v>1.087</v>
      </c>
      <c r="AC459">
        <v>11.377000000000001</v>
      </c>
      <c r="AD459">
        <v>0.11</v>
      </c>
    </row>
    <row r="460" spans="1:30" x14ac:dyDescent="0.25">
      <c r="A460">
        <v>1978</v>
      </c>
      <c r="B460">
        <v>8</v>
      </c>
      <c r="C460">
        <v>0.52800000000000002</v>
      </c>
      <c r="D460">
        <v>0.53400000000000003</v>
      </c>
      <c r="E460">
        <v>2.7530000000000001</v>
      </c>
      <c r="F460">
        <v>0.41899999999999998</v>
      </c>
      <c r="G460">
        <v>0.35699999999999998</v>
      </c>
      <c r="H460">
        <v>3.3719999999999999</v>
      </c>
      <c r="I460">
        <v>1.6759999999999999</v>
      </c>
      <c r="J460">
        <v>1.7749999999999999</v>
      </c>
      <c r="K460">
        <v>0.67600000000000005</v>
      </c>
      <c r="L460">
        <v>2.3839999999999999</v>
      </c>
      <c r="M460">
        <v>0.46</v>
      </c>
      <c r="N460">
        <v>0.17</v>
      </c>
      <c r="O460">
        <v>0.69399999999999995</v>
      </c>
      <c r="P460">
        <v>1.0740000000000001</v>
      </c>
      <c r="Q460">
        <v>0.46700000000000003</v>
      </c>
      <c r="R460">
        <v>0.48299999999999998</v>
      </c>
      <c r="S460">
        <v>0.17199999999999999</v>
      </c>
      <c r="T460">
        <v>1.954</v>
      </c>
      <c r="U460">
        <v>0.13</v>
      </c>
      <c r="V460">
        <v>2.3620000000000001</v>
      </c>
      <c r="W460">
        <v>4.109</v>
      </c>
      <c r="X460">
        <v>0.61399999999999999</v>
      </c>
      <c r="Y460">
        <v>0.13900000000000001</v>
      </c>
      <c r="Z460">
        <v>6.6230000000000002</v>
      </c>
      <c r="AA460">
        <v>0.157</v>
      </c>
      <c r="AB460">
        <v>0.72199999999999998</v>
      </c>
      <c r="AC460">
        <v>10.942</v>
      </c>
      <c r="AD460">
        <v>0</v>
      </c>
    </row>
    <row r="461" spans="1:30" x14ac:dyDescent="0.25">
      <c r="A461">
        <v>1978</v>
      </c>
      <c r="B461">
        <v>9</v>
      </c>
      <c r="C461">
        <v>0.42099999999999999</v>
      </c>
      <c r="D461">
        <v>0.41599999999999998</v>
      </c>
      <c r="E461">
        <v>2.0950000000000002</v>
      </c>
      <c r="F461">
        <v>0.26600000000000001</v>
      </c>
      <c r="G461">
        <v>0.22600000000000001</v>
      </c>
      <c r="H461">
        <v>2.2810000000000001</v>
      </c>
      <c r="I461">
        <v>1.0740000000000001</v>
      </c>
      <c r="J461">
        <v>1.137</v>
      </c>
      <c r="K461">
        <v>0.52100000000000002</v>
      </c>
      <c r="L461">
        <v>1.6990000000000001</v>
      </c>
      <c r="M461">
        <v>0.35599999999999998</v>
      </c>
      <c r="N461">
        <v>0.121</v>
      </c>
      <c r="O461">
        <v>0.55600000000000005</v>
      </c>
      <c r="P461">
        <v>0.77900000000000003</v>
      </c>
      <c r="Q461">
        <v>0.34300000000000003</v>
      </c>
      <c r="R461">
        <v>0.35599999999999998</v>
      </c>
      <c r="S461">
        <v>0.14099999999999999</v>
      </c>
      <c r="T461">
        <v>1.43</v>
      </c>
      <c r="U461">
        <v>8.3000000000000004E-2</v>
      </c>
      <c r="V461">
        <v>1.694</v>
      </c>
      <c r="W461">
        <v>2.613</v>
      </c>
      <c r="X461">
        <v>1.075</v>
      </c>
      <c r="Y461">
        <v>9.5000000000000001E-2</v>
      </c>
      <c r="Z461">
        <v>4.7590000000000003</v>
      </c>
      <c r="AA461">
        <v>0.104</v>
      </c>
      <c r="AB461">
        <v>0.55800000000000005</v>
      </c>
      <c r="AC461">
        <v>10.082000000000001</v>
      </c>
      <c r="AD461">
        <v>0</v>
      </c>
    </row>
    <row r="462" spans="1:30" x14ac:dyDescent="0.25">
      <c r="A462">
        <v>1978</v>
      </c>
      <c r="B462">
        <v>10</v>
      </c>
      <c r="C462">
        <v>0.40100000000000002</v>
      </c>
      <c r="D462">
        <v>0.39600000000000002</v>
      </c>
      <c r="E462">
        <v>1.966</v>
      </c>
      <c r="F462">
        <v>0.33200000000000002</v>
      </c>
      <c r="G462">
        <v>0.3</v>
      </c>
      <c r="H462">
        <v>3.0960000000000001</v>
      </c>
      <c r="I462">
        <v>1.629</v>
      </c>
      <c r="J462">
        <v>1.7370000000000001</v>
      </c>
      <c r="K462">
        <v>0.72499999999999998</v>
      </c>
      <c r="L462">
        <v>2.8690000000000002</v>
      </c>
      <c r="M462">
        <v>0.47</v>
      </c>
      <c r="N462">
        <v>0.153</v>
      </c>
      <c r="O462">
        <v>0.70099999999999996</v>
      </c>
      <c r="P462">
        <v>1.2370000000000001</v>
      </c>
      <c r="Q462">
        <v>0.65</v>
      </c>
      <c r="R462">
        <v>0.39600000000000002</v>
      </c>
      <c r="S462">
        <v>0.17100000000000001</v>
      </c>
      <c r="T462">
        <v>2.1160000000000001</v>
      </c>
      <c r="U462">
        <v>0.13800000000000001</v>
      </c>
      <c r="V462">
        <v>2.2909999999999999</v>
      </c>
      <c r="W462">
        <v>2.9729999999999999</v>
      </c>
      <c r="X462">
        <v>1.0860000000000001</v>
      </c>
      <c r="Y462">
        <v>0.113</v>
      </c>
      <c r="Z462">
        <v>5.1619999999999999</v>
      </c>
      <c r="AA462">
        <v>0.161</v>
      </c>
      <c r="AB462">
        <v>0.55500000000000005</v>
      </c>
      <c r="AC462">
        <v>8.9949999999999992</v>
      </c>
      <c r="AD462">
        <v>0.33100000000000002</v>
      </c>
    </row>
    <row r="463" spans="1:30" x14ac:dyDescent="0.25">
      <c r="A463">
        <v>1978</v>
      </c>
      <c r="B463">
        <v>11</v>
      </c>
      <c r="C463">
        <v>0.50700000000000001</v>
      </c>
      <c r="D463">
        <v>0.52800000000000002</v>
      </c>
      <c r="E463">
        <v>2.8719999999999999</v>
      </c>
      <c r="F463">
        <v>0.59399999999999997</v>
      </c>
      <c r="G463">
        <v>0.51800000000000002</v>
      </c>
      <c r="H463">
        <v>5.0679999999999996</v>
      </c>
      <c r="I463">
        <v>2.444</v>
      </c>
      <c r="J463">
        <v>2.5640000000000001</v>
      </c>
      <c r="K463">
        <v>0.83</v>
      </c>
      <c r="L463">
        <v>3.1949999999999998</v>
      </c>
      <c r="M463">
        <v>0.58199999999999996</v>
      </c>
      <c r="N463">
        <v>0.192</v>
      </c>
      <c r="O463">
        <v>0.81599999999999995</v>
      </c>
      <c r="P463">
        <v>1.6020000000000001</v>
      </c>
      <c r="Q463">
        <v>0.85599999999999998</v>
      </c>
      <c r="R463">
        <v>0.53</v>
      </c>
      <c r="S463">
        <v>0.219</v>
      </c>
      <c r="T463">
        <v>2.9009999999999998</v>
      </c>
      <c r="U463">
        <v>0.19600000000000001</v>
      </c>
      <c r="V463">
        <v>3.125</v>
      </c>
      <c r="W463">
        <v>3.7730000000000001</v>
      </c>
      <c r="X463">
        <v>1.956</v>
      </c>
      <c r="Y463">
        <v>0.2</v>
      </c>
      <c r="Z463">
        <v>8.8450000000000006</v>
      </c>
      <c r="AA463">
        <v>0.20300000000000001</v>
      </c>
      <c r="AB463">
        <v>0.8</v>
      </c>
      <c r="AC463">
        <v>8.9109999999999996</v>
      </c>
      <c r="AD463">
        <v>0.23</v>
      </c>
    </row>
    <row r="464" spans="1:30" x14ac:dyDescent="0.25">
      <c r="A464">
        <v>1978</v>
      </c>
      <c r="B464">
        <v>12</v>
      </c>
      <c r="C464">
        <v>0.41099999999999998</v>
      </c>
      <c r="D464">
        <v>0.44500000000000001</v>
      </c>
      <c r="E464">
        <v>2.2730000000000001</v>
      </c>
      <c r="F464">
        <v>0.48899999999999999</v>
      </c>
      <c r="G464">
        <v>0.41499999999999998</v>
      </c>
      <c r="H464">
        <v>3.8140000000000001</v>
      </c>
      <c r="I464">
        <v>2.448</v>
      </c>
      <c r="J464">
        <v>2.6859999999999999</v>
      </c>
      <c r="K464">
        <v>0.98</v>
      </c>
      <c r="L464">
        <v>3.5350000000000001</v>
      </c>
      <c r="M464">
        <v>0.57099999999999995</v>
      </c>
      <c r="N464">
        <v>0.22800000000000001</v>
      </c>
      <c r="O464">
        <v>0.90300000000000002</v>
      </c>
      <c r="P464">
        <v>1.5880000000000001</v>
      </c>
      <c r="Q464">
        <v>0.68100000000000005</v>
      </c>
      <c r="R464">
        <v>0.50800000000000001</v>
      </c>
      <c r="S464">
        <v>0.193</v>
      </c>
      <c r="T464">
        <v>2.3639999999999999</v>
      </c>
      <c r="U464">
        <v>0.23599999999999999</v>
      </c>
      <c r="V464">
        <v>3.379</v>
      </c>
      <c r="W464">
        <v>4.0129999999999999</v>
      </c>
      <c r="X464">
        <v>0.84199999999999997</v>
      </c>
      <c r="Y464">
        <v>0.20300000000000001</v>
      </c>
      <c r="Z464">
        <v>6.8559999999999999</v>
      </c>
      <c r="AA464">
        <v>0.27700000000000002</v>
      </c>
      <c r="AB464">
        <v>0.749</v>
      </c>
      <c r="AC464">
        <v>8.7249999999999996</v>
      </c>
      <c r="AD464">
        <v>1.08</v>
      </c>
    </row>
    <row r="465" spans="1:30" x14ac:dyDescent="0.25">
      <c r="A465">
        <v>1979</v>
      </c>
      <c r="B465">
        <v>1</v>
      </c>
      <c r="C465">
        <v>1.8320000000000001</v>
      </c>
      <c r="D465">
        <v>2.3250000000000002</v>
      </c>
      <c r="E465">
        <v>10.909000000000001</v>
      </c>
      <c r="F465">
        <v>2.335</v>
      </c>
      <c r="G465">
        <v>1.9530000000000001</v>
      </c>
      <c r="H465">
        <v>21.63</v>
      </c>
      <c r="I465">
        <v>11.025</v>
      </c>
      <c r="J465">
        <v>11.837</v>
      </c>
      <c r="K465">
        <v>4.0970000000000004</v>
      </c>
      <c r="L465">
        <v>17.192</v>
      </c>
      <c r="M465">
        <v>2.4740000000000002</v>
      </c>
      <c r="N465">
        <v>1.3640000000000001</v>
      </c>
      <c r="O465">
        <v>3.03</v>
      </c>
      <c r="P465">
        <v>8.0109999999999992</v>
      </c>
      <c r="Q465">
        <v>2.9809999999999999</v>
      </c>
      <c r="R465">
        <v>1.954</v>
      </c>
      <c r="S465">
        <v>0.81299999999999994</v>
      </c>
      <c r="T465">
        <v>9.7289999999999992</v>
      </c>
      <c r="U465">
        <v>1.0980000000000001</v>
      </c>
      <c r="V465">
        <v>15.276999999999999</v>
      </c>
      <c r="W465">
        <v>4.0129999999999999</v>
      </c>
      <c r="X465">
        <v>13.909000000000001</v>
      </c>
      <c r="Y465">
        <v>1.171</v>
      </c>
      <c r="Z465">
        <v>34.290999999999997</v>
      </c>
      <c r="AA465">
        <v>0.94299999999999995</v>
      </c>
      <c r="AB465">
        <v>3.145</v>
      </c>
      <c r="AC465">
        <v>8.07</v>
      </c>
      <c r="AD465">
        <v>3.714</v>
      </c>
    </row>
    <row r="466" spans="1:30" x14ac:dyDescent="0.25">
      <c r="A466">
        <v>1979</v>
      </c>
      <c r="B466">
        <v>2</v>
      </c>
      <c r="C466">
        <v>1.327</v>
      </c>
      <c r="D466">
        <v>1.72</v>
      </c>
      <c r="E466">
        <v>9.1219999999999999</v>
      </c>
      <c r="F466">
        <v>2.17</v>
      </c>
      <c r="G466">
        <v>1.897</v>
      </c>
      <c r="H466">
        <v>17.858000000000001</v>
      </c>
      <c r="I466">
        <v>8.2460000000000004</v>
      </c>
      <c r="J466">
        <v>8.7469999999999999</v>
      </c>
      <c r="K466">
        <v>2.3919999999999999</v>
      </c>
      <c r="L466">
        <v>9.8360000000000003</v>
      </c>
      <c r="M466">
        <v>1.5029999999999999</v>
      </c>
      <c r="N466">
        <v>0.81799999999999995</v>
      </c>
      <c r="O466">
        <v>1.873</v>
      </c>
      <c r="P466">
        <v>5.0590000000000002</v>
      </c>
      <c r="Q466">
        <v>2.3010000000000002</v>
      </c>
      <c r="R466">
        <v>1.4379999999999999</v>
      </c>
      <c r="S466">
        <v>0.47399999999999998</v>
      </c>
      <c r="T466">
        <v>7.3319999999999999</v>
      </c>
      <c r="U466">
        <v>0.71799999999999997</v>
      </c>
      <c r="V466">
        <v>10.557</v>
      </c>
      <c r="W466">
        <v>3.7530000000000001</v>
      </c>
      <c r="X466">
        <v>13.308</v>
      </c>
      <c r="Y466">
        <v>0.74</v>
      </c>
      <c r="Z466">
        <v>28.695</v>
      </c>
      <c r="AA466">
        <v>0.64400000000000002</v>
      </c>
      <c r="AB466">
        <v>2.3140000000000001</v>
      </c>
      <c r="AC466">
        <v>29.140999999999998</v>
      </c>
      <c r="AD466">
        <v>1.9359999999999999</v>
      </c>
    </row>
    <row r="467" spans="1:30" x14ac:dyDescent="0.25">
      <c r="A467">
        <v>1979</v>
      </c>
      <c r="B467">
        <v>3</v>
      </c>
      <c r="C467">
        <v>1.2549999999999999</v>
      </c>
      <c r="D467">
        <v>1.554</v>
      </c>
      <c r="E467">
        <v>8.2789999999999999</v>
      </c>
      <c r="F467">
        <v>2.0640000000000001</v>
      </c>
      <c r="G467">
        <v>1.9470000000000001</v>
      </c>
      <c r="H467">
        <v>15.614000000000001</v>
      </c>
      <c r="I467">
        <v>8.9499999999999993</v>
      </c>
      <c r="J467">
        <v>9.4580000000000002</v>
      </c>
      <c r="K467">
        <v>2.6720000000000002</v>
      </c>
      <c r="L467">
        <v>10.644</v>
      </c>
      <c r="M467">
        <v>1.55</v>
      </c>
      <c r="N467">
        <v>0.82399999999999995</v>
      </c>
      <c r="O467">
        <v>2.3889999999999998</v>
      </c>
      <c r="P467">
        <v>5.5069999999999997</v>
      </c>
      <c r="Q467">
        <v>2.3159999999999998</v>
      </c>
      <c r="R467">
        <v>1.581</v>
      </c>
      <c r="S467">
        <v>0.59</v>
      </c>
      <c r="T467">
        <v>8.6240000000000006</v>
      </c>
      <c r="U467">
        <v>0.78700000000000003</v>
      </c>
      <c r="V467">
        <v>11.928000000000001</v>
      </c>
      <c r="W467">
        <v>4.0129999999999999</v>
      </c>
      <c r="X467">
        <v>13.035</v>
      </c>
      <c r="Y467">
        <v>0.74299999999999999</v>
      </c>
      <c r="Z467">
        <v>27.788</v>
      </c>
      <c r="AA467">
        <v>0.69199999999999995</v>
      </c>
      <c r="AB467">
        <v>2.5369999999999999</v>
      </c>
      <c r="AC467">
        <v>31.998000000000001</v>
      </c>
      <c r="AD467">
        <v>0.997</v>
      </c>
    </row>
    <row r="468" spans="1:30" x14ac:dyDescent="0.25">
      <c r="A468">
        <v>1979</v>
      </c>
      <c r="B468">
        <v>4</v>
      </c>
      <c r="C468">
        <v>1.976</v>
      </c>
      <c r="D468">
        <v>2.63</v>
      </c>
      <c r="E468">
        <v>12.404</v>
      </c>
      <c r="F468">
        <v>3.5760000000000001</v>
      </c>
      <c r="G468">
        <v>3.2559999999999998</v>
      </c>
      <c r="H468">
        <v>27.805</v>
      </c>
      <c r="I468">
        <v>13.119</v>
      </c>
      <c r="J468">
        <v>13.791</v>
      </c>
      <c r="K468">
        <v>4.5570000000000004</v>
      </c>
      <c r="L468">
        <v>18.420999999999999</v>
      </c>
      <c r="M468">
        <v>2.6190000000000002</v>
      </c>
      <c r="N468">
        <v>1.464</v>
      </c>
      <c r="O468">
        <v>3.5670000000000002</v>
      </c>
      <c r="P468">
        <v>9.0719999999999992</v>
      </c>
      <c r="Q468">
        <v>3.7829999999999999</v>
      </c>
      <c r="R468">
        <v>2.2370000000000001</v>
      </c>
      <c r="S468">
        <v>0.71299999999999997</v>
      </c>
      <c r="T468">
        <v>11.706</v>
      </c>
      <c r="U468">
        <v>1.105</v>
      </c>
      <c r="V468">
        <v>17.866</v>
      </c>
      <c r="W468">
        <v>3.883</v>
      </c>
      <c r="X468">
        <v>18.399999999999999</v>
      </c>
      <c r="Y468">
        <v>0.86</v>
      </c>
      <c r="Z468">
        <v>40.107999999999997</v>
      </c>
      <c r="AA468">
        <v>0.97399999999999998</v>
      </c>
      <c r="AB468">
        <v>4.2110000000000003</v>
      </c>
      <c r="AC468">
        <v>71.992000000000004</v>
      </c>
      <c r="AD468">
        <v>3.641</v>
      </c>
    </row>
    <row r="469" spans="1:30" x14ac:dyDescent="0.25">
      <c r="A469">
        <v>1979</v>
      </c>
      <c r="B469">
        <v>5</v>
      </c>
      <c r="C469">
        <v>0.88900000000000001</v>
      </c>
      <c r="D469">
        <v>0.997</v>
      </c>
      <c r="E469">
        <v>5.5010000000000003</v>
      </c>
      <c r="F469">
        <v>1.3160000000000001</v>
      </c>
      <c r="G469">
        <v>1.131</v>
      </c>
      <c r="H469">
        <v>9.5519999999999996</v>
      </c>
      <c r="I469">
        <v>5.6639999999999997</v>
      </c>
      <c r="J469">
        <v>5.9969999999999999</v>
      </c>
      <c r="K469">
        <v>1.3740000000000001</v>
      </c>
      <c r="L469">
        <v>6.0339999999999998</v>
      </c>
      <c r="M469">
        <v>0.95699999999999996</v>
      </c>
      <c r="N469">
        <v>0.46899999999999997</v>
      </c>
      <c r="O469">
        <v>1.3380000000000001</v>
      </c>
      <c r="P469">
        <v>2.871</v>
      </c>
      <c r="Q469">
        <v>1.345</v>
      </c>
      <c r="R469">
        <v>1.1160000000000001</v>
      </c>
      <c r="S469">
        <v>0.31</v>
      </c>
      <c r="T469">
        <v>4.92</v>
      </c>
      <c r="U469">
        <v>0.48</v>
      </c>
      <c r="V469">
        <v>6.1909999999999998</v>
      </c>
      <c r="W469">
        <v>4.0129999999999999</v>
      </c>
      <c r="X469">
        <v>5.2679999999999998</v>
      </c>
      <c r="Y469">
        <v>0.437</v>
      </c>
      <c r="Z469">
        <v>16.414999999999999</v>
      </c>
      <c r="AA469">
        <v>0.48499999999999999</v>
      </c>
      <c r="AB469">
        <v>1.6879999999999999</v>
      </c>
      <c r="AC469">
        <v>12.215</v>
      </c>
      <c r="AD469">
        <v>0.98199999999999998</v>
      </c>
    </row>
    <row r="470" spans="1:30" x14ac:dyDescent="0.25">
      <c r="A470">
        <v>1979</v>
      </c>
      <c r="B470">
        <v>6</v>
      </c>
      <c r="C470">
        <v>0.69099999999999995</v>
      </c>
      <c r="D470">
        <v>0.73599999999999999</v>
      </c>
      <c r="E470">
        <v>4.0510000000000002</v>
      </c>
      <c r="F470">
        <v>0.82199999999999995</v>
      </c>
      <c r="G470">
        <v>0.70299999999999996</v>
      </c>
      <c r="H470">
        <v>6.35</v>
      </c>
      <c r="I470">
        <v>3.3980000000000001</v>
      </c>
      <c r="J470">
        <v>3.5960000000000001</v>
      </c>
      <c r="K470">
        <v>0.98799999999999999</v>
      </c>
      <c r="L470">
        <v>3.9350000000000001</v>
      </c>
      <c r="M470">
        <v>0.67500000000000004</v>
      </c>
      <c r="N470">
        <v>0.29099999999999998</v>
      </c>
      <c r="O470">
        <v>0.99399999999999999</v>
      </c>
      <c r="P470">
        <v>1.7929999999999999</v>
      </c>
      <c r="Q470">
        <v>0.86</v>
      </c>
      <c r="R470">
        <v>0.76700000000000002</v>
      </c>
      <c r="S470">
        <v>0.22600000000000001</v>
      </c>
      <c r="T470">
        <v>3.2120000000000002</v>
      </c>
      <c r="U470">
        <v>0.27100000000000002</v>
      </c>
      <c r="V470">
        <v>3.996</v>
      </c>
      <c r="W470">
        <v>3.883</v>
      </c>
      <c r="X470">
        <v>2.8759999999999999</v>
      </c>
      <c r="Y470">
        <v>0.27300000000000002</v>
      </c>
      <c r="Z470">
        <v>11.013999999999999</v>
      </c>
      <c r="AA470">
        <v>0.308</v>
      </c>
      <c r="AB470">
        <v>1.1379999999999999</v>
      </c>
      <c r="AC470">
        <v>10.166</v>
      </c>
      <c r="AD470">
        <v>0.20300000000000001</v>
      </c>
    </row>
    <row r="471" spans="1:30" x14ac:dyDescent="0.25">
      <c r="A471">
        <v>1979</v>
      </c>
      <c r="B471">
        <v>7</v>
      </c>
      <c r="C471">
        <v>0.54700000000000004</v>
      </c>
      <c r="D471">
        <v>0.56000000000000005</v>
      </c>
      <c r="E471">
        <v>2.9950000000000001</v>
      </c>
      <c r="F471">
        <v>0.503</v>
      </c>
      <c r="G471">
        <v>0.42799999999999999</v>
      </c>
      <c r="H471">
        <v>3.9289999999999998</v>
      </c>
      <c r="I471">
        <v>2.0539999999999998</v>
      </c>
      <c r="J471">
        <v>2.1760000000000002</v>
      </c>
      <c r="K471">
        <v>0.754</v>
      </c>
      <c r="L471">
        <v>2.734</v>
      </c>
      <c r="M471">
        <v>0.50800000000000001</v>
      </c>
      <c r="N471">
        <v>0.19500000000000001</v>
      </c>
      <c r="O471">
        <v>0.78700000000000003</v>
      </c>
      <c r="P471">
        <v>1.22</v>
      </c>
      <c r="Q471">
        <v>0.56499999999999995</v>
      </c>
      <c r="R471">
        <v>0.54300000000000004</v>
      </c>
      <c r="S471">
        <v>0.183</v>
      </c>
      <c r="T471">
        <v>2.2170000000000001</v>
      </c>
      <c r="U471">
        <v>0.16</v>
      </c>
      <c r="V471">
        <v>2.6960000000000002</v>
      </c>
      <c r="W471">
        <v>4.0129999999999999</v>
      </c>
      <c r="X471">
        <v>1.0229999999999999</v>
      </c>
      <c r="Y471">
        <v>0.16700000000000001</v>
      </c>
      <c r="Z471">
        <v>7.4530000000000003</v>
      </c>
      <c r="AA471">
        <v>0.191</v>
      </c>
      <c r="AB471">
        <v>0.76400000000000001</v>
      </c>
      <c r="AC471">
        <v>11.377000000000001</v>
      </c>
      <c r="AD471">
        <v>4.2999999999999997E-2</v>
      </c>
    </row>
    <row r="472" spans="1:30" x14ac:dyDescent="0.25">
      <c r="A472">
        <v>1979</v>
      </c>
      <c r="B472">
        <v>8</v>
      </c>
      <c r="C472">
        <v>0.434</v>
      </c>
      <c r="D472">
        <v>0.436</v>
      </c>
      <c r="E472">
        <v>2.2679999999999998</v>
      </c>
      <c r="F472">
        <v>0.33300000000000002</v>
      </c>
      <c r="G472">
        <v>0.28999999999999998</v>
      </c>
      <c r="H472">
        <v>2.78</v>
      </c>
      <c r="I472">
        <v>1.4279999999999999</v>
      </c>
      <c r="J472">
        <v>1.514</v>
      </c>
      <c r="K472">
        <v>0.66400000000000003</v>
      </c>
      <c r="L472">
        <v>2.2320000000000002</v>
      </c>
      <c r="M472">
        <v>0.433</v>
      </c>
      <c r="N472">
        <v>0.156</v>
      </c>
      <c r="O472">
        <v>0.65</v>
      </c>
      <c r="P472">
        <v>1.002</v>
      </c>
      <c r="Q472">
        <v>0.46100000000000002</v>
      </c>
      <c r="R472">
        <v>0.41799999999999998</v>
      </c>
      <c r="S472">
        <v>0.159</v>
      </c>
      <c r="T472">
        <v>1.768</v>
      </c>
      <c r="U472">
        <v>0.114</v>
      </c>
      <c r="V472">
        <v>2.0720000000000001</v>
      </c>
      <c r="W472">
        <v>4.0090000000000003</v>
      </c>
      <c r="X472">
        <v>-0.14199999999999999</v>
      </c>
      <c r="Y472">
        <v>0.112</v>
      </c>
      <c r="Z472">
        <v>5.2770000000000001</v>
      </c>
      <c r="AA472">
        <v>0.14299999999999999</v>
      </c>
      <c r="AB472">
        <v>0.58699999999999997</v>
      </c>
      <c r="AC472">
        <v>10.942</v>
      </c>
      <c r="AD472">
        <v>2.1000000000000001E-2</v>
      </c>
    </row>
    <row r="473" spans="1:30" x14ac:dyDescent="0.25">
      <c r="A473">
        <v>1979</v>
      </c>
      <c r="B473">
        <v>9</v>
      </c>
      <c r="C473">
        <v>0.44</v>
      </c>
      <c r="D473">
        <v>0.46300000000000002</v>
      </c>
      <c r="E473">
        <v>2.4689999999999999</v>
      </c>
      <c r="F473">
        <v>0.51400000000000001</v>
      </c>
      <c r="G473">
        <v>0.439</v>
      </c>
      <c r="H473">
        <v>4.0019999999999998</v>
      </c>
      <c r="I473">
        <v>2.09</v>
      </c>
      <c r="J473">
        <v>2.1909999999999998</v>
      </c>
      <c r="K473">
        <v>1.0669999999999999</v>
      </c>
      <c r="L473">
        <v>3.702</v>
      </c>
      <c r="M473">
        <v>0.626</v>
      </c>
      <c r="N473">
        <v>0.25800000000000001</v>
      </c>
      <c r="O473">
        <v>0.83599999999999997</v>
      </c>
      <c r="P473">
        <v>1.7230000000000001</v>
      </c>
      <c r="Q473">
        <v>0.79800000000000004</v>
      </c>
      <c r="R473">
        <v>0.46899999999999997</v>
      </c>
      <c r="S473">
        <v>0.19500000000000001</v>
      </c>
      <c r="T473">
        <v>2.4689999999999999</v>
      </c>
      <c r="U473">
        <v>0.16200000000000001</v>
      </c>
      <c r="V473">
        <v>2.7029999999999998</v>
      </c>
      <c r="W473">
        <v>3.883</v>
      </c>
      <c r="X473">
        <v>0.11899999999999999</v>
      </c>
      <c r="Y473">
        <v>0.158</v>
      </c>
      <c r="Z473">
        <v>6.32</v>
      </c>
      <c r="AA473">
        <v>0.17599999999999999</v>
      </c>
      <c r="AB473">
        <v>0.746</v>
      </c>
      <c r="AC473">
        <v>10.082000000000001</v>
      </c>
      <c r="AD473">
        <v>0.14299999999999999</v>
      </c>
    </row>
    <row r="474" spans="1:30" x14ac:dyDescent="0.25">
      <c r="A474">
        <v>1979</v>
      </c>
      <c r="B474">
        <v>10</v>
      </c>
      <c r="C474">
        <v>0.92100000000000004</v>
      </c>
      <c r="D474">
        <v>1.026</v>
      </c>
      <c r="E474">
        <v>6.3170000000000002</v>
      </c>
      <c r="F474">
        <v>1.272</v>
      </c>
      <c r="G474">
        <v>1.101</v>
      </c>
      <c r="H474">
        <v>10.141999999999999</v>
      </c>
      <c r="I474">
        <v>4.117</v>
      </c>
      <c r="J474">
        <v>4.452</v>
      </c>
      <c r="K474">
        <v>1.415</v>
      </c>
      <c r="L474">
        <v>5.2329999999999997</v>
      </c>
      <c r="M474">
        <v>0.76300000000000001</v>
      </c>
      <c r="N474">
        <v>0.31</v>
      </c>
      <c r="O474">
        <v>1.179</v>
      </c>
      <c r="P474">
        <v>2.6040000000000001</v>
      </c>
      <c r="Q474">
        <v>1.093</v>
      </c>
      <c r="R474">
        <v>0.66600000000000004</v>
      </c>
      <c r="S474">
        <v>0.24399999999999999</v>
      </c>
      <c r="T474">
        <v>3.7730000000000001</v>
      </c>
      <c r="U474">
        <v>0.32500000000000001</v>
      </c>
      <c r="V474">
        <v>6.2640000000000002</v>
      </c>
      <c r="W474">
        <v>3.9630000000000001</v>
      </c>
      <c r="X474">
        <v>5.782</v>
      </c>
      <c r="Y474">
        <v>0.52400000000000002</v>
      </c>
      <c r="Z474">
        <v>18.600999999999999</v>
      </c>
      <c r="AA474">
        <v>0.44600000000000001</v>
      </c>
      <c r="AB474">
        <v>1.716</v>
      </c>
      <c r="AC474">
        <v>8.9949999999999992</v>
      </c>
      <c r="AD474">
        <v>1.0029999999999999</v>
      </c>
    </row>
    <row r="475" spans="1:30" x14ac:dyDescent="0.25">
      <c r="A475">
        <v>1979</v>
      </c>
      <c r="B475">
        <v>11</v>
      </c>
      <c r="C475">
        <v>1.7709999999999999</v>
      </c>
      <c r="D475">
        <v>2.3109999999999999</v>
      </c>
      <c r="E475">
        <v>10.66</v>
      </c>
      <c r="F475">
        <v>2.9470000000000001</v>
      </c>
      <c r="G475">
        <v>2.645</v>
      </c>
      <c r="H475">
        <v>23.035</v>
      </c>
      <c r="I475">
        <v>9.0670000000000002</v>
      </c>
      <c r="J475">
        <v>9.6780000000000008</v>
      </c>
      <c r="K475">
        <v>3.5790000000000002</v>
      </c>
      <c r="L475">
        <v>13.670999999999999</v>
      </c>
      <c r="M475">
        <v>1.9590000000000001</v>
      </c>
      <c r="N475">
        <v>1.0680000000000001</v>
      </c>
      <c r="O475">
        <v>2.5630000000000002</v>
      </c>
      <c r="P475">
        <v>6.92</v>
      </c>
      <c r="Q475">
        <v>2.577</v>
      </c>
      <c r="R475">
        <v>1.542</v>
      </c>
      <c r="S475">
        <v>0.53800000000000003</v>
      </c>
      <c r="T475">
        <v>8.6590000000000007</v>
      </c>
      <c r="U475">
        <v>0.68300000000000005</v>
      </c>
      <c r="V475">
        <v>13.585000000000001</v>
      </c>
      <c r="W475">
        <v>3.883</v>
      </c>
      <c r="X475">
        <v>17.503</v>
      </c>
      <c r="Y475">
        <v>1.339</v>
      </c>
      <c r="Z475">
        <v>43.787999999999997</v>
      </c>
      <c r="AA475">
        <v>0.83799999999999997</v>
      </c>
      <c r="AB475">
        <v>3.298</v>
      </c>
      <c r="AC475">
        <v>8.9109999999999996</v>
      </c>
      <c r="AD475">
        <v>3.8919999999999999</v>
      </c>
    </row>
    <row r="476" spans="1:30" x14ac:dyDescent="0.25">
      <c r="A476">
        <v>1979</v>
      </c>
      <c r="B476">
        <v>12</v>
      </c>
      <c r="C476">
        <v>1.3740000000000001</v>
      </c>
      <c r="D476">
        <v>1.8979999999999999</v>
      </c>
      <c r="E476">
        <v>8.8699999999999992</v>
      </c>
      <c r="F476">
        <v>2.4409999999999998</v>
      </c>
      <c r="G476">
        <v>2.085</v>
      </c>
      <c r="H476">
        <v>17.218</v>
      </c>
      <c r="I476">
        <v>8.8829999999999991</v>
      </c>
      <c r="J476">
        <v>9.484</v>
      </c>
      <c r="K476">
        <v>3.0459999999999998</v>
      </c>
      <c r="L476">
        <v>12.433</v>
      </c>
      <c r="M476">
        <v>1.7509999999999999</v>
      </c>
      <c r="N476">
        <v>0.96099999999999997</v>
      </c>
      <c r="O476">
        <v>2.2879999999999998</v>
      </c>
      <c r="P476">
        <v>5.9740000000000002</v>
      </c>
      <c r="Q476">
        <v>2.2789999999999999</v>
      </c>
      <c r="R476">
        <v>1.5660000000000001</v>
      </c>
      <c r="S476">
        <v>0.54200000000000004</v>
      </c>
      <c r="T476">
        <v>7.6020000000000003</v>
      </c>
      <c r="U476">
        <v>0.79</v>
      </c>
      <c r="V476">
        <v>12.691000000000001</v>
      </c>
      <c r="W476">
        <v>4.0129999999999999</v>
      </c>
      <c r="X476">
        <v>17.635999999999999</v>
      </c>
      <c r="Y476">
        <v>0.88200000000000001</v>
      </c>
      <c r="Z476">
        <v>33.265000000000001</v>
      </c>
      <c r="AA476">
        <v>0.83299999999999996</v>
      </c>
      <c r="AB476">
        <v>3.577</v>
      </c>
      <c r="AC476">
        <v>19.863</v>
      </c>
      <c r="AD476">
        <v>2.3149999999999999</v>
      </c>
    </row>
    <row r="477" spans="1:30" x14ac:dyDescent="0.25">
      <c r="A477">
        <v>1980</v>
      </c>
      <c r="B477">
        <v>1</v>
      </c>
      <c r="C477">
        <v>0.997</v>
      </c>
      <c r="D477">
        <v>1.2330000000000001</v>
      </c>
      <c r="E477">
        <v>6.2839999999999998</v>
      </c>
      <c r="F477">
        <v>1.583</v>
      </c>
      <c r="G477">
        <v>1.3959999999999999</v>
      </c>
      <c r="H477">
        <v>12.531000000000001</v>
      </c>
      <c r="I477">
        <v>7.0179999999999998</v>
      </c>
      <c r="J477">
        <v>7.4939999999999998</v>
      </c>
      <c r="K477">
        <v>2.1509999999999998</v>
      </c>
      <c r="L477">
        <v>9.4960000000000004</v>
      </c>
      <c r="M477">
        <v>1.3069999999999999</v>
      </c>
      <c r="N477">
        <v>0.746</v>
      </c>
      <c r="O477">
        <v>1.847</v>
      </c>
      <c r="P477">
        <v>4.4000000000000004</v>
      </c>
      <c r="Q477">
        <v>1.625</v>
      </c>
      <c r="R477">
        <v>1.2609999999999999</v>
      </c>
      <c r="S477">
        <v>0.38600000000000001</v>
      </c>
      <c r="T477">
        <v>5.8090000000000002</v>
      </c>
      <c r="U477">
        <v>0.62</v>
      </c>
      <c r="V477">
        <v>8.8420000000000005</v>
      </c>
      <c r="W477">
        <v>4.0129999999999999</v>
      </c>
      <c r="X477">
        <v>10.974</v>
      </c>
      <c r="Y477">
        <v>0.80600000000000005</v>
      </c>
      <c r="Z477">
        <v>21.161000000000001</v>
      </c>
      <c r="AA477">
        <v>0.60099999999999998</v>
      </c>
      <c r="AB477">
        <v>2.097</v>
      </c>
      <c r="AC477">
        <v>37.679000000000002</v>
      </c>
      <c r="AD477">
        <v>3.899</v>
      </c>
    </row>
    <row r="478" spans="1:30" x14ac:dyDescent="0.25">
      <c r="A478">
        <v>1980</v>
      </c>
      <c r="B478">
        <v>2</v>
      </c>
      <c r="C478">
        <v>0.76400000000000001</v>
      </c>
      <c r="D478">
        <v>0.85499999999999998</v>
      </c>
      <c r="E478">
        <v>4.3159999999999998</v>
      </c>
      <c r="F478">
        <v>0.98199999999999998</v>
      </c>
      <c r="G478">
        <v>0.81899999999999995</v>
      </c>
      <c r="H478">
        <v>6.95</v>
      </c>
      <c r="I478">
        <v>3.923</v>
      </c>
      <c r="J478">
        <v>4.1779999999999999</v>
      </c>
      <c r="K478">
        <v>1.0629999999999999</v>
      </c>
      <c r="L478">
        <v>4.4409999999999998</v>
      </c>
      <c r="M478">
        <v>0.70599999999999996</v>
      </c>
      <c r="N478">
        <v>0.31900000000000001</v>
      </c>
      <c r="O478">
        <v>1.024</v>
      </c>
      <c r="P478">
        <v>2.0209999999999999</v>
      </c>
      <c r="Q478">
        <v>0.94199999999999995</v>
      </c>
      <c r="R478">
        <v>0.82199999999999995</v>
      </c>
      <c r="S478">
        <v>0.22500000000000001</v>
      </c>
      <c r="T478">
        <v>3.51</v>
      </c>
      <c r="U478">
        <v>0.308</v>
      </c>
      <c r="V478">
        <v>4.6680000000000001</v>
      </c>
      <c r="W478">
        <v>3.6230000000000002</v>
      </c>
      <c r="X478">
        <v>4.1360000000000001</v>
      </c>
      <c r="Y478">
        <v>0.33800000000000002</v>
      </c>
      <c r="Z478">
        <v>12.656000000000001</v>
      </c>
      <c r="AA478">
        <v>0.36799999999999999</v>
      </c>
      <c r="AB478">
        <v>1.3480000000000001</v>
      </c>
      <c r="AC478">
        <v>7.3250000000000002</v>
      </c>
      <c r="AD478">
        <v>0.40600000000000003</v>
      </c>
    </row>
    <row r="479" spans="1:30" x14ac:dyDescent="0.25">
      <c r="A479">
        <v>1980</v>
      </c>
      <c r="B479">
        <v>3</v>
      </c>
      <c r="C479">
        <v>0.94599999999999995</v>
      </c>
      <c r="D479">
        <v>1.1200000000000001</v>
      </c>
      <c r="E479">
        <v>5.8929999999999998</v>
      </c>
      <c r="F479">
        <v>1.3120000000000001</v>
      </c>
      <c r="G479">
        <v>1.1679999999999999</v>
      </c>
      <c r="H479">
        <v>11.188000000000001</v>
      </c>
      <c r="I479">
        <v>5.484</v>
      </c>
      <c r="J479">
        <v>5.8360000000000003</v>
      </c>
      <c r="K479">
        <v>2.524</v>
      </c>
      <c r="L479">
        <v>10.557</v>
      </c>
      <c r="M479">
        <v>1.423</v>
      </c>
      <c r="N479">
        <v>0.79700000000000004</v>
      </c>
      <c r="O479">
        <v>2.0649999999999999</v>
      </c>
      <c r="P479">
        <v>4.5540000000000003</v>
      </c>
      <c r="Q479">
        <v>1.8140000000000001</v>
      </c>
      <c r="R479">
        <v>1.194</v>
      </c>
      <c r="S479">
        <v>0.45200000000000001</v>
      </c>
      <c r="T479">
        <v>5.4770000000000003</v>
      </c>
      <c r="U479">
        <v>0.48299999999999998</v>
      </c>
      <c r="V479">
        <v>7.95</v>
      </c>
      <c r="W479">
        <v>4.0129999999999999</v>
      </c>
      <c r="X479">
        <v>7.5720000000000001</v>
      </c>
      <c r="Y479">
        <v>0.63800000000000001</v>
      </c>
      <c r="Z479">
        <v>17.722000000000001</v>
      </c>
      <c r="AA479">
        <v>0.46500000000000002</v>
      </c>
      <c r="AB479">
        <v>1.764</v>
      </c>
      <c r="AC479">
        <v>47.896999999999998</v>
      </c>
      <c r="AD479">
        <v>1.42</v>
      </c>
    </row>
    <row r="480" spans="1:30" x14ac:dyDescent="0.25">
      <c r="A480">
        <v>1980</v>
      </c>
      <c r="B480">
        <v>4</v>
      </c>
      <c r="C480">
        <v>1.0660000000000001</v>
      </c>
      <c r="D480">
        <v>1.331</v>
      </c>
      <c r="E480">
        <v>5.9950000000000001</v>
      </c>
      <c r="F480">
        <v>1.571</v>
      </c>
      <c r="G480">
        <v>1.3049999999999999</v>
      </c>
      <c r="H480">
        <v>11.757</v>
      </c>
      <c r="I480">
        <v>5.085</v>
      </c>
      <c r="J480">
        <v>5.3739999999999997</v>
      </c>
      <c r="K480">
        <v>1.387</v>
      </c>
      <c r="L480">
        <v>6.1550000000000002</v>
      </c>
      <c r="M480">
        <v>0.97099999999999997</v>
      </c>
      <c r="N480">
        <v>0.46200000000000002</v>
      </c>
      <c r="O480">
        <v>1.601</v>
      </c>
      <c r="P480">
        <v>3.2370000000000001</v>
      </c>
      <c r="Q480">
        <v>1.444</v>
      </c>
      <c r="R480">
        <v>0.95699999999999996</v>
      </c>
      <c r="S480">
        <v>0.29499999999999998</v>
      </c>
      <c r="T480">
        <v>4.5149999999999997</v>
      </c>
      <c r="U480">
        <v>0.38300000000000001</v>
      </c>
      <c r="V480">
        <v>6.9349999999999996</v>
      </c>
      <c r="W480">
        <v>3.7629999999999999</v>
      </c>
      <c r="X480">
        <v>5.7439999999999998</v>
      </c>
      <c r="Y480">
        <v>0.40500000000000003</v>
      </c>
      <c r="Z480">
        <v>16.943999999999999</v>
      </c>
      <c r="AA480">
        <v>0.41899999999999998</v>
      </c>
      <c r="AB480">
        <v>1.7090000000000001</v>
      </c>
      <c r="AC480">
        <v>20.55</v>
      </c>
      <c r="AD480">
        <v>2.2280000000000002</v>
      </c>
    </row>
    <row r="481" spans="1:30" x14ac:dyDescent="0.25">
      <c r="A481">
        <v>1980</v>
      </c>
      <c r="B481">
        <v>5</v>
      </c>
      <c r="C481">
        <v>1.2230000000000001</v>
      </c>
      <c r="D481">
        <v>1.5549999999999999</v>
      </c>
      <c r="E481">
        <v>7.9219999999999997</v>
      </c>
      <c r="F481">
        <v>1.819</v>
      </c>
      <c r="G481">
        <v>1.4910000000000001</v>
      </c>
      <c r="H481">
        <v>16.018000000000001</v>
      </c>
      <c r="I481">
        <v>6.5819999999999999</v>
      </c>
      <c r="J481">
        <v>7.0419999999999998</v>
      </c>
      <c r="K481">
        <v>2.5819999999999999</v>
      </c>
      <c r="L481">
        <v>10.645</v>
      </c>
      <c r="M481">
        <v>1.411</v>
      </c>
      <c r="N481">
        <v>0.82</v>
      </c>
      <c r="O481">
        <v>2.048</v>
      </c>
      <c r="P481">
        <v>4.5309999999999997</v>
      </c>
      <c r="Q481">
        <v>1.9930000000000001</v>
      </c>
      <c r="R481">
        <v>1.2130000000000001</v>
      </c>
      <c r="S481">
        <v>0.36599999999999999</v>
      </c>
      <c r="T481">
        <v>5.76</v>
      </c>
      <c r="U481">
        <v>0.53</v>
      </c>
      <c r="V481">
        <v>9.1539999999999999</v>
      </c>
      <c r="W481">
        <v>4.0129999999999999</v>
      </c>
      <c r="X481">
        <v>7.8230000000000004</v>
      </c>
      <c r="Y481">
        <v>0.59</v>
      </c>
      <c r="Z481">
        <v>21.640999999999998</v>
      </c>
      <c r="AA481">
        <v>0.55000000000000004</v>
      </c>
      <c r="AB481">
        <v>1.9550000000000001</v>
      </c>
      <c r="AC481">
        <v>36.618000000000002</v>
      </c>
      <c r="AD481">
        <v>1.6950000000000001</v>
      </c>
    </row>
    <row r="482" spans="1:30" x14ac:dyDescent="0.25">
      <c r="A482">
        <v>1980</v>
      </c>
      <c r="B482">
        <v>6</v>
      </c>
      <c r="C482">
        <v>0.748</v>
      </c>
      <c r="D482">
        <v>0.82099999999999995</v>
      </c>
      <c r="E482">
        <v>4.4429999999999996</v>
      </c>
      <c r="F482">
        <v>0.92200000000000004</v>
      </c>
      <c r="G482">
        <v>0.77400000000000002</v>
      </c>
      <c r="H482">
        <v>6.7640000000000002</v>
      </c>
      <c r="I482">
        <v>3.7389999999999999</v>
      </c>
      <c r="J482">
        <v>3.9929999999999999</v>
      </c>
      <c r="K482">
        <v>1.05</v>
      </c>
      <c r="L482">
        <v>4.2690000000000001</v>
      </c>
      <c r="M482">
        <v>0.70499999999999996</v>
      </c>
      <c r="N482">
        <v>0.33</v>
      </c>
      <c r="O482">
        <v>0.98499999999999999</v>
      </c>
      <c r="P482">
        <v>1.948</v>
      </c>
      <c r="Q482">
        <v>0.97099999999999997</v>
      </c>
      <c r="R482">
        <v>0.79</v>
      </c>
      <c r="S482">
        <v>0.22</v>
      </c>
      <c r="T482">
        <v>3.29</v>
      </c>
      <c r="U482">
        <v>0.30399999999999999</v>
      </c>
      <c r="V482">
        <v>4.38</v>
      </c>
      <c r="W482">
        <v>3.883</v>
      </c>
      <c r="X482">
        <v>3.3690000000000002</v>
      </c>
      <c r="Y482">
        <v>0.30499999999999999</v>
      </c>
      <c r="Z482">
        <v>12.356999999999999</v>
      </c>
      <c r="AA482">
        <v>0.35</v>
      </c>
      <c r="AB482">
        <v>1.2230000000000001</v>
      </c>
      <c r="AC482">
        <v>10.166</v>
      </c>
      <c r="AD482">
        <v>0.432</v>
      </c>
    </row>
    <row r="483" spans="1:30" x14ac:dyDescent="0.25">
      <c r="A483">
        <v>1980</v>
      </c>
      <c r="B483">
        <v>7</v>
      </c>
      <c r="C483">
        <v>0.57399999999999995</v>
      </c>
      <c r="D483">
        <v>0.60099999999999998</v>
      </c>
      <c r="E483">
        <v>3.1640000000000001</v>
      </c>
      <c r="F483">
        <v>0.59099999999999997</v>
      </c>
      <c r="G483">
        <v>0.50600000000000001</v>
      </c>
      <c r="H483">
        <v>4.5519999999999996</v>
      </c>
      <c r="I483">
        <v>2.3740000000000001</v>
      </c>
      <c r="J483">
        <v>2.5150000000000001</v>
      </c>
      <c r="K483">
        <v>0.83099999999999996</v>
      </c>
      <c r="L483">
        <v>3.1339999999999999</v>
      </c>
      <c r="M483">
        <v>0.53900000000000003</v>
      </c>
      <c r="N483">
        <v>0.23300000000000001</v>
      </c>
      <c r="O483">
        <v>0.81</v>
      </c>
      <c r="P483">
        <v>1.4159999999999999</v>
      </c>
      <c r="Q483">
        <v>0.66300000000000003</v>
      </c>
      <c r="R483">
        <v>0.58099999999999996</v>
      </c>
      <c r="S483">
        <v>0.17799999999999999</v>
      </c>
      <c r="T483">
        <v>2.3889999999999998</v>
      </c>
      <c r="U483">
        <v>0.184</v>
      </c>
      <c r="V483">
        <v>3.0539999999999998</v>
      </c>
      <c r="W483">
        <v>4.0129999999999999</v>
      </c>
      <c r="X483">
        <v>1.4590000000000001</v>
      </c>
      <c r="Y483">
        <v>0.20399999999999999</v>
      </c>
      <c r="Z483">
        <v>8.3650000000000002</v>
      </c>
      <c r="AA483">
        <v>0.222</v>
      </c>
      <c r="AB483">
        <v>0.85499999999999998</v>
      </c>
      <c r="AC483">
        <v>11.377000000000001</v>
      </c>
      <c r="AD483">
        <v>0.19900000000000001</v>
      </c>
    </row>
    <row r="484" spans="1:30" x14ac:dyDescent="0.25">
      <c r="A484">
        <v>1980</v>
      </c>
      <c r="B484">
        <v>8</v>
      </c>
      <c r="C484">
        <v>0.45500000000000002</v>
      </c>
      <c r="D484">
        <v>0.46300000000000002</v>
      </c>
      <c r="E484">
        <v>2.367</v>
      </c>
      <c r="F484">
        <v>0.36599999999999999</v>
      </c>
      <c r="G484">
        <v>0.312</v>
      </c>
      <c r="H484">
        <v>2.9540000000000002</v>
      </c>
      <c r="I484">
        <v>1.4610000000000001</v>
      </c>
      <c r="J484">
        <v>1.548</v>
      </c>
      <c r="K484">
        <v>0.60699999999999998</v>
      </c>
      <c r="L484">
        <v>2.089</v>
      </c>
      <c r="M484">
        <v>0.39400000000000002</v>
      </c>
      <c r="N484">
        <v>0.14599999999999999</v>
      </c>
      <c r="O484">
        <v>0.64100000000000001</v>
      </c>
      <c r="P484">
        <v>0.94599999999999995</v>
      </c>
      <c r="Q484">
        <v>0.41599999999999998</v>
      </c>
      <c r="R484">
        <v>0.41899999999999998</v>
      </c>
      <c r="S484">
        <v>0.14599999999999999</v>
      </c>
      <c r="T484">
        <v>1.6839999999999999</v>
      </c>
      <c r="U484">
        <v>0.113</v>
      </c>
      <c r="V484">
        <v>2.0960000000000001</v>
      </c>
      <c r="W484">
        <v>4.0090000000000003</v>
      </c>
      <c r="X484">
        <v>8.3000000000000004E-2</v>
      </c>
      <c r="Y484">
        <v>0.122</v>
      </c>
      <c r="Z484">
        <v>5.6870000000000003</v>
      </c>
      <c r="AA484">
        <v>0.13800000000000001</v>
      </c>
      <c r="AB484">
        <v>0.58299999999999996</v>
      </c>
      <c r="AC484">
        <v>10.942</v>
      </c>
      <c r="AD484">
        <v>0</v>
      </c>
    </row>
    <row r="485" spans="1:30" x14ac:dyDescent="0.25">
      <c r="A485">
        <v>1980</v>
      </c>
      <c r="B485">
        <v>9</v>
      </c>
      <c r="C485">
        <v>0.36</v>
      </c>
      <c r="D485">
        <v>0.35799999999999998</v>
      </c>
      <c r="E485">
        <v>1.7849999999999999</v>
      </c>
      <c r="F485">
        <v>0.222</v>
      </c>
      <c r="G485">
        <v>0.19</v>
      </c>
      <c r="H485">
        <v>1.95</v>
      </c>
      <c r="I485">
        <v>0.89300000000000002</v>
      </c>
      <c r="J485">
        <v>0.94499999999999995</v>
      </c>
      <c r="K485">
        <v>0.50800000000000001</v>
      </c>
      <c r="L485">
        <v>1.5589999999999999</v>
      </c>
      <c r="M485">
        <v>0.30399999999999999</v>
      </c>
      <c r="N485">
        <v>0.10199999999999999</v>
      </c>
      <c r="O485">
        <v>0.53300000000000003</v>
      </c>
      <c r="P485">
        <v>0.68400000000000005</v>
      </c>
      <c r="Q485">
        <v>0.28499999999999998</v>
      </c>
      <c r="R485">
        <v>0.30499999999999999</v>
      </c>
      <c r="S485">
        <v>0.12</v>
      </c>
      <c r="T485">
        <v>1.2130000000000001</v>
      </c>
      <c r="U485">
        <v>6.9000000000000006E-2</v>
      </c>
      <c r="V485">
        <v>1.4690000000000001</v>
      </c>
      <c r="W485">
        <v>3.883</v>
      </c>
      <c r="X485">
        <v>-0.77500000000000002</v>
      </c>
      <c r="Y485">
        <v>7.3999999999999996E-2</v>
      </c>
      <c r="Z485">
        <v>3.8650000000000002</v>
      </c>
      <c r="AA485">
        <v>8.3000000000000004E-2</v>
      </c>
      <c r="AB485">
        <v>0.39600000000000002</v>
      </c>
      <c r="AC485">
        <v>10.082000000000001</v>
      </c>
      <c r="AD485">
        <v>0</v>
      </c>
    </row>
    <row r="486" spans="1:30" x14ac:dyDescent="0.25">
      <c r="A486">
        <v>1980</v>
      </c>
      <c r="B486">
        <v>10</v>
      </c>
      <c r="C486">
        <v>0.95199999999999996</v>
      </c>
      <c r="D486">
        <v>1.0660000000000001</v>
      </c>
      <c r="E486">
        <v>4.6100000000000003</v>
      </c>
      <c r="F486">
        <v>1.607</v>
      </c>
      <c r="G486">
        <v>1.6439999999999999</v>
      </c>
      <c r="H486">
        <v>13.423999999999999</v>
      </c>
      <c r="I486">
        <v>6.5110000000000001</v>
      </c>
      <c r="J486">
        <v>7.0410000000000004</v>
      </c>
      <c r="K486">
        <v>3.1909999999999998</v>
      </c>
      <c r="L486">
        <v>12.698</v>
      </c>
      <c r="M486">
        <v>2.1120000000000001</v>
      </c>
      <c r="N486">
        <v>1.0620000000000001</v>
      </c>
      <c r="O486">
        <v>2.1789999999999998</v>
      </c>
      <c r="P486">
        <v>6.75</v>
      </c>
      <c r="Q486">
        <v>2.34</v>
      </c>
      <c r="R486">
        <v>1.286</v>
      </c>
      <c r="S486">
        <v>0.5</v>
      </c>
      <c r="T486">
        <v>6.7320000000000002</v>
      </c>
      <c r="U486">
        <v>0.53800000000000003</v>
      </c>
      <c r="V486">
        <v>11.003</v>
      </c>
      <c r="W486">
        <v>3.0230000000000001</v>
      </c>
      <c r="X486">
        <v>8.8160000000000007</v>
      </c>
      <c r="Y486">
        <v>0.621</v>
      </c>
      <c r="Z486">
        <v>21.744</v>
      </c>
      <c r="AA486">
        <v>0.628</v>
      </c>
      <c r="AB486">
        <v>2.476</v>
      </c>
      <c r="AC486">
        <v>8.9949999999999992</v>
      </c>
      <c r="AD486">
        <v>1.165</v>
      </c>
    </row>
    <row r="487" spans="1:30" x14ac:dyDescent="0.25">
      <c r="A487">
        <v>1980</v>
      </c>
      <c r="B487">
        <v>11</v>
      </c>
      <c r="C487">
        <v>0.79600000000000004</v>
      </c>
      <c r="D487">
        <v>0.97799999999999998</v>
      </c>
      <c r="E487">
        <v>4.5720000000000001</v>
      </c>
      <c r="F487">
        <v>1.411</v>
      </c>
      <c r="G487">
        <v>1.2589999999999999</v>
      </c>
      <c r="H487">
        <v>10.090999999999999</v>
      </c>
      <c r="I487">
        <v>5.8049999999999997</v>
      </c>
      <c r="J487">
        <v>6.19</v>
      </c>
      <c r="K487">
        <v>2.3479999999999999</v>
      </c>
      <c r="L487">
        <v>9.0310000000000006</v>
      </c>
      <c r="M487">
        <v>1.331</v>
      </c>
      <c r="N487">
        <v>0.61799999999999999</v>
      </c>
      <c r="O487">
        <v>1.66</v>
      </c>
      <c r="P487">
        <v>4.1369999999999996</v>
      </c>
      <c r="Q487">
        <v>1.712</v>
      </c>
      <c r="R487">
        <v>1.103</v>
      </c>
      <c r="S487">
        <v>0.36</v>
      </c>
      <c r="T487">
        <v>5.2130000000000001</v>
      </c>
      <c r="U487">
        <v>0.48499999999999999</v>
      </c>
      <c r="V487">
        <v>7.8959999999999999</v>
      </c>
      <c r="W487">
        <v>2.7829999999999999</v>
      </c>
      <c r="X487">
        <v>9.2929999999999993</v>
      </c>
      <c r="Y487">
        <v>0.73599999999999999</v>
      </c>
      <c r="Z487">
        <v>19.013000000000002</v>
      </c>
      <c r="AA487">
        <v>0.53400000000000003</v>
      </c>
      <c r="AB487">
        <v>1.9019999999999999</v>
      </c>
      <c r="AC487">
        <v>8.9109999999999996</v>
      </c>
      <c r="AD487">
        <v>0.52100000000000002</v>
      </c>
    </row>
    <row r="488" spans="1:30" x14ac:dyDescent="0.25">
      <c r="A488">
        <v>1980</v>
      </c>
      <c r="B488">
        <v>12</v>
      </c>
      <c r="C488">
        <v>2.2330000000000001</v>
      </c>
      <c r="D488">
        <v>2.819</v>
      </c>
      <c r="E488">
        <v>13.565</v>
      </c>
      <c r="F488">
        <v>3.6829999999999998</v>
      </c>
      <c r="G488">
        <v>3.5760000000000001</v>
      </c>
      <c r="H488">
        <v>32.1</v>
      </c>
      <c r="I488">
        <v>11.622999999999999</v>
      </c>
      <c r="J488">
        <v>12.246</v>
      </c>
      <c r="K488">
        <v>4.42</v>
      </c>
      <c r="L488">
        <v>18.684000000000001</v>
      </c>
      <c r="M488">
        <v>2.74</v>
      </c>
      <c r="N488">
        <v>1.464</v>
      </c>
      <c r="O488">
        <v>3.0139999999999998</v>
      </c>
      <c r="P488">
        <v>8.2050000000000001</v>
      </c>
      <c r="Q488">
        <v>3.3679999999999999</v>
      </c>
      <c r="R488">
        <v>2.1179999999999999</v>
      </c>
      <c r="S488">
        <v>0.64300000000000002</v>
      </c>
      <c r="T488">
        <v>9.2119999999999997</v>
      </c>
      <c r="U488">
        <v>0.94099999999999995</v>
      </c>
      <c r="V488">
        <v>15.157999999999999</v>
      </c>
      <c r="W488">
        <v>3.2229999999999999</v>
      </c>
      <c r="X488">
        <v>23.472000000000001</v>
      </c>
      <c r="Y488">
        <v>1.6619999999999999</v>
      </c>
      <c r="Z488">
        <v>49.161999999999999</v>
      </c>
      <c r="AA488">
        <v>0.86799999999999999</v>
      </c>
      <c r="AB488">
        <v>3.7749999999999999</v>
      </c>
      <c r="AC488">
        <v>72.075000000000003</v>
      </c>
      <c r="AD488">
        <v>5.173</v>
      </c>
    </row>
    <row r="489" spans="1:30" x14ac:dyDescent="0.25">
      <c r="A489">
        <v>1981</v>
      </c>
      <c r="B489">
        <v>1</v>
      </c>
      <c r="C489">
        <v>2.0219999999999998</v>
      </c>
      <c r="D489">
        <v>2.8</v>
      </c>
      <c r="E489">
        <v>12.952999999999999</v>
      </c>
      <c r="F489">
        <v>3.2869999999999999</v>
      </c>
      <c r="G489">
        <v>2.8940000000000001</v>
      </c>
      <c r="H489">
        <v>28.033000000000001</v>
      </c>
      <c r="I489">
        <v>13.724</v>
      </c>
      <c r="J489">
        <v>14.534000000000001</v>
      </c>
      <c r="K489">
        <v>3.899</v>
      </c>
      <c r="L489">
        <v>18.547999999999998</v>
      </c>
      <c r="M489">
        <v>3.0630000000000002</v>
      </c>
      <c r="N489">
        <v>1.6890000000000001</v>
      </c>
      <c r="O489">
        <v>3.3319999999999999</v>
      </c>
      <c r="P489">
        <v>9.3539999999999992</v>
      </c>
      <c r="Q489">
        <v>3.8210000000000002</v>
      </c>
      <c r="R489">
        <v>2.6739999999999999</v>
      </c>
      <c r="S489">
        <v>0.93100000000000005</v>
      </c>
      <c r="T489">
        <v>11.930999999999999</v>
      </c>
      <c r="U489">
        <v>1.3089999999999999</v>
      </c>
      <c r="V489">
        <v>17.076000000000001</v>
      </c>
      <c r="W489">
        <v>4.0129999999999999</v>
      </c>
      <c r="X489">
        <v>19.628</v>
      </c>
      <c r="Y489">
        <v>1.1319999999999999</v>
      </c>
      <c r="Z489">
        <v>38.453000000000003</v>
      </c>
      <c r="AA489">
        <v>0.93799999999999994</v>
      </c>
      <c r="AB489">
        <v>2.9649999999999999</v>
      </c>
      <c r="AC489">
        <v>72.239000000000004</v>
      </c>
      <c r="AD489">
        <v>6.0270000000000001</v>
      </c>
    </row>
    <row r="490" spans="1:30" x14ac:dyDescent="0.25">
      <c r="A490">
        <v>1981</v>
      </c>
      <c r="B490">
        <v>2</v>
      </c>
      <c r="C490">
        <v>1.1140000000000001</v>
      </c>
      <c r="D490">
        <v>1.3720000000000001</v>
      </c>
      <c r="E490">
        <v>7.0010000000000003</v>
      </c>
      <c r="F490">
        <v>1.9370000000000001</v>
      </c>
      <c r="G490">
        <v>1.8580000000000001</v>
      </c>
      <c r="H490">
        <v>15.332000000000001</v>
      </c>
      <c r="I490">
        <v>9.0020000000000007</v>
      </c>
      <c r="J490">
        <v>9.484</v>
      </c>
      <c r="K490">
        <v>2.33</v>
      </c>
      <c r="L490">
        <v>10.46</v>
      </c>
      <c r="M490">
        <v>1.579</v>
      </c>
      <c r="N490">
        <v>0.80300000000000005</v>
      </c>
      <c r="O490">
        <v>2.0910000000000002</v>
      </c>
      <c r="P490">
        <v>5.3150000000000004</v>
      </c>
      <c r="Q490">
        <v>2.117</v>
      </c>
      <c r="R490">
        <v>1.665</v>
      </c>
      <c r="S490">
        <v>0.47</v>
      </c>
      <c r="T490">
        <v>8.3420000000000005</v>
      </c>
      <c r="U490">
        <v>0.76300000000000001</v>
      </c>
      <c r="V490">
        <v>11.048</v>
      </c>
      <c r="W490">
        <v>3.6230000000000002</v>
      </c>
      <c r="X490">
        <v>11.138</v>
      </c>
      <c r="Y490">
        <v>0.66800000000000004</v>
      </c>
      <c r="Z490">
        <v>23.152999999999999</v>
      </c>
      <c r="AA490">
        <v>0.65900000000000003</v>
      </c>
      <c r="AB490">
        <v>2.2109999999999999</v>
      </c>
      <c r="AC490">
        <v>33.179000000000002</v>
      </c>
      <c r="AD490">
        <v>1.9039999999999999</v>
      </c>
    </row>
    <row r="491" spans="1:30" x14ac:dyDescent="0.25">
      <c r="A491">
        <v>1981</v>
      </c>
      <c r="B491">
        <v>3</v>
      </c>
      <c r="C491">
        <v>1.048</v>
      </c>
      <c r="D491">
        <v>1.212</v>
      </c>
      <c r="E491">
        <v>6.4370000000000003</v>
      </c>
      <c r="F491">
        <v>1.6180000000000001</v>
      </c>
      <c r="G491">
        <v>1.4610000000000001</v>
      </c>
      <c r="H491">
        <v>12.962999999999999</v>
      </c>
      <c r="I491">
        <v>7.7009999999999996</v>
      </c>
      <c r="J491">
        <v>8.1929999999999996</v>
      </c>
      <c r="K491">
        <v>1.9379999999999999</v>
      </c>
      <c r="L491">
        <v>8.1859999999999999</v>
      </c>
      <c r="M491">
        <v>1.2709999999999999</v>
      </c>
      <c r="N491">
        <v>0.65500000000000003</v>
      </c>
      <c r="O491">
        <v>1.841</v>
      </c>
      <c r="P491">
        <v>4.1849999999999996</v>
      </c>
      <c r="Q491">
        <v>1.8260000000000001</v>
      </c>
      <c r="R491">
        <v>1.339</v>
      </c>
      <c r="S491">
        <v>0.47899999999999998</v>
      </c>
      <c r="T491">
        <v>6.6269999999999998</v>
      </c>
      <c r="U491">
        <v>0.72199999999999998</v>
      </c>
      <c r="V491">
        <v>9.9339999999999993</v>
      </c>
      <c r="W491">
        <v>4.0129999999999999</v>
      </c>
      <c r="X491">
        <v>8.5609999999999999</v>
      </c>
      <c r="Y491">
        <v>0.504</v>
      </c>
      <c r="Z491">
        <v>20.048999999999999</v>
      </c>
      <c r="AA491">
        <v>0.65600000000000003</v>
      </c>
      <c r="AB491">
        <v>2.266</v>
      </c>
      <c r="AC491">
        <v>19.172000000000001</v>
      </c>
      <c r="AD491">
        <v>1.6990000000000001</v>
      </c>
    </row>
    <row r="492" spans="1:30" x14ac:dyDescent="0.25">
      <c r="A492">
        <v>1981</v>
      </c>
      <c r="B492">
        <v>4</v>
      </c>
      <c r="C492">
        <v>1.625</v>
      </c>
      <c r="D492">
        <v>2.0139999999999998</v>
      </c>
      <c r="E492">
        <v>9.6649999999999991</v>
      </c>
      <c r="F492">
        <v>2.1869999999999998</v>
      </c>
      <c r="G492">
        <v>1.7929999999999999</v>
      </c>
      <c r="H492">
        <v>19.87</v>
      </c>
      <c r="I492">
        <v>7.6390000000000002</v>
      </c>
      <c r="J492">
        <v>8.0920000000000005</v>
      </c>
      <c r="K492">
        <v>2.4020000000000001</v>
      </c>
      <c r="L492">
        <v>9.9649999999999999</v>
      </c>
      <c r="M492">
        <v>1.369</v>
      </c>
      <c r="N492">
        <v>0.67400000000000004</v>
      </c>
      <c r="O492">
        <v>2.11</v>
      </c>
      <c r="P492">
        <v>4.53</v>
      </c>
      <c r="Q492">
        <v>1.998</v>
      </c>
      <c r="R492">
        <v>1.3160000000000001</v>
      </c>
      <c r="S492">
        <v>0.42799999999999999</v>
      </c>
      <c r="T492">
        <v>6.234</v>
      </c>
      <c r="U492">
        <v>0.67700000000000005</v>
      </c>
      <c r="V492">
        <v>9.6210000000000004</v>
      </c>
      <c r="W492">
        <v>3.8130000000000002</v>
      </c>
      <c r="X492">
        <v>9.1820000000000004</v>
      </c>
      <c r="Y492">
        <v>0.59</v>
      </c>
      <c r="Z492">
        <v>25.673999999999999</v>
      </c>
      <c r="AA492">
        <v>0.61899999999999999</v>
      </c>
      <c r="AB492">
        <v>2.4159999999999999</v>
      </c>
      <c r="AC492">
        <v>30.89</v>
      </c>
      <c r="AD492">
        <v>1.2310000000000001</v>
      </c>
    </row>
    <row r="493" spans="1:30" x14ac:dyDescent="0.25">
      <c r="A493">
        <v>1981</v>
      </c>
      <c r="B493">
        <v>5</v>
      </c>
      <c r="C493">
        <v>0.82599999999999996</v>
      </c>
      <c r="D493">
        <v>0.9</v>
      </c>
      <c r="E493">
        <v>4.8070000000000004</v>
      </c>
      <c r="F493">
        <v>1.052</v>
      </c>
      <c r="G493">
        <v>0.89500000000000002</v>
      </c>
      <c r="H493">
        <v>7.9160000000000004</v>
      </c>
      <c r="I493">
        <v>4.3840000000000003</v>
      </c>
      <c r="J493">
        <v>4.6399999999999997</v>
      </c>
      <c r="K493">
        <v>1.214</v>
      </c>
      <c r="L493">
        <v>5.0590000000000002</v>
      </c>
      <c r="M493">
        <v>0.81299999999999994</v>
      </c>
      <c r="N493">
        <v>0.36399999999999999</v>
      </c>
      <c r="O493">
        <v>1.1779999999999999</v>
      </c>
      <c r="P493">
        <v>2.2410000000000001</v>
      </c>
      <c r="Q493">
        <v>1.139</v>
      </c>
      <c r="R493">
        <v>0.92</v>
      </c>
      <c r="S493">
        <v>0.26100000000000001</v>
      </c>
      <c r="T493">
        <v>3.92</v>
      </c>
      <c r="U493">
        <v>0.35499999999999998</v>
      </c>
      <c r="V493">
        <v>5.0179999999999998</v>
      </c>
      <c r="W493">
        <v>3.7629999999999999</v>
      </c>
      <c r="X493">
        <v>4.6870000000000003</v>
      </c>
      <c r="Y493">
        <v>0.34699999999999998</v>
      </c>
      <c r="Z493">
        <v>13.648999999999999</v>
      </c>
      <c r="AA493">
        <v>0.38300000000000001</v>
      </c>
      <c r="AB493">
        <v>1.359</v>
      </c>
      <c r="AC493">
        <v>16.295000000000002</v>
      </c>
      <c r="AD493">
        <v>1.206</v>
      </c>
    </row>
    <row r="494" spans="1:30" x14ac:dyDescent="0.25">
      <c r="A494">
        <v>1981</v>
      </c>
      <c r="B494">
        <v>6</v>
      </c>
      <c r="C494">
        <v>0.64</v>
      </c>
      <c r="D494">
        <v>0.66700000000000004</v>
      </c>
      <c r="E494">
        <v>3.5139999999999998</v>
      </c>
      <c r="F494">
        <v>0.64800000000000002</v>
      </c>
      <c r="G494">
        <v>0.55200000000000005</v>
      </c>
      <c r="H494">
        <v>4.9359999999999999</v>
      </c>
      <c r="I494">
        <v>2.6240000000000001</v>
      </c>
      <c r="J494">
        <v>2.7770000000000001</v>
      </c>
      <c r="K494">
        <v>0.875</v>
      </c>
      <c r="L494">
        <v>3.3340000000000001</v>
      </c>
      <c r="M494">
        <v>0.59199999999999997</v>
      </c>
      <c r="N494">
        <v>0.24</v>
      </c>
      <c r="O494">
        <v>0.90300000000000002</v>
      </c>
      <c r="P494">
        <v>1.4870000000000001</v>
      </c>
      <c r="Q494">
        <v>0.69099999999999995</v>
      </c>
      <c r="R494">
        <v>0.65</v>
      </c>
      <c r="S494">
        <v>0.20399999999999999</v>
      </c>
      <c r="T494">
        <v>2.66</v>
      </c>
      <c r="U494">
        <v>0.20499999999999999</v>
      </c>
      <c r="V494">
        <v>3.31</v>
      </c>
      <c r="W494">
        <v>2.8730000000000002</v>
      </c>
      <c r="X494">
        <v>3.16</v>
      </c>
      <c r="Y494">
        <v>0.215</v>
      </c>
      <c r="Z494">
        <v>9.234</v>
      </c>
      <c r="AA494">
        <v>0.24</v>
      </c>
      <c r="AB494">
        <v>0.91800000000000004</v>
      </c>
      <c r="AC494">
        <v>10.166</v>
      </c>
      <c r="AD494">
        <v>0.222</v>
      </c>
    </row>
    <row r="495" spans="1:30" x14ac:dyDescent="0.25">
      <c r="A495">
        <v>1981</v>
      </c>
      <c r="B495">
        <v>7</v>
      </c>
      <c r="C495">
        <v>0.50600000000000001</v>
      </c>
      <c r="D495">
        <v>0.51</v>
      </c>
      <c r="E495">
        <v>2.621</v>
      </c>
      <c r="F495">
        <v>0.39600000000000002</v>
      </c>
      <c r="G495">
        <v>0.33900000000000002</v>
      </c>
      <c r="H495">
        <v>3.238</v>
      </c>
      <c r="I495">
        <v>1.603</v>
      </c>
      <c r="J495">
        <v>1.6970000000000001</v>
      </c>
      <c r="K495">
        <v>0.69199999999999995</v>
      </c>
      <c r="L495">
        <v>2.3969999999999998</v>
      </c>
      <c r="M495">
        <v>0.45600000000000002</v>
      </c>
      <c r="N495">
        <v>0.16700000000000001</v>
      </c>
      <c r="O495">
        <v>0.73799999999999999</v>
      </c>
      <c r="P495">
        <v>1.0680000000000001</v>
      </c>
      <c r="Q495">
        <v>0.48099999999999998</v>
      </c>
      <c r="R495">
        <v>0.46800000000000003</v>
      </c>
      <c r="S495">
        <v>0.17</v>
      </c>
      <c r="T495">
        <v>1.9079999999999999</v>
      </c>
      <c r="U495">
        <v>0.124</v>
      </c>
      <c r="V495">
        <v>2.3039999999999998</v>
      </c>
      <c r="W495">
        <v>2.9129999999999998</v>
      </c>
      <c r="X495">
        <v>1.657</v>
      </c>
      <c r="Y495">
        <v>0.13400000000000001</v>
      </c>
      <c r="Z495">
        <v>6.2830000000000004</v>
      </c>
      <c r="AA495">
        <v>0.151</v>
      </c>
      <c r="AB495">
        <v>0.63900000000000001</v>
      </c>
      <c r="AC495">
        <v>11.377000000000001</v>
      </c>
      <c r="AD495">
        <v>0.19400000000000001</v>
      </c>
    </row>
    <row r="496" spans="1:30" x14ac:dyDescent="0.25">
      <c r="A496">
        <v>1981</v>
      </c>
      <c r="B496">
        <v>8</v>
      </c>
      <c r="C496">
        <v>0.4</v>
      </c>
      <c r="D496">
        <v>0.39600000000000002</v>
      </c>
      <c r="E496">
        <v>1.9830000000000001</v>
      </c>
      <c r="F496">
        <v>0.245</v>
      </c>
      <c r="G496">
        <v>0.20899999999999999</v>
      </c>
      <c r="H496">
        <v>2.1560000000000001</v>
      </c>
      <c r="I496">
        <v>0.98399999999999999</v>
      </c>
      <c r="J496">
        <v>1.0429999999999999</v>
      </c>
      <c r="K496">
        <v>0.51500000000000001</v>
      </c>
      <c r="L496">
        <v>1.6759999999999999</v>
      </c>
      <c r="M496">
        <v>0.35299999999999998</v>
      </c>
      <c r="N496">
        <v>0.11799999999999999</v>
      </c>
      <c r="O496">
        <v>0.58399999999999996</v>
      </c>
      <c r="P496">
        <v>0.75900000000000001</v>
      </c>
      <c r="Q496">
        <v>0.311</v>
      </c>
      <c r="R496">
        <v>0.34799999999999998</v>
      </c>
      <c r="S496">
        <v>0.14099999999999999</v>
      </c>
      <c r="T496">
        <v>1.387</v>
      </c>
      <c r="U496">
        <v>7.5999999999999998E-2</v>
      </c>
      <c r="V496">
        <v>1.605</v>
      </c>
      <c r="W496">
        <v>2.9089999999999998</v>
      </c>
      <c r="X496">
        <v>0.52200000000000002</v>
      </c>
      <c r="Y496">
        <v>8.1000000000000003E-2</v>
      </c>
      <c r="Z496">
        <v>4.3109999999999999</v>
      </c>
      <c r="AA496">
        <v>9.4E-2</v>
      </c>
      <c r="AB496">
        <v>0.43099999999999999</v>
      </c>
      <c r="AC496">
        <v>10.942</v>
      </c>
      <c r="AD496">
        <v>2.7E-2</v>
      </c>
    </row>
    <row r="497" spans="1:30" x14ac:dyDescent="0.25">
      <c r="A497">
        <v>1981</v>
      </c>
      <c r="B497">
        <v>9</v>
      </c>
      <c r="C497">
        <v>0.33300000000000002</v>
      </c>
      <c r="D497">
        <v>0.33100000000000002</v>
      </c>
      <c r="E497">
        <v>1.603</v>
      </c>
      <c r="F497">
        <v>0.215</v>
      </c>
      <c r="G497">
        <v>0.182</v>
      </c>
      <c r="H497">
        <v>1.76</v>
      </c>
      <c r="I497">
        <v>0.84499999999999997</v>
      </c>
      <c r="J497">
        <v>0.89500000000000002</v>
      </c>
      <c r="K497">
        <v>0.46300000000000002</v>
      </c>
      <c r="L497">
        <v>1.61</v>
      </c>
      <c r="M497">
        <v>0.311</v>
      </c>
      <c r="N497">
        <v>0.10299999999999999</v>
      </c>
      <c r="O497">
        <v>0.51200000000000001</v>
      </c>
      <c r="P497">
        <v>0.67200000000000004</v>
      </c>
      <c r="Q497">
        <v>0.28100000000000003</v>
      </c>
      <c r="R497">
        <v>0.28599999999999998</v>
      </c>
      <c r="S497">
        <v>0.123</v>
      </c>
      <c r="T497">
        <v>1.177</v>
      </c>
      <c r="U497">
        <v>6.5000000000000002E-2</v>
      </c>
      <c r="V497">
        <v>1.339</v>
      </c>
      <c r="W497">
        <v>3.5630000000000002</v>
      </c>
      <c r="X497">
        <v>-0.63800000000000001</v>
      </c>
      <c r="Y497">
        <v>8.3000000000000004E-2</v>
      </c>
      <c r="Z497">
        <v>3.8039999999999998</v>
      </c>
      <c r="AA497">
        <v>8.3000000000000004E-2</v>
      </c>
      <c r="AB497">
        <v>0.39500000000000002</v>
      </c>
      <c r="AC497">
        <v>10.082000000000001</v>
      </c>
      <c r="AD497">
        <v>0</v>
      </c>
    </row>
    <row r="498" spans="1:30" x14ac:dyDescent="0.25">
      <c r="A498">
        <v>1981</v>
      </c>
      <c r="B498">
        <v>10</v>
      </c>
      <c r="C498">
        <v>0.311</v>
      </c>
      <c r="D498">
        <v>0.33100000000000002</v>
      </c>
      <c r="E498">
        <v>1.5289999999999999</v>
      </c>
      <c r="F498">
        <v>0.32300000000000001</v>
      </c>
      <c r="G498">
        <v>0.29699999999999999</v>
      </c>
      <c r="H498">
        <v>2.7879999999999998</v>
      </c>
      <c r="I498">
        <v>1.9019999999999999</v>
      </c>
      <c r="J498">
        <v>2.0619999999999998</v>
      </c>
      <c r="K498">
        <v>1.0449999999999999</v>
      </c>
      <c r="L498">
        <v>3.4409999999999998</v>
      </c>
      <c r="M498">
        <v>0.70099999999999996</v>
      </c>
      <c r="N498">
        <v>0.31</v>
      </c>
      <c r="O498">
        <v>0.92</v>
      </c>
      <c r="P498">
        <v>2.0569999999999999</v>
      </c>
      <c r="Q498">
        <v>0.64300000000000002</v>
      </c>
      <c r="R498">
        <v>0.43</v>
      </c>
      <c r="S498">
        <v>0.192</v>
      </c>
      <c r="T498">
        <v>2.2440000000000002</v>
      </c>
      <c r="U498">
        <v>0.16700000000000001</v>
      </c>
      <c r="V498">
        <v>2.931</v>
      </c>
      <c r="W498">
        <v>3.923</v>
      </c>
      <c r="X498">
        <v>-0.497</v>
      </c>
      <c r="Y498">
        <v>0.13400000000000001</v>
      </c>
      <c r="Z498">
        <v>4.7850000000000001</v>
      </c>
      <c r="AA498">
        <v>0.22800000000000001</v>
      </c>
      <c r="AB498">
        <v>0.878</v>
      </c>
      <c r="AC498">
        <v>8.9949999999999992</v>
      </c>
      <c r="AD498">
        <v>0.61799999999999999</v>
      </c>
    </row>
    <row r="499" spans="1:30" x14ac:dyDescent="0.25">
      <c r="A499">
        <v>1981</v>
      </c>
      <c r="B499">
        <v>11</v>
      </c>
      <c r="C499">
        <v>0.24399999999999999</v>
      </c>
      <c r="D499">
        <v>0.27</v>
      </c>
      <c r="E499">
        <v>1.2569999999999999</v>
      </c>
      <c r="F499">
        <v>0.26800000000000002</v>
      </c>
      <c r="G499">
        <v>0.22800000000000001</v>
      </c>
      <c r="H499">
        <v>2.0760000000000001</v>
      </c>
      <c r="I499">
        <v>1.0900000000000001</v>
      </c>
      <c r="J499">
        <v>1.1539999999999999</v>
      </c>
      <c r="K499">
        <v>0.53800000000000003</v>
      </c>
      <c r="L499">
        <v>1.885</v>
      </c>
      <c r="M499">
        <v>0.32200000000000001</v>
      </c>
      <c r="N499">
        <v>0.11700000000000001</v>
      </c>
      <c r="O499">
        <v>0.58899999999999997</v>
      </c>
      <c r="P499">
        <v>0.78</v>
      </c>
      <c r="Q499">
        <v>0.315</v>
      </c>
      <c r="R499">
        <v>0.318</v>
      </c>
      <c r="S499">
        <v>0.121</v>
      </c>
      <c r="T499">
        <v>1.327</v>
      </c>
      <c r="U499">
        <v>8.5000000000000006E-2</v>
      </c>
      <c r="V499">
        <v>1.573</v>
      </c>
      <c r="W499">
        <v>3.923</v>
      </c>
      <c r="X499">
        <v>-1.4870000000000001</v>
      </c>
      <c r="Y499">
        <v>8.8999999999999996E-2</v>
      </c>
      <c r="Z499">
        <v>3.4580000000000002</v>
      </c>
      <c r="AA499">
        <v>0.10199999999999999</v>
      </c>
      <c r="AB499">
        <v>0.41899999999999998</v>
      </c>
      <c r="AC499">
        <v>8.9109999999999996</v>
      </c>
      <c r="AD499">
        <v>0.14199999999999999</v>
      </c>
    </row>
    <row r="500" spans="1:30" x14ac:dyDescent="0.25">
      <c r="A500">
        <v>1981</v>
      </c>
      <c r="B500">
        <v>12</v>
      </c>
      <c r="C500">
        <v>0.64800000000000002</v>
      </c>
      <c r="D500">
        <v>0.67200000000000004</v>
      </c>
      <c r="E500">
        <v>3.6280000000000001</v>
      </c>
      <c r="F500">
        <v>1.21</v>
      </c>
      <c r="G500">
        <v>1.393</v>
      </c>
      <c r="H500">
        <v>12.701000000000001</v>
      </c>
      <c r="I500">
        <v>6.4669999999999996</v>
      </c>
      <c r="J500">
        <v>6.7770000000000001</v>
      </c>
      <c r="K500">
        <v>3.9529999999999998</v>
      </c>
      <c r="L500">
        <v>14.307</v>
      </c>
      <c r="M500">
        <v>2.4089999999999998</v>
      </c>
      <c r="N500">
        <v>1.3460000000000001</v>
      </c>
      <c r="O500">
        <v>2.9079999999999999</v>
      </c>
      <c r="P500">
        <v>7.4249999999999998</v>
      </c>
      <c r="Q500">
        <v>2.4769999999999999</v>
      </c>
      <c r="R500">
        <v>1.407</v>
      </c>
      <c r="S500">
        <v>0.56499999999999995</v>
      </c>
      <c r="T500">
        <v>6.9530000000000003</v>
      </c>
      <c r="U500">
        <v>0.52400000000000002</v>
      </c>
      <c r="V500">
        <v>10.212</v>
      </c>
      <c r="W500">
        <v>4.2629999999999999</v>
      </c>
      <c r="X500">
        <v>6.3940000000000001</v>
      </c>
      <c r="Y500">
        <v>0.57999999999999996</v>
      </c>
      <c r="Z500">
        <v>17.013999999999999</v>
      </c>
      <c r="AA500">
        <v>0.5</v>
      </c>
      <c r="AB500">
        <v>2.4209999999999998</v>
      </c>
      <c r="AC500">
        <v>8.7249999999999996</v>
      </c>
      <c r="AD500">
        <v>3.2149999999999999</v>
      </c>
    </row>
    <row r="501" spans="1:30" x14ac:dyDescent="0.25">
      <c r="A501">
        <v>1982</v>
      </c>
      <c r="B501">
        <v>1</v>
      </c>
      <c r="C501">
        <v>0.77</v>
      </c>
      <c r="D501">
        <v>0.96199999999999997</v>
      </c>
      <c r="E501">
        <v>4.9610000000000003</v>
      </c>
      <c r="F501">
        <v>1.3759999999999999</v>
      </c>
      <c r="G501">
        <v>1.2609999999999999</v>
      </c>
      <c r="H501">
        <v>11.561</v>
      </c>
      <c r="I501">
        <v>7.335</v>
      </c>
      <c r="J501">
        <v>7.7830000000000004</v>
      </c>
      <c r="K501">
        <v>2.097</v>
      </c>
      <c r="L501">
        <v>8.8480000000000008</v>
      </c>
      <c r="M501">
        <v>1.3</v>
      </c>
      <c r="N501">
        <v>0.67200000000000004</v>
      </c>
      <c r="O501">
        <v>1.782</v>
      </c>
      <c r="P501">
        <v>4.234</v>
      </c>
      <c r="Q501">
        <v>1.7629999999999999</v>
      </c>
      <c r="R501">
        <v>1.1659999999999999</v>
      </c>
      <c r="S501">
        <v>0.442</v>
      </c>
      <c r="T501">
        <v>5.9790000000000001</v>
      </c>
      <c r="U501">
        <v>0.70599999999999996</v>
      </c>
      <c r="V501">
        <v>9.0530000000000008</v>
      </c>
      <c r="W501">
        <v>4.3230000000000004</v>
      </c>
      <c r="X501">
        <v>4.827</v>
      </c>
      <c r="Y501">
        <v>0.53500000000000003</v>
      </c>
      <c r="Z501">
        <v>15.632</v>
      </c>
      <c r="AA501">
        <v>0.55900000000000005</v>
      </c>
      <c r="AB501">
        <v>1.8049999999999999</v>
      </c>
      <c r="AC501">
        <v>8.07</v>
      </c>
      <c r="AD501">
        <v>2.4079999999999999</v>
      </c>
    </row>
    <row r="502" spans="1:30" x14ac:dyDescent="0.25">
      <c r="A502">
        <v>1982</v>
      </c>
      <c r="B502">
        <v>2</v>
      </c>
      <c r="C502">
        <v>0.996</v>
      </c>
      <c r="D502">
        <v>1.2969999999999999</v>
      </c>
      <c r="E502">
        <v>6.5439999999999996</v>
      </c>
      <c r="F502">
        <v>1.74</v>
      </c>
      <c r="G502">
        <v>1.5529999999999999</v>
      </c>
      <c r="H502">
        <v>13.999000000000001</v>
      </c>
      <c r="I502">
        <v>7.45</v>
      </c>
      <c r="J502">
        <v>7.9119999999999999</v>
      </c>
      <c r="K502">
        <v>2.1800000000000002</v>
      </c>
      <c r="L502">
        <v>8.6509999999999998</v>
      </c>
      <c r="M502">
        <v>1.4419999999999999</v>
      </c>
      <c r="N502">
        <v>0.81799999999999995</v>
      </c>
      <c r="O502">
        <v>1.7050000000000001</v>
      </c>
      <c r="P502">
        <v>4.7489999999999997</v>
      </c>
      <c r="Q502">
        <v>1.9319999999999999</v>
      </c>
      <c r="R502">
        <v>1.33</v>
      </c>
      <c r="S502">
        <v>0.46200000000000002</v>
      </c>
      <c r="T502">
        <v>6.5549999999999997</v>
      </c>
      <c r="U502">
        <v>0.67600000000000005</v>
      </c>
      <c r="V502">
        <v>9.2829999999999995</v>
      </c>
      <c r="W502">
        <v>3.9529999999999998</v>
      </c>
      <c r="X502">
        <v>10.029999999999999</v>
      </c>
      <c r="Y502">
        <v>0.82299999999999995</v>
      </c>
      <c r="Z502">
        <v>21.971</v>
      </c>
      <c r="AA502">
        <v>0.57599999999999996</v>
      </c>
      <c r="AB502">
        <v>1.921</v>
      </c>
      <c r="AC502">
        <v>7.3250000000000002</v>
      </c>
      <c r="AD502">
        <v>1.986</v>
      </c>
    </row>
    <row r="503" spans="1:30" x14ac:dyDescent="0.25">
      <c r="A503">
        <v>1982</v>
      </c>
      <c r="B503">
        <v>3</v>
      </c>
      <c r="C503">
        <v>0.97499999999999998</v>
      </c>
      <c r="D503">
        <v>1.2829999999999999</v>
      </c>
      <c r="E503">
        <v>6.1</v>
      </c>
      <c r="F503">
        <v>1.8280000000000001</v>
      </c>
      <c r="G503">
        <v>1.7330000000000001</v>
      </c>
      <c r="H503">
        <v>14.452</v>
      </c>
      <c r="I503">
        <v>8.5649999999999995</v>
      </c>
      <c r="J503">
        <v>9.0280000000000005</v>
      </c>
      <c r="K503">
        <v>2.851</v>
      </c>
      <c r="L503">
        <v>11.497</v>
      </c>
      <c r="M503">
        <v>1.7110000000000001</v>
      </c>
      <c r="N503">
        <v>0.95599999999999996</v>
      </c>
      <c r="O503">
        <v>2.3919999999999999</v>
      </c>
      <c r="P503">
        <v>5.8460000000000001</v>
      </c>
      <c r="Q503">
        <v>2.1720000000000002</v>
      </c>
      <c r="R503">
        <v>1.631</v>
      </c>
      <c r="S503">
        <v>0.64800000000000002</v>
      </c>
      <c r="T503">
        <v>8.5030000000000001</v>
      </c>
      <c r="U503">
        <v>0.78</v>
      </c>
      <c r="V503">
        <v>11.029</v>
      </c>
      <c r="W503">
        <v>4.4029999999999996</v>
      </c>
      <c r="X503">
        <v>7.7060000000000004</v>
      </c>
      <c r="Y503">
        <v>0.70299999999999996</v>
      </c>
      <c r="Z503">
        <v>21.23</v>
      </c>
      <c r="AA503">
        <v>0.622</v>
      </c>
      <c r="AB503">
        <v>2.149</v>
      </c>
      <c r="AC503">
        <v>39.406999999999996</v>
      </c>
      <c r="AD503">
        <v>2.2650000000000001</v>
      </c>
    </row>
    <row r="504" spans="1:30" x14ac:dyDescent="0.25">
      <c r="A504">
        <v>1982</v>
      </c>
      <c r="B504">
        <v>4</v>
      </c>
      <c r="C504">
        <v>0.55300000000000005</v>
      </c>
      <c r="D504">
        <v>0.65100000000000002</v>
      </c>
      <c r="E504">
        <v>3.395</v>
      </c>
      <c r="F504">
        <v>0.94</v>
      </c>
      <c r="G504">
        <v>0.80200000000000005</v>
      </c>
      <c r="H504">
        <v>6.74</v>
      </c>
      <c r="I504">
        <v>3.8130000000000002</v>
      </c>
      <c r="J504">
        <v>4.05</v>
      </c>
      <c r="K504">
        <v>0.98699999999999999</v>
      </c>
      <c r="L504">
        <v>4.6429999999999998</v>
      </c>
      <c r="M504">
        <v>0.71599999999999997</v>
      </c>
      <c r="N504">
        <v>0.311</v>
      </c>
      <c r="O504">
        <v>1.0229999999999999</v>
      </c>
      <c r="P504">
        <v>1.92</v>
      </c>
      <c r="Q504">
        <v>0.88900000000000001</v>
      </c>
      <c r="R504">
        <v>0.81100000000000005</v>
      </c>
      <c r="S504">
        <v>0.217</v>
      </c>
      <c r="T504">
        <v>3.3660000000000001</v>
      </c>
      <c r="U504">
        <v>0.29699999999999999</v>
      </c>
      <c r="V504">
        <v>4.4580000000000002</v>
      </c>
      <c r="W504">
        <v>4.2629999999999999</v>
      </c>
      <c r="X504">
        <v>1.9419999999999999</v>
      </c>
      <c r="Y504">
        <v>0.314</v>
      </c>
      <c r="Z504">
        <v>11.103</v>
      </c>
      <c r="AA504">
        <v>0.35599999999999998</v>
      </c>
      <c r="AB504">
        <v>1.284</v>
      </c>
      <c r="AC504">
        <v>9.0570000000000004</v>
      </c>
      <c r="AD504">
        <v>0.41199999999999998</v>
      </c>
    </row>
    <row r="505" spans="1:30" x14ac:dyDescent="0.25">
      <c r="A505">
        <v>1982</v>
      </c>
      <c r="B505">
        <v>5</v>
      </c>
      <c r="C505">
        <v>0.46700000000000003</v>
      </c>
      <c r="D505">
        <v>0.51700000000000002</v>
      </c>
      <c r="E505">
        <v>2.65</v>
      </c>
      <c r="F505">
        <v>0.60599999999999998</v>
      </c>
      <c r="G505">
        <v>0.51300000000000001</v>
      </c>
      <c r="H505">
        <v>4.5629999999999997</v>
      </c>
      <c r="I505">
        <v>2.5459999999999998</v>
      </c>
      <c r="J505">
        <v>2.7040000000000002</v>
      </c>
      <c r="K505">
        <v>0.78600000000000003</v>
      </c>
      <c r="L505">
        <v>3.0720000000000001</v>
      </c>
      <c r="M505">
        <v>0.55400000000000005</v>
      </c>
      <c r="N505">
        <v>0.22800000000000001</v>
      </c>
      <c r="O505">
        <v>0.83899999999999997</v>
      </c>
      <c r="P505">
        <v>1.399</v>
      </c>
      <c r="Q505">
        <v>0.64700000000000002</v>
      </c>
      <c r="R505">
        <v>0.59799999999999998</v>
      </c>
      <c r="S505">
        <v>0.191</v>
      </c>
      <c r="T505">
        <v>2.4780000000000002</v>
      </c>
      <c r="U505">
        <v>0.20699999999999999</v>
      </c>
      <c r="V505">
        <v>3.1269999999999998</v>
      </c>
      <c r="W505">
        <v>4.3730000000000002</v>
      </c>
      <c r="X505">
        <v>0.34300000000000003</v>
      </c>
      <c r="Y505">
        <v>0.19800000000000001</v>
      </c>
      <c r="Z505">
        <v>7.6559999999999997</v>
      </c>
      <c r="AA505">
        <v>0.23100000000000001</v>
      </c>
      <c r="AB505">
        <v>0.879</v>
      </c>
      <c r="AC505">
        <v>9.5150000000000006</v>
      </c>
      <c r="AD505">
        <v>0.19600000000000001</v>
      </c>
    </row>
    <row r="506" spans="1:30" x14ac:dyDescent="0.25">
      <c r="A506">
        <v>1982</v>
      </c>
      <c r="B506">
        <v>6</v>
      </c>
      <c r="C506">
        <v>0.39900000000000002</v>
      </c>
      <c r="D506">
        <v>0.42599999999999999</v>
      </c>
      <c r="E506">
        <v>2.1579999999999999</v>
      </c>
      <c r="F506">
        <v>0.443</v>
      </c>
      <c r="G506">
        <v>0.377</v>
      </c>
      <c r="H506">
        <v>3.2970000000000002</v>
      </c>
      <c r="I506">
        <v>1.8140000000000001</v>
      </c>
      <c r="J506">
        <v>1.9319999999999999</v>
      </c>
      <c r="K506">
        <v>0.65200000000000002</v>
      </c>
      <c r="L506">
        <v>2.48</v>
      </c>
      <c r="M506">
        <v>0.45</v>
      </c>
      <c r="N506">
        <v>0.17499999999999999</v>
      </c>
      <c r="O506">
        <v>0.69199999999999995</v>
      </c>
      <c r="P506">
        <v>1.0640000000000001</v>
      </c>
      <c r="Q506">
        <v>0.47399999999999998</v>
      </c>
      <c r="R506">
        <v>0.46400000000000002</v>
      </c>
      <c r="S506">
        <v>0.16</v>
      </c>
      <c r="T506">
        <v>1.9059999999999999</v>
      </c>
      <c r="U506">
        <v>0.14599999999999999</v>
      </c>
      <c r="V506">
        <v>2.3519999999999999</v>
      </c>
      <c r="W506">
        <v>4.2329999999999997</v>
      </c>
      <c r="X506">
        <v>0.35399999999999998</v>
      </c>
      <c r="Y506">
        <v>0.19700000000000001</v>
      </c>
      <c r="Z506">
        <v>6.6840000000000002</v>
      </c>
      <c r="AA506">
        <v>0.17299999999999999</v>
      </c>
      <c r="AB506">
        <v>0.70499999999999996</v>
      </c>
      <c r="AC506">
        <v>10.166</v>
      </c>
      <c r="AD506">
        <v>0.48499999999999999</v>
      </c>
    </row>
    <row r="507" spans="1:30" x14ac:dyDescent="0.25">
      <c r="A507">
        <v>1982</v>
      </c>
      <c r="B507">
        <v>7</v>
      </c>
      <c r="C507">
        <v>0.32700000000000001</v>
      </c>
      <c r="D507">
        <v>0.34300000000000003</v>
      </c>
      <c r="E507">
        <v>1.6819999999999999</v>
      </c>
      <c r="F507">
        <v>0.29299999999999998</v>
      </c>
      <c r="G507">
        <v>0.25</v>
      </c>
      <c r="H507">
        <v>2.3210000000000002</v>
      </c>
      <c r="I507">
        <v>1.1739999999999999</v>
      </c>
      <c r="J507">
        <v>1.2430000000000001</v>
      </c>
      <c r="K507">
        <v>0.47899999999999998</v>
      </c>
      <c r="L507">
        <v>1.7250000000000001</v>
      </c>
      <c r="M507">
        <v>0.34200000000000003</v>
      </c>
      <c r="N507">
        <v>0.123</v>
      </c>
      <c r="O507">
        <v>0.54800000000000004</v>
      </c>
      <c r="P507">
        <v>0.76100000000000001</v>
      </c>
      <c r="Q507">
        <v>0.33100000000000002</v>
      </c>
      <c r="R507">
        <v>0.35399999999999998</v>
      </c>
      <c r="S507">
        <v>0.13100000000000001</v>
      </c>
      <c r="T507">
        <v>1.4259999999999999</v>
      </c>
      <c r="U507">
        <v>9.0999999999999998E-2</v>
      </c>
      <c r="V507">
        <v>1.659</v>
      </c>
      <c r="W507">
        <v>3.653</v>
      </c>
      <c r="X507">
        <v>-0.61699999999999999</v>
      </c>
      <c r="Y507">
        <v>9.8000000000000004E-2</v>
      </c>
      <c r="Z507">
        <v>4.2370000000000001</v>
      </c>
      <c r="AA507">
        <v>0.11</v>
      </c>
      <c r="AB507">
        <v>0.50900000000000001</v>
      </c>
      <c r="AC507">
        <v>11.377000000000001</v>
      </c>
      <c r="AD507">
        <v>1E-3</v>
      </c>
    </row>
    <row r="508" spans="1:30" x14ac:dyDescent="0.25">
      <c r="A508">
        <v>1982</v>
      </c>
      <c r="B508">
        <v>8</v>
      </c>
      <c r="C508">
        <v>0.26400000000000001</v>
      </c>
      <c r="D508">
        <v>0.27300000000000002</v>
      </c>
      <c r="E508">
        <v>1.3160000000000001</v>
      </c>
      <c r="F508">
        <v>0.20399999999999999</v>
      </c>
      <c r="G508">
        <v>0.17599999999999999</v>
      </c>
      <c r="H508">
        <v>1.67</v>
      </c>
      <c r="I508">
        <v>0.83899999999999997</v>
      </c>
      <c r="J508">
        <v>0.89100000000000001</v>
      </c>
      <c r="K508">
        <v>0.39800000000000002</v>
      </c>
      <c r="L508">
        <v>1.377</v>
      </c>
      <c r="M508">
        <v>0.29599999999999999</v>
      </c>
      <c r="N508">
        <v>0.10100000000000001</v>
      </c>
      <c r="O508">
        <v>0.441</v>
      </c>
      <c r="P508">
        <v>0.624</v>
      </c>
      <c r="Q508">
        <v>0.26200000000000001</v>
      </c>
      <c r="R508">
        <v>0.27700000000000002</v>
      </c>
      <c r="S508">
        <v>0.114</v>
      </c>
      <c r="T508">
        <v>1.1479999999999999</v>
      </c>
      <c r="U508">
        <v>6.6000000000000003E-2</v>
      </c>
      <c r="V508">
        <v>1.2709999999999999</v>
      </c>
      <c r="W508">
        <v>3.5390000000000001</v>
      </c>
      <c r="X508">
        <v>-1.121</v>
      </c>
      <c r="Y508">
        <v>6.8000000000000005E-2</v>
      </c>
      <c r="Z508">
        <v>3.1840000000000002</v>
      </c>
      <c r="AA508">
        <v>8.6999999999999994E-2</v>
      </c>
      <c r="AB508">
        <v>0.40799999999999997</v>
      </c>
      <c r="AC508">
        <v>10.942</v>
      </c>
      <c r="AD508">
        <v>0.127</v>
      </c>
    </row>
    <row r="509" spans="1:30" x14ac:dyDescent="0.25">
      <c r="A509">
        <v>1982</v>
      </c>
      <c r="B509">
        <v>9</v>
      </c>
      <c r="C509">
        <v>0.23100000000000001</v>
      </c>
      <c r="D509">
        <v>0.23599999999999999</v>
      </c>
      <c r="E509">
        <v>1.1399999999999999</v>
      </c>
      <c r="F509">
        <v>0.17599999999999999</v>
      </c>
      <c r="G509">
        <v>0.151</v>
      </c>
      <c r="H509">
        <v>1.4750000000000001</v>
      </c>
      <c r="I509">
        <v>0.71399999999999997</v>
      </c>
      <c r="J509">
        <v>0.75600000000000001</v>
      </c>
      <c r="K509">
        <v>0.32</v>
      </c>
      <c r="L509">
        <v>1.1659999999999999</v>
      </c>
      <c r="M509">
        <v>0.24399999999999999</v>
      </c>
      <c r="N509">
        <v>0.08</v>
      </c>
      <c r="O509">
        <v>0.38300000000000001</v>
      </c>
      <c r="P509">
        <v>0.498</v>
      </c>
      <c r="Q509">
        <v>0.23200000000000001</v>
      </c>
      <c r="R509">
        <v>0.23400000000000001</v>
      </c>
      <c r="S509">
        <v>9.8000000000000004E-2</v>
      </c>
      <c r="T509">
        <v>0.97299999999999998</v>
      </c>
      <c r="U509">
        <v>5.5E-2</v>
      </c>
      <c r="V509">
        <v>1.0489999999999999</v>
      </c>
      <c r="W509">
        <v>4.2030000000000003</v>
      </c>
      <c r="X509">
        <v>-2.1579999999999999</v>
      </c>
      <c r="Y509">
        <v>5.7000000000000002E-2</v>
      </c>
      <c r="Z509">
        <v>2.552</v>
      </c>
      <c r="AA509">
        <v>6.8000000000000005E-2</v>
      </c>
      <c r="AB509">
        <v>0.34499999999999997</v>
      </c>
      <c r="AC509">
        <v>10.082000000000001</v>
      </c>
      <c r="AD509">
        <v>3.6999999999999998E-2</v>
      </c>
    </row>
    <row r="510" spans="1:30" x14ac:dyDescent="0.25">
      <c r="A510">
        <v>1982</v>
      </c>
      <c r="B510">
        <v>10</v>
      </c>
      <c r="C510">
        <v>0.72</v>
      </c>
      <c r="D510">
        <v>0.77700000000000002</v>
      </c>
      <c r="E510">
        <v>3.7410000000000001</v>
      </c>
      <c r="F510">
        <v>1.266</v>
      </c>
      <c r="G510">
        <v>1.3560000000000001</v>
      </c>
      <c r="H510">
        <v>8.8770000000000007</v>
      </c>
      <c r="I510">
        <v>4.92</v>
      </c>
      <c r="J510">
        <v>5.2889999999999997</v>
      </c>
      <c r="K510">
        <v>2.7770000000000001</v>
      </c>
      <c r="L510">
        <v>10.397</v>
      </c>
      <c r="M510">
        <v>1.6240000000000001</v>
      </c>
      <c r="N510">
        <v>0.82299999999999995</v>
      </c>
      <c r="O510">
        <v>1.573</v>
      </c>
      <c r="P510">
        <v>4.9290000000000003</v>
      </c>
      <c r="Q510">
        <v>1.429</v>
      </c>
      <c r="R510">
        <v>0.90500000000000003</v>
      </c>
      <c r="S510">
        <v>0.36799999999999999</v>
      </c>
      <c r="T510">
        <v>5.032</v>
      </c>
      <c r="U510">
        <v>0.39800000000000002</v>
      </c>
      <c r="V510">
        <v>7.1989999999999998</v>
      </c>
      <c r="W510">
        <v>4.4029999999999996</v>
      </c>
      <c r="X510">
        <v>3.9060000000000001</v>
      </c>
      <c r="Y510">
        <v>0.56899999999999995</v>
      </c>
      <c r="Z510">
        <v>17.715</v>
      </c>
      <c r="AA510">
        <v>0.47399999999999998</v>
      </c>
      <c r="AB510">
        <v>1.8140000000000001</v>
      </c>
      <c r="AC510">
        <v>8.9949999999999992</v>
      </c>
      <c r="AD510">
        <v>1.6919999999999999</v>
      </c>
    </row>
    <row r="511" spans="1:30" x14ac:dyDescent="0.25">
      <c r="A511">
        <v>1982</v>
      </c>
      <c r="B511">
        <v>11</v>
      </c>
      <c r="C511">
        <v>1.1519999999999999</v>
      </c>
      <c r="D511">
        <v>1.3680000000000001</v>
      </c>
      <c r="E511">
        <v>6.8929999999999998</v>
      </c>
      <c r="F511">
        <v>1.764</v>
      </c>
      <c r="G511">
        <v>1.5649999999999999</v>
      </c>
      <c r="H511">
        <v>16.091999999999999</v>
      </c>
      <c r="I511">
        <v>6.8769999999999998</v>
      </c>
      <c r="J511">
        <v>7.3109999999999999</v>
      </c>
      <c r="K511">
        <v>2.3029999999999999</v>
      </c>
      <c r="L511">
        <v>9.4960000000000004</v>
      </c>
      <c r="M511">
        <v>1.5349999999999999</v>
      </c>
      <c r="N511">
        <v>0.73499999999999999</v>
      </c>
      <c r="O511">
        <v>1.5780000000000001</v>
      </c>
      <c r="P511">
        <v>4.6360000000000001</v>
      </c>
      <c r="Q511">
        <v>1.9850000000000001</v>
      </c>
      <c r="R511">
        <v>1.218</v>
      </c>
      <c r="S511">
        <v>0.42699999999999999</v>
      </c>
      <c r="T511">
        <v>6.4260000000000002</v>
      </c>
      <c r="U511">
        <v>0.57099999999999995</v>
      </c>
      <c r="V511">
        <v>8.8420000000000005</v>
      </c>
      <c r="W511">
        <v>4.2629999999999999</v>
      </c>
      <c r="X511">
        <v>9.9529999999999994</v>
      </c>
      <c r="Y511">
        <v>0.85699999999999998</v>
      </c>
      <c r="Z511">
        <v>24.010999999999999</v>
      </c>
      <c r="AA511">
        <v>0.59299999999999997</v>
      </c>
      <c r="AB511">
        <v>2.206</v>
      </c>
      <c r="AC511">
        <v>8.9109999999999996</v>
      </c>
      <c r="AD511">
        <v>1.9810000000000001</v>
      </c>
    </row>
    <row r="512" spans="1:30" x14ac:dyDescent="0.25">
      <c r="A512">
        <v>1982</v>
      </c>
      <c r="B512">
        <v>12</v>
      </c>
      <c r="C512">
        <v>2.5960000000000001</v>
      </c>
      <c r="D512">
        <v>3.2869999999999999</v>
      </c>
      <c r="E512">
        <v>16.538</v>
      </c>
      <c r="F512">
        <v>4.3460000000000001</v>
      </c>
      <c r="G512">
        <v>4.4800000000000004</v>
      </c>
      <c r="H512">
        <v>37.466000000000001</v>
      </c>
      <c r="I512">
        <v>15.561999999999999</v>
      </c>
      <c r="J512">
        <v>16.292000000000002</v>
      </c>
      <c r="K512">
        <v>5.883</v>
      </c>
      <c r="L512">
        <v>25.658000000000001</v>
      </c>
      <c r="M512">
        <v>3.8849999999999998</v>
      </c>
      <c r="N512">
        <v>2.0939999999999999</v>
      </c>
      <c r="O512">
        <v>3.9350000000000001</v>
      </c>
      <c r="P512">
        <v>11.425000000000001</v>
      </c>
      <c r="Q512">
        <v>4.3120000000000003</v>
      </c>
      <c r="R512">
        <v>2.86</v>
      </c>
      <c r="S512">
        <v>0.90500000000000003</v>
      </c>
      <c r="T512">
        <v>13.519</v>
      </c>
      <c r="U512">
        <v>1.222</v>
      </c>
      <c r="V512">
        <v>20.940999999999999</v>
      </c>
      <c r="W512">
        <v>4.4029999999999996</v>
      </c>
      <c r="X512">
        <v>22.972999999999999</v>
      </c>
      <c r="Y512">
        <v>1.393</v>
      </c>
      <c r="Z512">
        <v>57.874000000000002</v>
      </c>
      <c r="AA512">
        <v>1.1000000000000001</v>
      </c>
      <c r="AB512">
        <v>5.2320000000000002</v>
      </c>
      <c r="AC512">
        <v>8.7249999999999996</v>
      </c>
      <c r="AD512">
        <v>4.6040000000000001</v>
      </c>
    </row>
    <row r="513" spans="1:30" x14ac:dyDescent="0.25">
      <c r="A513">
        <v>1983</v>
      </c>
      <c r="B513">
        <v>1</v>
      </c>
      <c r="C513">
        <v>0.71899999999999997</v>
      </c>
      <c r="D513">
        <v>0.82199999999999995</v>
      </c>
      <c r="E513">
        <v>4.6980000000000004</v>
      </c>
      <c r="F513">
        <v>1.2010000000000001</v>
      </c>
      <c r="G513">
        <v>1.0409999999999999</v>
      </c>
      <c r="H513">
        <v>8.3780000000000001</v>
      </c>
      <c r="I513">
        <v>5.3559999999999999</v>
      </c>
      <c r="J513">
        <v>5.6859999999999999</v>
      </c>
      <c r="K513">
        <v>1.179</v>
      </c>
      <c r="L513">
        <v>5.7220000000000004</v>
      </c>
      <c r="M513">
        <v>0.80300000000000005</v>
      </c>
      <c r="N513">
        <v>0.40100000000000002</v>
      </c>
      <c r="O513">
        <v>1.0920000000000001</v>
      </c>
      <c r="P513">
        <v>2.4369999999999998</v>
      </c>
      <c r="Q513">
        <v>1.1930000000000001</v>
      </c>
      <c r="R513">
        <v>0.96</v>
      </c>
      <c r="S513">
        <v>0.24399999999999999</v>
      </c>
      <c r="T513">
        <v>4.2160000000000002</v>
      </c>
      <c r="U513">
        <v>0.45800000000000002</v>
      </c>
      <c r="V513">
        <v>5.6070000000000002</v>
      </c>
      <c r="W513">
        <v>4.4029999999999996</v>
      </c>
      <c r="X513">
        <v>4.4240000000000004</v>
      </c>
      <c r="Y513">
        <v>0.39800000000000002</v>
      </c>
      <c r="Z513">
        <v>14.49</v>
      </c>
      <c r="AA513">
        <v>0.46500000000000002</v>
      </c>
      <c r="AB513">
        <v>1.5</v>
      </c>
      <c r="AC513">
        <v>13.901</v>
      </c>
      <c r="AD513">
        <v>1.141</v>
      </c>
    </row>
    <row r="514" spans="1:30" x14ac:dyDescent="0.25">
      <c r="A514">
        <v>1983</v>
      </c>
      <c r="B514">
        <v>2</v>
      </c>
      <c r="C514">
        <v>1.409</v>
      </c>
      <c r="D514">
        <v>1.867</v>
      </c>
      <c r="E514">
        <v>9.5960000000000001</v>
      </c>
      <c r="F514">
        <v>2.2599999999999998</v>
      </c>
      <c r="G514">
        <v>2.1349999999999998</v>
      </c>
      <c r="H514">
        <v>15.215</v>
      </c>
      <c r="I514">
        <v>9.5779999999999994</v>
      </c>
      <c r="J514">
        <v>10.195</v>
      </c>
      <c r="K514">
        <v>2.843</v>
      </c>
      <c r="L514">
        <v>12.063000000000001</v>
      </c>
      <c r="M514">
        <v>1.728</v>
      </c>
      <c r="N514">
        <v>0.98499999999999999</v>
      </c>
      <c r="O514">
        <v>1.792</v>
      </c>
      <c r="P514">
        <v>5.42</v>
      </c>
      <c r="Q514">
        <v>2.0419999999999998</v>
      </c>
      <c r="R514">
        <v>1.554</v>
      </c>
      <c r="S514">
        <v>0.54600000000000004</v>
      </c>
      <c r="T514">
        <v>7.8079999999999998</v>
      </c>
      <c r="U514">
        <v>0.90900000000000003</v>
      </c>
      <c r="V514">
        <v>11.97</v>
      </c>
      <c r="W514">
        <v>4.1230000000000002</v>
      </c>
      <c r="X514">
        <v>16.827999999999999</v>
      </c>
      <c r="Y514">
        <v>0.95299999999999996</v>
      </c>
      <c r="Z514">
        <v>32.999000000000002</v>
      </c>
      <c r="AA514">
        <v>0.73199999999999998</v>
      </c>
      <c r="AB514">
        <v>2.57</v>
      </c>
      <c r="AC514">
        <v>45.201000000000001</v>
      </c>
      <c r="AD514">
        <v>2.706</v>
      </c>
    </row>
    <row r="515" spans="1:30" x14ac:dyDescent="0.25">
      <c r="A515">
        <v>1983</v>
      </c>
      <c r="B515">
        <v>3</v>
      </c>
      <c r="C515">
        <v>1.385</v>
      </c>
      <c r="D515">
        <v>1.764</v>
      </c>
      <c r="E515">
        <v>9.5090000000000003</v>
      </c>
      <c r="F515">
        <v>2.1920000000000002</v>
      </c>
      <c r="G515">
        <v>1.984</v>
      </c>
      <c r="H515">
        <v>17.818000000000001</v>
      </c>
      <c r="I515">
        <v>8.718</v>
      </c>
      <c r="J515">
        <v>9.1910000000000007</v>
      </c>
      <c r="K515">
        <v>2.972</v>
      </c>
      <c r="L515">
        <v>12.704000000000001</v>
      </c>
      <c r="M515">
        <v>1.7390000000000001</v>
      </c>
      <c r="N515">
        <v>0.94499999999999995</v>
      </c>
      <c r="O515">
        <v>2.1619999999999999</v>
      </c>
      <c r="P515">
        <v>5.5220000000000002</v>
      </c>
      <c r="Q515">
        <v>2.6190000000000002</v>
      </c>
      <c r="R515">
        <v>1.659</v>
      </c>
      <c r="S515">
        <v>0.60899999999999999</v>
      </c>
      <c r="T515">
        <v>8.2289999999999992</v>
      </c>
      <c r="U515">
        <v>0.79100000000000004</v>
      </c>
      <c r="V515">
        <v>10.622999999999999</v>
      </c>
      <c r="W515">
        <v>4.383</v>
      </c>
      <c r="X515">
        <v>12.459</v>
      </c>
      <c r="Y515">
        <v>0.79900000000000004</v>
      </c>
      <c r="Z515">
        <v>29.407</v>
      </c>
      <c r="AA515">
        <v>0.63800000000000001</v>
      </c>
      <c r="AB515">
        <v>2.2440000000000002</v>
      </c>
      <c r="AC515">
        <v>55.203000000000003</v>
      </c>
      <c r="AD515">
        <v>2.0819999999999999</v>
      </c>
    </row>
    <row r="516" spans="1:30" x14ac:dyDescent="0.25">
      <c r="A516">
        <v>1983</v>
      </c>
      <c r="B516">
        <v>4</v>
      </c>
      <c r="C516">
        <v>1.2629999999999999</v>
      </c>
      <c r="D516">
        <v>1.5429999999999999</v>
      </c>
      <c r="E516">
        <v>7.7939999999999996</v>
      </c>
      <c r="F516">
        <v>1.95</v>
      </c>
      <c r="G516">
        <v>1.758</v>
      </c>
      <c r="H516">
        <v>15.053000000000001</v>
      </c>
      <c r="I516">
        <v>7.827</v>
      </c>
      <c r="J516">
        <v>8.3030000000000008</v>
      </c>
      <c r="K516">
        <v>2.4620000000000002</v>
      </c>
      <c r="L516">
        <v>10.388999999999999</v>
      </c>
      <c r="M516">
        <v>1.4530000000000001</v>
      </c>
      <c r="N516">
        <v>0.72599999999999998</v>
      </c>
      <c r="O516">
        <v>2.1339999999999999</v>
      </c>
      <c r="P516">
        <v>4.8689999999999998</v>
      </c>
      <c r="Q516">
        <v>1.829</v>
      </c>
      <c r="R516">
        <v>1.395</v>
      </c>
      <c r="S516">
        <v>0.42699999999999999</v>
      </c>
      <c r="T516">
        <v>6.48</v>
      </c>
      <c r="U516">
        <v>0.7</v>
      </c>
      <c r="V516">
        <v>9.9860000000000007</v>
      </c>
      <c r="W516">
        <v>4.2229999999999999</v>
      </c>
      <c r="X516">
        <v>10.462999999999999</v>
      </c>
      <c r="Y516">
        <v>0.64100000000000001</v>
      </c>
      <c r="Z516">
        <v>25.696000000000002</v>
      </c>
      <c r="AA516">
        <v>0.65100000000000002</v>
      </c>
      <c r="AB516">
        <v>2.5049999999999999</v>
      </c>
      <c r="AC516">
        <v>34.527999999999999</v>
      </c>
      <c r="AD516">
        <v>2.3519999999999999</v>
      </c>
    </row>
    <row r="517" spans="1:30" x14ac:dyDescent="0.25">
      <c r="A517">
        <v>1983</v>
      </c>
      <c r="B517">
        <v>5</v>
      </c>
      <c r="C517">
        <v>0.82899999999999996</v>
      </c>
      <c r="D517">
        <v>0.91500000000000004</v>
      </c>
      <c r="E517">
        <v>4.8650000000000002</v>
      </c>
      <c r="F517">
        <v>1.095</v>
      </c>
      <c r="G517">
        <v>0.93600000000000005</v>
      </c>
      <c r="H517">
        <v>8.0670000000000002</v>
      </c>
      <c r="I517">
        <v>4.6870000000000003</v>
      </c>
      <c r="J517">
        <v>4.9749999999999996</v>
      </c>
      <c r="K517">
        <v>1.3180000000000001</v>
      </c>
      <c r="L517">
        <v>5.6790000000000003</v>
      </c>
      <c r="M517">
        <v>0.85899999999999999</v>
      </c>
      <c r="N517">
        <v>0.41099999999999998</v>
      </c>
      <c r="O517">
        <v>1.1679999999999999</v>
      </c>
      <c r="P517">
        <v>2.4129999999999998</v>
      </c>
      <c r="Q517">
        <v>1.1319999999999999</v>
      </c>
      <c r="R517">
        <v>0.95</v>
      </c>
      <c r="S517">
        <v>0.26800000000000002</v>
      </c>
      <c r="T517">
        <v>4.0540000000000003</v>
      </c>
      <c r="U517">
        <v>0.39400000000000002</v>
      </c>
      <c r="V517">
        <v>5.3239999999999998</v>
      </c>
      <c r="W517">
        <v>4.2729999999999997</v>
      </c>
      <c r="X517">
        <v>4.3769999999999998</v>
      </c>
      <c r="Y517">
        <v>0.35399999999999998</v>
      </c>
      <c r="Z517">
        <v>14.247</v>
      </c>
      <c r="AA517">
        <v>0.41099999999999998</v>
      </c>
      <c r="AB517">
        <v>1.4710000000000001</v>
      </c>
      <c r="AC517">
        <v>9.5150000000000006</v>
      </c>
      <c r="AD517">
        <v>0.71099999999999997</v>
      </c>
    </row>
    <row r="518" spans="1:30" x14ac:dyDescent="0.25">
      <c r="A518">
        <v>1983</v>
      </c>
      <c r="B518">
        <v>6</v>
      </c>
      <c r="C518">
        <v>0.64500000000000002</v>
      </c>
      <c r="D518">
        <v>0.67900000000000005</v>
      </c>
      <c r="E518">
        <v>3.55</v>
      </c>
      <c r="F518">
        <v>0.68300000000000005</v>
      </c>
      <c r="G518">
        <v>0.58199999999999996</v>
      </c>
      <c r="H518">
        <v>5.1390000000000002</v>
      </c>
      <c r="I518">
        <v>2.7679999999999998</v>
      </c>
      <c r="J518">
        <v>2.93</v>
      </c>
      <c r="K518">
        <v>0.86299999999999999</v>
      </c>
      <c r="L518">
        <v>3.3519999999999999</v>
      </c>
      <c r="M518">
        <v>0.58899999999999997</v>
      </c>
      <c r="N518">
        <v>0.24399999999999999</v>
      </c>
      <c r="O518">
        <v>0.85899999999999999</v>
      </c>
      <c r="P518">
        <v>1.5009999999999999</v>
      </c>
      <c r="Q518">
        <v>0.68899999999999995</v>
      </c>
      <c r="R518">
        <v>0.65800000000000003</v>
      </c>
      <c r="S518">
        <v>0.2</v>
      </c>
      <c r="T518">
        <v>2.698</v>
      </c>
      <c r="U518">
        <v>0.217</v>
      </c>
      <c r="V518">
        <v>3.399</v>
      </c>
      <c r="W518">
        <v>4.0430000000000001</v>
      </c>
      <c r="X518">
        <v>2.1219999999999999</v>
      </c>
      <c r="Y518">
        <v>0.22700000000000001</v>
      </c>
      <c r="Z518">
        <v>9.5719999999999992</v>
      </c>
      <c r="AA518">
        <v>0.254</v>
      </c>
      <c r="AB518">
        <v>0.999</v>
      </c>
      <c r="AC518">
        <v>10.166</v>
      </c>
      <c r="AD518">
        <v>0.187</v>
      </c>
    </row>
    <row r="519" spans="1:30" x14ac:dyDescent="0.25">
      <c r="A519">
        <v>1983</v>
      </c>
      <c r="B519">
        <v>7</v>
      </c>
      <c r="C519">
        <v>0.52100000000000002</v>
      </c>
      <c r="D519">
        <v>0.52700000000000002</v>
      </c>
      <c r="E519">
        <v>2.71</v>
      </c>
      <c r="F519">
        <v>0.42799999999999999</v>
      </c>
      <c r="G519">
        <v>0.36599999999999999</v>
      </c>
      <c r="H519">
        <v>3.448</v>
      </c>
      <c r="I519">
        <v>1.7669999999999999</v>
      </c>
      <c r="J519">
        <v>1.877</v>
      </c>
      <c r="K519">
        <v>0.67200000000000004</v>
      </c>
      <c r="L519">
        <v>2.4540000000000002</v>
      </c>
      <c r="M519">
        <v>0.47399999999999998</v>
      </c>
      <c r="N519">
        <v>0.183</v>
      </c>
      <c r="O519">
        <v>0.69099999999999995</v>
      </c>
      <c r="P519">
        <v>1.1279999999999999</v>
      </c>
      <c r="Q519">
        <v>0.51900000000000002</v>
      </c>
      <c r="R519">
        <v>0.48099999999999998</v>
      </c>
      <c r="S519">
        <v>0.17</v>
      </c>
      <c r="T519">
        <v>1.98</v>
      </c>
      <c r="U519">
        <v>0.13800000000000001</v>
      </c>
      <c r="V519">
        <v>2.4209999999999998</v>
      </c>
      <c r="W519">
        <v>4.1529999999999996</v>
      </c>
      <c r="X519">
        <v>0.57999999999999996</v>
      </c>
      <c r="Y519">
        <v>0.14299999999999999</v>
      </c>
      <c r="Z519">
        <v>6.7460000000000004</v>
      </c>
      <c r="AA519">
        <v>0.17399999999999999</v>
      </c>
      <c r="AB519">
        <v>0.75</v>
      </c>
      <c r="AC519">
        <v>11.377000000000001</v>
      </c>
      <c r="AD519">
        <v>0.106</v>
      </c>
    </row>
    <row r="520" spans="1:30" x14ac:dyDescent="0.25">
      <c r="A520">
        <v>1983</v>
      </c>
      <c r="B520">
        <v>8</v>
      </c>
      <c r="C520">
        <v>0.91200000000000003</v>
      </c>
      <c r="D520">
        <v>1.06</v>
      </c>
      <c r="E520">
        <v>5.202</v>
      </c>
      <c r="F520">
        <v>1.6339999999999999</v>
      </c>
      <c r="G520">
        <v>1.6319999999999999</v>
      </c>
      <c r="H520">
        <v>9.8140000000000001</v>
      </c>
      <c r="I520">
        <v>5.9169999999999998</v>
      </c>
      <c r="J520">
        <v>6.2949999999999999</v>
      </c>
      <c r="K520">
        <v>2.423</v>
      </c>
      <c r="L520">
        <v>8.3040000000000003</v>
      </c>
      <c r="M520">
        <v>1.4119999999999999</v>
      </c>
      <c r="N520">
        <v>1.032</v>
      </c>
      <c r="O520">
        <v>1.024</v>
      </c>
      <c r="P520">
        <v>4.319</v>
      </c>
      <c r="Q520">
        <v>1.7689999999999999</v>
      </c>
      <c r="R520">
        <v>0.81</v>
      </c>
      <c r="S520">
        <v>0.24299999999999999</v>
      </c>
      <c r="T520">
        <v>4.8789999999999996</v>
      </c>
      <c r="U520">
        <v>0.47699999999999998</v>
      </c>
      <c r="V520">
        <v>7.915</v>
      </c>
      <c r="W520">
        <v>4.2089999999999996</v>
      </c>
      <c r="X520">
        <v>5.4630000000000001</v>
      </c>
      <c r="Y520">
        <v>0.60299999999999998</v>
      </c>
      <c r="Z520">
        <v>26.259</v>
      </c>
      <c r="AA520">
        <v>0.73699999999999999</v>
      </c>
      <c r="AB520">
        <v>3.0089999999999999</v>
      </c>
      <c r="AC520">
        <v>10.942</v>
      </c>
      <c r="AD520">
        <v>1.54</v>
      </c>
    </row>
    <row r="521" spans="1:30" x14ac:dyDescent="0.25">
      <c r="A521">
        <v>1983</v>
      </c>
      <c r="B521">
        <v>9</v>
      </c>
      <c r="C521">
        <v>0.49</v>
      </c>
      <c r="D521">
        <v>0.52900000000000003</v>
      </c>
      <c r="E521">
        <v>2.7810000000000001</v>
      </c>
      <c r="F521">
        <v>0.59299999999999997</v>
      </c>
      <c r="G521">
        <v>0.505</v>
      </c>
      <c r="H521">
        <v>4.3230000000000004</v>
      </c>
      <c r="I521">
        <v>2.3719999999999999</v>
      </c>
      <c r="J521">
        <v>2.512</v>
      </c>
      <c r="K521">
        <v>0.65500000000000003</v>
      </c>
      <c r="L521">
        <v>2.6989999999999998</v>
      </c>
      <c r="M521">
        <v>0.47199999999999998</v>
      </c>
      <c r="N521">
        <v>0.20399999999999999</v>
      </c>
      <c r="O521">
        <v>0.59599999999999997</v>
      </c>
      <c r="P521">
        <v>1.212</v>
      </c>
      <c r="Q521">
        <v>0.58699999999999997</v>
      </c>
      <c r="R521">
        <v>0.53700000000000003</v>
      </c>
      <c r="S521">
        <v>0.154</v>
      </c>
      <c r="T521">
        <v>2.2280000000000002</v>
      </c>
      <c r="U521">
        <v>0.184</v>
      </c>
      <c r="V521">
        <v>2.7639999999999998</v>
      </c>
      <c r="W521">
        <v>4.0830000000000002</v>
      </c>
      <c r="X521">
        <v>0.8</v>
      </c>
      <c r="Y521">
        <v>0.19700000000000001</v>
      </c>
      <c r="Z521">
        <v>7.81</v>
      </c>
      <c r="AA521">
        <v>0.22</v>
      </c>
      <c r="AB521">
        <v>0.86299999999999999</v>
      </c>
      <c r="AC521">
        <v>10.082000000000001</v>
      </c>
      <c r="AD521">
        <v>0.45300000000000001</v>
      </c>
    </row>
    <row r="522" spans="1:30" x14ac:dyDescent="0.25">
      <c r="A522">
        <v>1983</v>
      </c>
      <c r="B522">
        <v>10</v>
      </c>
      <c r="C522">
        <v>0.38400000000000001</v>
      </c>
      <c r="D522">
        <v>0.4</v>
      </c>
      <c r="E522">
        <v>2.0430000000000001</v>
      </c>
      <c r="F522">
        <v>0.35299999999999998</v>
      </c>
      <c r="G522">
        <v>0.30099999999999999</v>
      </c>
      <c r="H522">
        <v>2.7509999999999999</v>
      </c>
      <c r="I522">
        <v>1.484</v>
      </c>
      <c r="J522">
        <v>1.5720000000000001</v>
      </c>
      <c r="K522">
        <v>0.53800000000000003</v>
      </c>
      <c r="L522">
        <v>2.0699999999999998</v>
      </c>
      <c r="M522">
        <v>0.36499999999999999</v>
      </c>
      <c r="N522">
        <v>0.14099999999999999</v>
      </c>
      <c r="O522">
        <v>0.52400000000000002</v>
      </c>
      <c r="P522">
        <v>0.90300000000000002</v>
      </c>
      <c r="Q522">
        <v>0.39500000000000002</v>
      </c>
      <c r="R522">
        <v>0.38</v>
      </c>
      <c r="S522">
        <v>0.13200000000000001</v>
      </c>
      <c r="T522">
        <v>1.6040000000000001</v>
      </c>
      <c r="U522">
        <v>0.11700000000000001</v>
      </c>
      <c r="V522">
        <v>1.9350000000000001</v>
      </c>
      <c r="W522">
        <v>4.0830000000000002</v>
      </c>
      <c r="X522">
        <v>-0.46700000000000003</v>
      </c>
      <c r="Y522">
        <v>0.11799999999999999</v>
      </c>
      <c r="Z522">
        <v>5.1289999999999996</v>
      </c>
      <c r="AA522">
        <v>0.14099999999999999</v>
      </c>
      <c r="AB522">
        <v>0.61099999999999999</v>
      </c>
      <c r="AC522">
        <v>8.9949999999999992</v>
      </c>
      <c r="AD522">
        <v>4.1000000000000002E-2</v>
      </c>
    </row>
    <row r="523" spans="1:30" x14ac:dyDescent="0.25">
      <c r="A523">
        <v>1983</v>
      </c>
      <c r="B523">
        <v>11</v>
      </c>
      <c r="C523">
        <v>0.308</v>
      </c>
      <c r="D523">
        <v>0.312</v>
      </c>
      <c r="E523">
        <v>1.5680000000000001</v>
      </c>
      <c r="F523">
        <v>0.22500000000000001</v>
      </c>
      <c r="G523">
        <v>0.192</v>
      </c>
      <c r="H523">
        <v>1.889</v>
      </c>
      <c r="I523">
        <v>0.91300000000000003</v>
      </c>
      <c r="J523">
        <v>0.96699999999999997</v>
      </c>
      <c r="K523">
        <v>0.42399999999999999</v>
      </c>
      <c r="L523">
        <v>1.5169999999999999</v>
      </c>
      <c r="M523">
        <v>0.28199999999999997</v>
      </c>
      <c r="N523">
        <v>9.9000000000000005E-2</v>
      </c>
      <c r="O523">
        <v>0.443</v>
      </c>
      <c r="P523">
        <v>0.63700000000000001</v>
      </c>
      <c r="Q523">
        <v>0.28799999999999998</v>
      </c>
      <c r="R523">
        <v>0.28399999999999997</v>
      </c>
      <c r="S523">
        <v>0.109</v>
      </c>
      <c r="T523">
        <v>1.1559999999999999</v>
      </c>
      <c r="U523">
        <v>7.0999999999999994E-2</v>
      </c>
      <c r="V523">
        <v>1.37</v>
      </c>
      <c r="W523">
        <v>4.0129999999999999</v>
      </c>
      <c r="X523">
        <v>-1.2270000000000001</v>
      </c>
      <c r="Y523">
        <v>7.4999999999999997E-2</v>
      </c>
      <c r="Z523">
        <v>3.552</v>
      </c>
      <c r="AA523">
        <v>8.5999999999999993E-2</v>
      </c>
      <c r="AB523">
        <v>0.433</v>
      </c>
      <c r="AC523">
        <v>8.9109999999999996</v>
      </c>
      <c r="AD523">
        <v>5.0999999999999997E-2</v>
      </c>
    </row>
    <row r="524" spans="1:30" x14ac:dyDescent="0.25">
      <c r="A524">
        <v>1983</v>
      </c>
      <c r="B524">
        <v>12</v>
      </c>
      <c r="C524">
        <v>0.42799999999999999</v>
      </c>
      <c r="D524">
        <v>0.41099999999999998</v>
      </c>
      <c r="E524">
        <v>2.7719999999999998</v>
      </c>
      <c r="F524">
        <v>0.34</v>
      </c>
      <c r="G524">
        <v>0.28199999999999997</v>
      </c>
      <c r="H524">
        <v>3.3140000000000001</v>
      </c>
      <c r="I524">
        <v>1.387</v>
      </c>
      <c r="J524">
        <v>1.4630000000000001</v>
      </c>
      <c r="K524">
        <v>0.56200000000000006</v>
      </c>
      <c r="L524">
        <v>2.3170000000000002</v>
      </c>
      <c r="M524">
        <v>0.38100000000000001</v>
      </c>
      <c r="N524">
        <v>0.129</v>
      </c>
      <c r="O524">
        <v>0.6</v>
      </c>
      <c r="P524">
        <v>1.0289999999999999</v>
      </c>
      <c r="Q524">
        <v>0.61399999999999999</v>
      </c>
      <c r="R524">
        <v>0.316</v>
      </c>
      <c r="S524">
        <v>0.156</v>
      </c>
      <c r="T524">
        <v>1.7230000000000001</v>
      </c>
      <c r="U524">
        <v>0.127</v>
      </c>
      <c r="V524">
        <v>1.7529999999999999</v>
      </c>
      <c r="W524">
        <v>4.1429999999999998</v>
      </c>
      <c r="X524">
        <v>-0.32900000000000001</v>
      </c>
      <c r="Y524">
        <v>0.112</v>
      </c>
      <c r="Z524">
        <v>4.9630000000000001</v>
      </c>
      <c r="AA524">
        <v>0.113</v>
      </c>
      <c r="AB524">
        <v>0.41299999999999998</v>
      </c>
      <c r="AC524">
        <v>8.7249999999999996</v>
      </c>
      <c r="AD524">
        <v>0.76300000000000001</v>
      </c>
    </row>
    <row r="525" spans="1:30" x14ac:dyDescent="0.25">
      <c r="A525">
        <v>1984</v>
      </c>
      <c r="B525">
        <v>1</v>
      </c>
      <c r="C525">
        <v>1.4610000000000001</v>
      </c>
      <c r="D525">
        <v>1.8680000000000001</v>
      </c>
      <c r="E525">
        <v>8.3940000000000001</v>
      </c>
      <c r="F525">
        <v>2.0950000000000002</v>
      </c>
      <c r="G525">
        <v>1.8120000000000001</v>
      </c>
      <c r="H525">
        <v>16.515000000000001</v>
      </c>
      <c r="I525">
        <v>10.815</v>
      </c>
      <c r="J525">
        <v>11.536</v>
      </c>
      <c r="K525">
        <v>3.7069999999999999</v>
      </c>
      <c r="L525">
        <v>14.815</v>
      </c>
      <c r="M525">
        <v>2.1760000000000002</v>
      </c>
      <c r="N525">
        <v>1.224</v>
      </c>
      <c r="O525">
        <v>2.5990000000000002</v>
      </c>
      <c r="P525">
        <v>7.181</v>
      </c>
      <c r="Q525">
        <v>2.234</v>
      </c>
      <c r="R525">
        <v>1.552</v>
      </c>
      <c r="S525">
        <v>0.76400000000000001</v>
      </c>
      <c r="T525">
        <v>8.9670000000000005</v>
      </c>
      <c r="U525">
        <v>1.1579999999999999</v>
      </c>
      <c r="V525">
        <v>14.006</v>
      </c>
      <c r="W525">
        <v>4.1529999999999996</v>
      </c>
      <c r="X525">
        <v>12.315</v>
      </c>
      <c r="Y525">
        <v>0.91900000000000004</v>
      </c>
      <c r="Z525">
        <v>30.956</v>
      </c>
      <c r="AA525">
        <v>0.90700000000000003</v>
      </c>
      <c r="AB525">
        <v>2.9489999999999998</v>
      </c>
      <c r="AC525">
        <v>8.07</v>
      </c>
      <c r="AD525">
        <v>2.8690000000000002</v>
      </c>
    </row>
    <row r="526" spans="1:30" x14ac:dyDescent="0.25">
      <c r="A526">
        <v>1984</v>
      </c>
      <c r="B526">
        <v>2</v>
      </c>
      <c r="C526">
        <v>1.411</v>
      </c>
      <c r="D526">
        <v>1.841</v>
      </c>
      <c r="E526">
        <v>9.9589999999999996</v>
      </c>
      <c r="F526">
        <v>2.2629999999999999</v>
      </c>
      <c r="G526">
        <v>2.0390000000000001</v>
      </c>
      <c r="H526">
        <v>19.050999999999998</v>
      </c>
      <c r="I526">
        <v>9.5030000000000001</v>
      </c>
      <c r="J526">
        <v>10.054</v>
      </c>
      <c r="K526">
        <v>2.9380000000000002</v>
      </c>
      <c r="L526">
        <v>12.272</v>
      </c>
      <c r="M526">
        <v>1.8089999999999999</v>
      </c>
      <c r="N526">
        <v>1.0529999999999999</v>
      </c>
      <c r="O526">
        <v>1.9810000000000001</v>
      </c>
      <c r="P526">
        <v>6.0010000000000003</v>
      </c>
      <c r="Q526">
        <v>2.302</v>
      </c>
      <c r="R526">
        <v>1.581</v>
      </c>
      <c r="S526">
        <v>0.56699999999999995</v>
      </c>
      <c r="T526">
        <v>8.2970000000000006</v>
      </c>
      <c r="U526">
        <v>0.879</v>
      </c>
      <c r="V526">
        <v>11.566000000000001</v>
      </c>
      <c r="W526">
        <v>3.9329999999999998</v>
      </c>
      <c r="X526">
        <v>15.38</v>
      </c>
      <c r="Y526">
        <v>0.89300000000000002</v>
      </c>
      <c r="Z526">
        <v>30.811</v>
      </c>
      <c r="AA526">
        <v>0.69699999999999995</v>
      </c>
      <c r="AB526">
        <v>2.4</v>
      </c>
      <c r="AC526">
        <v>34.195999999999998</v>
      </c>
      <c r="AD526">
        <v>2.702</v>
      </c>
    </row>
    <row r="527" spans="1:30" x14ac:dyDescent="0.25">
      <c r="A527">
        <v>1984</v>
      </c>
      <c r="B527">
        <v>3</v>
      </c>
      <c r="C527">
        <v>0.75800000000000001</v>
      </c>
      <c r="D527">
        <v>0.86499999999999999</v>
      </c>
      <c r="E527">
        <v>4.9850000000000003</v>
      </c>
      <c r="F527">
        <v>1.1359999999999999</v>
      </c>
      <c r="G527">
        <v>0.96099999999999997</v>
      </c>
      <c r="H527">
        <v>7.7949999999999999</v>
      </c>
      <c r="I527">
        <v>4.7210000000000001</v>
      </c>
      <c r="J527">
        <v>5.0229999999999997</v>
      </c>
      <c r="K527">
        <v>1.706</v>
      </c>
      <c r="L527">
        <v>6.383</v>
      </c>
      <c r="M527">
        <v>0.86799999999999999</v>
      </c>
      <c r="N527">
        <v>0.39100000000000001</v>
      </c>
      <c r="O527">
        <v>1.073</v>
      </c>
      <c r="P527">
        <v>2.3010000000000002</v>
      </c>
      <c r="Q527">
        <v>1.1639999999999999</v>
      </c>
      <c r="R527">
        <v>0.91</v>
      </c>
      <c r="S527">
        <v>0.22900000000000001</v>
      </c>
      <c r="T527">
        <v>3.819</v>
      </c>
      <c r="U527">
        <v>0.40500000000000003</v>
      </c>
      <c r="V527">
        <v>5.2409999999999997</v>
      </c>
      <c r="W527">
        <v>4.3730000000000002</v>
      </c>
      <c r="X527">
        <v>4.26</v>
      </c>
      <c r="Y527">
        <v>0.35399999999999998</v>
      </c>
      <c r="Z527">
        <v>13.965999999999999</v>
      </c>
      <c r="AA527">
        <v>0.42</v>
      </c>
      <c r="AB527">
        <v>1.35</v>
      </c>
      <c r="AC527">
        <v>25.581</v>
      </c>
      <c r="AD527">
        <v>2.1320000000000001</v>
      </c>
    </row>
    <row r="528" spans="1:30" x14ac:dyDescent="0.25">
      <c r="A528">
        <v>1984</v>
      </c>
      <c r="B528">
        <v>4</v>
      </c>
      <c r="C528">
        <v>0.68300000000000005</v>
      </c>
      <c r="D528">
        <v>0.77700000000000002</v>
      </c>
      <c r="E528">
        <v>4.2960000000000003</v>
      </c>
      <c r="F528">
        <v>0.97</v>
      </c>
      <c r="G528">
        <v>0.84599999999999997</v>
      </c>
      <c r="H528">
        <v>7.0389999999999997</v>
      </c>
      <c r="I528">
        <v>3.9060000000000001</v>
      </c>
      <c r="J528">
        <v>4.1479999999999997</v>
      </c>
      <c r="K528">
        <v>1.155</v>
      </c>
      <c r="L528">
        <v>4.7859999999999996</v>
      </c>
      <c r="M528">
        <v>0.7</v>
      </c>
      <c r="N528">
        <v>0.316</v>
      </c>
      <c r="O528">
        <v>1.0820000000000001</v>
      </c>
      <c r="P528">
        <v>2.1360000000000001</v>
      </c>
      <c r="Q528">
        <v>1.028</v>
      </c>
      <c r="R528">
        <v>0.754</v>
      </c>
      <c r="S528">
        <v>0.224</v>
      </c>
      <c r="T528">
        <v>3.3740000000000001</v>
      </c>
      <c r="U528">
        <v>0.32400000000000001</v>
      </c>
      <c r="V528">
        <v>4.8979999999999997</v>
      </c>
      <c r="W528">
        <v>4.1929999999999996</v>
      </c>
      <c r="X528">
        <v>2.9860000000000002</v>
      </c>
      <c r="Y528">
        <v>0.30399999999999999</v>
      </c>
      <c r="Z528">
        <v>12.145</v>
      </c>
      <c r="AA528">
        <v>0.34399999999999997</v>
      </c>
      <c r="AB528">
        <v>1.2929999999999999</v>
      </c>
      <c r="AC528">
        <v>16.05</v>
      </c>
      <c r="AD528">
        <v>1.3680000000000001</v>
      </c>
    </row>
    <row r="529" spans="1:30" x14ac:dyDescent="0.25">
      <c r="A529">
        <v>1984</v>
      </c>
      <c r="B529">
        <v>5</v>
      </c>
      <c r="C529">
        <v>1.26</v>
      </c>
      <c r="D529">
        <v>1.504</v>
      </c>
      <c r="E529">
        <v>8.5690000000000008</v>
      </c>
      <c r="F529">
        <v>1.8660000000000001</v>
      </c>
      <c r="G529">
        <v>1.625</v>
      </c>
      <c r="H529">
        <v>16.437000000000001</v>
      </c>
      <c r="I529">
        <v>7.7889999999999997</v>
      </c>
      <c r="J529">
        <v>8.25</v>
      </c>
      <c r="K529">
        <v>2.9950000000000001</v>
      </c>
      <c r="L529">
        <v>11.705</v>
      </c>
      <c r="M529">
        <v>1.6719999999999999</v>
      </c>
      <c r="N529">
        <v>0.91</v>
      </c>
      <c r="O529">
        <v>2.0099999999999998</v>
      </c>
      <c r="P529">
        <v>5.048</v>
      </c>
      <c r="Q529">
        <v>2.2069999999999999</v>
      </c>
      <c r="R529">
        <v>1.4650000000000001</v>
      </c>
      <c r="S529">
        <v>0.51600000000000001</v>
      </c>
      <c r="T529">
        <v>7.3029999999999999</v>
      </c>
      <c r="U529">
        <v>0.71699999999999997</v>
      </c>
      <c r="V529">
        <v>9.3480000000000008</v>
      </c>
      <c r="W529">
        <v>4.3330000000000002</v>
      </c>
      <c r="X529">
        <v>9.6950000000000003</v>
      </c>
      <c r="Y529">
        <v>0.59399999999999997</v>
      </c>
      <c r="Z529">
        <v>23.684000000000001</v>
      </c>
      <c r="AA529">
        <v>0.53100000000000003</v>
      </c>
      <c r="AB529">
        <v>1.83</v>
      </c>
      <c r="AC529">
        <v>36.241999999999997</v>
      </c>
      <c r="AD529">
        <v>2.4359999999999999</v>
      </c>
    </row>
    <row r="530" spans="1:30" x14ac:dyDescent="0.25">
      <c r="A530">
        <v>1984</v>
      </c>
      <c r="B530">
        <v>6</v>
      </c>
      <c r="C530">
        <v>0.67300000000000004</v>
      </c>
      <c r="D530">
        <v>0.72799999999999998</v>
      </c>
      <c r="E530">
        <v>4.1539999999999999</v>
      </c>
      <c r="F530">
        <v>0.88300000000000001</v>
      </c>
      <c r="G530">
        <v>0.75900000000000001</v>
      </c>
      <c r="H530">
        <v>6.6660000000000004</v>
      </c>
      <c r="I530">
        <v>3.6669999999999998</v>
      </c>
      <c r="J530">
        <v>3.8860000000000001</v>
      </c>
      <c r="K530">
        <v>1.0029999999999999</v>
      </c>
      <c r="L530">
        <v>4.1449999999999996</v>
      </c>
      <c r="M530">
        <v>0.64600000000000002</v>
      </c>
      <c r="N530">
        <v>0.29299999999999998</v>
      </c>
      <c r="O530">
        <v>0.89900000000000002</v>
      </c>
      <c r="P530">
        <v>1.7929999999999999</v>
      </c>
      <c r="Q530">
        <v>0.91</v>
      </c>
      <c r="R530">
        <v>0.74399999999999999</v>
      </c>
      <c r="S530">
        <v>0.19700000000000001</v>
      </c>
      <c r="T530">
        <v>3.145</v>
      </c>
      <c r="U530">
        <v>0.29399999999999998</v>
      </c>
      <c r="V530">
        <v>4.1520000000000001</v>
      </c>
      <c r="W530">
        <v>4.1929999999999996</v>
      </c>
      <c r="X530">
        <v>2.5089999999999999</v>
      </c>
      <c r="Y530">
        <v>0.28599999999999998</v>
      </c>
      <c r="Z530">
        <v>11.218999999999999</v>
      </c>
      <c r="AA530">
        <v>0.32800000000000001</v>
      </c>
      <c r="AB530">
        <v>1.1140000000000001</v>
      </c>
      <c r="AC530">
        <v>10.166</v>
      </c>
      <c r="AD530">
        <v>0.90600000000000003</v>
      </c>
    </row>
    <row r="531" spans="1:30" x14ac:dyDescent="0.25">
      <c r="A531">
        <v>1984</v>
      </c>
      <c r="B531">
        <v>7</v>
      </c>
      <c r="C531">
        <v>0.51900000000000002</v>
      </c>
      <c r="D531">
        <v>0.53900000000000003</v>
      </c>
      <c r="E531">
        <v>2.9460000000000002</v>
      </c>
      <c r="F531">
        <v>0.53500000000000003</v>
      </c>
      <c r="G531">
        <v>0.45600000000000002</v>
      </c>
      <c r="H531">
        <v>4.0350000000000001</v>
      </c>
      <c r="I531">
        <v>2.137</v>
      </c>
      <c r="J531">
        <v>2.262</v>
      </c>
      <c r="K531">
        <v>0.69199999999999995</v>
      </c>
      <c r="L531">
        <v>2.6459999999999999</v>
      </c>
      <c r="M531">
        <v>0.46800000000000003</v>
      </c>
      <c r="N531">
        <v>0.192</v>
      </c>
      <c r="O531">
        <v>0.69499999999999995</v>
      </c>
      <c r="P531">
        <v>1.19</v>
      </c>
      <c r="Q531">
        <v>0.55200000000000005</v>
      </c>
      <c r="R531">
        <v>0.52200000000000002</v>
      </c>
      <c r="S531">
        <v>0.159</v>
      </c>
      <c r="T531">
        <v>2.133</v>
      </c>
      <c r="U531">
        <v>0.16600000000000001</v>
      </c>
      <c r="V531">
        <v>2.6819999999999999</v>
      </c>
      <c r="W531">
        <v>4.3330000000000002</v>
      </c>
      <c r="X531">
        <v>0.58099999999999996</v>
      </c>
      <c r="Y531">
        <v>0.17799999999999999</v>
      </c>
      <c r="Z531">
        <v>7.5229999999999997</v>
      </c>
      <c r="AA531">
        <v>0.19700000000000001</v>
      </c>
      <c r="AB531">
        <v>0.73899999999999999</v>
      </c>
      <c r="AC531">
        <v>11.377000000000001</v>
      </c>
      <c r="AD531">
        <v>2E-3</v>
      </c>
    </row>
    <row r="532" spans="1:30" x14ac:dyDescent="0.25">
      <c r="A532">
        <v>1984</v>
      </c>
      <c r="B532">
        <v>8</v>
      </c>
      <c r="C532">
        <v>0.40899999999999997</v>
      </c>
      <c r="D532">
        <v>0.41199999999999998</v>
      </c>
      <c r="E532">
        <v>2.19</v>
      </c>
      <c r="F532">
        <v>0.32900000000000001</v>
      </c>
      <c r="G532">
        <v>0.28399999999999997</v>
      </c>
      <c r="H532">
        <v>2.6970000000000001</v>
      </c>
      <c r="I532">
        <v>1.367</v>
      </c>
      <c r="J532">
        <v>1.4530000000000001</v>
      </c>
      <c r="K532">
        <v>0.56399999999999995</v>
      </c>
      <c r="L532">
        <v>1.992</v>
      </c>
      <c r="M532">
        <v>0.378</v>
      </c>
      <c r="N532">
        <v>0.14199999999999999</v>
      </c>
      <c r="O532">
        <v>0.55700000000000005</v>
      </c>
      <c r="P532">
        <v>0.89600000000000002</v>
      </c>
      <c r="Q532">
        <v>0.41799999999999998</v>
      </c>
      <c r="R532">
        <v>0.378</v>
      </c>
      <c r="S532">
        <v>0.13500000000000001</v>
      </c>
      <c r="T532">
        <v>1.571</v>
      </c>
      <c r="U532">
        <v>0.108</v>
      </c>
      <c r="V532">
        <v>1.9390000000000001</v>
      </c>
      <c r="W532">
        <v>4.3289999999999997</v>
      </c>
      <c r="X532">
        <v>-0.67</v>
      </c>
      <c r="Y532">
        <v>0.109</v>
      </c>
      <c r="Z532">
        <v>5.0810000000000004</v>
      </c>
      <c r="AA532">
        <v>0.14199999999999999</v>
      </c>
      <c r="AB532">
        <v>0.55800000000000005</v>
      </c>
      <c r="AC532">
        <v>10.942</v>
      </c>
      <c r="AD532">
        <v>0</v>
      </c>
    </row>
    <row r="533" spans="1:30" x14ac:dyDescent="0.25">
      <c r="A533">
        <v>1984</v>
      </c>
      <c r="B533">
        <v>9</v>
      </c>
      <c r="C533">
        <v>0.41699999999999998</v>
      </c>
      <c r="D533">
        <v>0.45200000000000001</v>
      </c>
      <c r="E533">
        <v>2.3860000000000001</v>
      </c>
      <c r="F533">
        <v>0.60199999999999998</v>
      </c>
      <c r="G533">
        <v>0.54400000000000004</v>
      </c>
      <c r="H533">
        <v>4.593</v>
      </c>
      <c r="I533">
        <v>2.6869999999999998</v>
      </c>
      <c r="J533">
        <v>2.8420000000000001</v>
      </c>
      <c r="K533">
        <v>0.97499999999999998</v>
      </c>
      <c r="L533">
        <v>3.4860000000000002</v>
      </c>
      <c r="M533">
        <v>0.59499999999999997</v>
      </c>
      <c r="N533">
        <v>0.25600000000000001</v>
      </c>
      <c r="O533">
        <v>0.74</v>
      </c>
      <c r="P533">
        <v>1.776</v>
      </c>
      <c r="Q533">
        <v>0.74099999999999999</v>
      </c>
      <c r="R533">
        <v>0.45500000000000002</v>
      </c>
      <c r="S533">
        <v>0.18</v>
      </c>
      <c r="T533">
        <v>2.6269999999999998</v>
      </c>
      <c r="U533">
        <v>0.221</v>
      </c>
      <c r="V533">
        <v>3.5150000000000001</v>
      </c>
      <c r="W533">
        <v>4.133</v>
      </c>
      <c r="X533">
        <v>0.14199999999999999</v>
      </c>
      <c r="Y533">
        <v>0.20899999999999999</v>
      </c>
      <c r="Z533">
        <v>8.4390000000000001</v>
      </c>
      <c r="AA533">
        <v>0.28399999999999997</v>
      </c>
      <c r="AB533">
        <v>1.212</v>
      </c>
      <c r="AC533">
        <v>10.082000000000001</v>
      </c>
      <c r="AD533">
        <v>0.16200000000000001</v>
      </c>
    </row>
    <row r="534" spans="1:30" x14ac:dyDescent="0.25">
      <c r="A534">
        <v>1984</v>
      </c>
      <c r="B534">
        <v>10</v>
      </c>
      <c r="C534">
        <v>0.48399999999999999</v>
      </c>
      <c r="D534">
        <v>0.54500000000000004</v>
      </c>
      <c r="E534">
        <v>2.6960000000000002</v>
      </c>
      <c r="F534">
        <v>0.74199999999999999</v>
      </c>
      <c r="G534">
        <v>0.67200000000000004</v>
      </c>
      <c r="H534">
        <v>6.7729999999999997</v>
      </c>
      <c r="I534">
        <v>3.2749999999999999</v>
      </c>
      <c r="J534">
        <v>3.47</v>
      </c>
      <c r="K534">
        <v>1.3129999999999999</v>
      </c>
      <c r="L534">
        <v>5.1379999999999999</v>
      </c>
      <c r="M534">
        <v>0.77300000000000002</v>
      </c>
      <c r="N534">
        <v>0.36299999999999999</v>
      </c>
      <c r="O534">
        <v>0.96399999999999997</v>
      </c>
      <c r="P534">
        <v>2.4449999999999998</v>
      </c>
      <c r="Q534">
        <v>1.0669999999999999</v>
      </c>
      <c r="R534">
        <v>0.60799999999999998</v>
      </c>
      <c r="S534">
        <v>0.214</v>
      </c>
      <c r="T534">
        <v>3.298</v>
      </c>
      <c r="U534">
        <v>0.26300000000000001</v>
      </c>
      <c r="V534">
        <v>4.3949999999999996</v>
      </c>
      <c r="W534">
        <v>4.2729999999999997</v>
      </c>
      <c r="X534">
        <v>1.179</v>
      </c>
      <c r="Y534">
        <v>0.20499999999999999</v>
      </c>
      <c r="Z534">
        <v>9.2769999999999992</v>
      </c>
      <c r="AA534">
        <v>0.29099999999999998</v>
      </c>
      <c r="AB534">
        <v>1.0529999999999999</v>
      </c>
      <c r="AC534">
        <v>8.9949999999999992</v>
      </c>
      <c r="AD534">
        <v>1.4590000000000001</v>
      </c>
    </row>
    <row r="535" spans="1:30" x14ac:dyDescent="0.25">
      <c r="A535">
        <v>1984</v>
      </c>
      <c r="B535">
        <v>11</v>
      </c>
      <c r="C535">
        <v>0.997</v>
      </c>
      <c r="D535">
        <v>1.1499999999999999</v>
      </c>
      <c r="E535">
        <v>5.9390000000000001</v>
      </c>
      <c r="F535">
        <v>1.391</v>
      </c>
      <c r="G535">
        <v>1.2090000000000001</v>
      </c>
      <c r="H535">
        <v>11.257</v>
      </c>
      <c r="I535">
        <v>6.2270000000000003</v>
      </c>
      <c r="J535">
        <v>6.6790000000000003</v>
      </c>
      <c r="K535">
        <v>2.33</v>
      </c>
      <c r="L535">
        <v>8.6289999999999996</v>
      </c>
      <c r="M535">
        <v>1.242</v>
      </c>
      <c r="N535">
        <v>0.621</v>
      </c>
      <c r="O535">
        <v>1.508</v>
      </c>
      <c r="P535">
        <v>4.077</v>
      </c>
      <c r="Q535">
        <v>1.5049999999999999</v>
      </c>
      <c r="R535">
        <v>1.006</v>
      </c>
      <c r="S535">
        <v>0.36899999999999999</v>
      </c>
      <c r="T535">
        <v>5.46</v>
      </c>
      <c r="U535">
        <v>0.54200000000000004</v>
      </c>
      <c r="V535">
        <v>8.6449999999999996</v>
      </c>
      <c r="W535">
        <v>3.9430000000000001</v>
      </c>
      <c r="X535">
        <v>5.6369999999999996</v>
      </c>
      <c r="Y535">
        <v>0.36399999999999999</v>
      </c>
      <c r="Z535">
        <v>17.789000000000001</v>
      </c>
      <c r="AA535">
        <v>0.59699999999999998</v>
      </c>
      <c r="AB535">
        <v>2.1429999999999998</v>
      </c>
      <c r="AC535">
        <v>8.9109999999999996</v>
      </c>
      <c r="AD535">
        <v>1.1659999999999999</v>
      </c>
    </row>
    <row r="536" spans="1:30" x14ac:dyDescent="0.25">
      <c r="A536">
        <v>1984</v>
      </c>
      <c r="B536">
        <v>12</v>
      </c>
      <c r="C536">
        <v>1.054</v>
      </c>
      <c r="D536">
        <v>1.2549999999999999</v>
      </c>
      <c r="E536">
        <v>6.492</v>
      </c>
      <c r="F536">
        <v>1.544</v>
      </c>
      <c r="G536">
        <v>1.383</v>
      </c>
      <c r="H536">
        <v>14.064</v>
      </c>
      <c r="I536">
        <v>6.899</v>
      </c>
      <c r="J536">
        <v>7.3550000000000004</v>
      </c>
      <c r="K536">
        <v>2.4449999999999998</v>
      </c>
      <c r="L536">
        <v>10.053000000000001</v>
      </c>
      <c r="M536">
        <v>1.4319999999999999</v>
      </c>
      <c r="N536">
        <v>0.76900000000000002</v>
      </c>
      <c r="O536">
        <v>1.768</v>
      </c>
      <c r="P536">
        <v>4.6779999999999999</v>
      </c>
      <c r="Q536">
        <v>1.714</v>
      </c>
      <c r="R536">
        <v>1.228</v>
      </c>
      <c r="S536">
        <v>0.44</v>
      </c>
      <c r="T536">
        <v>6.0970000000000004</v>
      </c>
      <c r="U536">
        <v>0.63</v>
      </c>
      <c r="V536">
        <v>9.7629999999999999</v>
      </c>
      <c r="W536">
        <v>4.2830000000000004</v>
      </c>
      <c r="X536">
        <v>6.5830000000000002</v>
      </c>
      <c r="Y536">
        <v>0.496</v>
      </c>
      <c r="Z536">
        <v>20.806999999999999</v>
      </c>
      <c r="AA536">
        <v>0.61499999999999999</v>
      </c>
      <c r="AB536">
        <v>2.44</v>
      </c>
      <c r="AC536">
        <v>8.7249999999999996</v>
      </c>
      <c r="AD536">
        <v>1.371</v>
      </c>
    </row>
    <row r="537" spans="1:30" x14ac:dyDescent="0.25">
      <c r="A537">
        <v>1985</v>
      </c>
      <c r="B537">
        <v>1</v>
      </c>
      <c r="C537">
        <v>1.179</v>
      </c>
      <c r="D537">
        <v>1.627</v>
      </c>
      <c r="E537">
        <v>7.4249999999999998</v>
      </c>
      <c r="F537">
        <v>1.998</v>
      </c>
      <c r="G537">
        <v>1.758</v>
      </c>
      <c r="H537">
        <v>13.750999999999999</v>
      </c>
      <c r="I537">
        <v>9.68</v>
      </c>
      <c r="J537">
        <v>10.356999999999999</v>
      </c>
      <c r="K537">
        <v>2.508</v>
      </c>
      <c r="L537">
        <v>10.456</v>
      </c>
      <c r="M537">
        <v>1.337</v>
      </c>
      <c r="N537">
        <v>0.80700000000000005</v>
      </c>
      <c r="O537">
        <v>1.7070000000000001</v>
      </c>
      <c r="P537">
        <v>4.9909999999999997</v>
      </c>
      <c r="Q537">
        <v>1.5669999999999999</v>
      </c>
      <c r="R537">
        <v>1.367</v>
      </c>
      <c r="S537">
        <v>0.34599999999999997</v>
      </c>
      <c r="T537">
        <v>6.8250000000000002</v>
      </c>
      <c r="U537">
        <v>0.95599999999999996</v>
      </c>
      <c r="V537">
        <v>11.920999999999999</v>
      </c>
      <c r="W537">
        <v>4.1929999999999996</v>
      </c>
      <c r="X537">
        <v>10.393000000000001</v>
      </c>
      <c r="Y537">
        <v>0.58699999999999997</v>
      </c>
      <c r="Z537">
        <v>24.181000000000001</v>
      </c>
      <c r="AA537">
        <v>0.77800000000000002</v>
      </c>
      <c r="AB537">
        <v>2.577</v>
      </c>
      <c r="AC537">
        <v>34.744999999999997</v>
      </c>
      <c r="AD537">
        <v>2.7810000000000001</v>
      </c>
    </row>
    <row r="538" spans="1:30" x14ac:dyDescent="0.25">
      <c r="A538">
        <v>1985</v>
      </c>
      <c r="B538">
        <v>2</v>
      </c>
      <c r="C538">
        <v>0.749</v>
      </c>
      <c r="D538">
        <v>0.86399999999999999</v>
      </c>
      <c r="E538">
        <v>4.5960000000000001</v>
      </c>
      <c r="F538">
        <v>1.089</v>
      </c>
      <c r="G538">
        <v>0.91800000000000004</v>
      </c>
      <c r="H538">
        <v>7.6310000000000002</v>
      </c>
      <c r="I538">
        <v>4.6459999999999999</v>
      </c>
      <c r="J538">
        <v>4.9509999999999996</v>
      </c>
      <c r="K538">
        <v>1.2350000000000001</v>
      </c>
      <c r="L538">
        <v>5.4020000000000001</v>
      </c>
      <c r="M538">
        <v>0.875</v>
      </c>
      <c r="N538">
        <v>0.39</v>
      </c>
      <c r="O538">
        <v>1.139</v>
      </c>
      <c r="P538">
        <v>2.4790000000000001</v>
      </c>
      <c r="Q538">
        <v>1.2430000000000001</v>
      </c>
      <c r="R538">
        <v>0.91900000000000004</v>
      </c>
      <c r="S538">
        <v>0.32300000000000001</v>
      </c>
      <c r="T538">
        <v>4.0999999999999996</v>
      </c>
      <c r="U538">
        <v>0.39900000000000002</v>
      </c>
      <c r="V538">
        <v>5.52</v>
      </c>
      <c r="W538">
        <v>3.8130000000000002</v>
      </c>
      <c r="X538">
        <v>4.242</v>
      </c>
      <c r="Y538">
        <v>0.34399999999999997</v>
      </c>
      <c r="Z538">
        <v>13.473000000000001</v>
      </c>
      <c r="AA538">
        <v>0.41399999999999998</v>
      </c>
      <c r="AB538">
        <v>1.4319999999999999</v>
      </c>
      <c r="AC538">
        <v>10.377000000000001</v>
      </c>
      <c r="AD538">
        <v>1.29</v>
      </c>
    </row>
    <row r="539" spans="1:30" x14ac:dyDescent="0.25">
      <c r="A539">
        <v>1985</v>
      </c>
      <c r="B539">
        <v>3</v>
      </c>
      <c r="C539">
        <v>1.3959999999999999</v>
      </c>
      <c r="D539">
        <v>1.742</v>
      </c>
      <c r="E539">
        <v>8.5739999999999998</v>
      </c>
      <c r="F539">
        <v>2.1110000000000002</v>
      </c>
      <c r="G539">
        <v>1.9670000000000001</v>
      </c>
      <c r="H539">
        <v>15.304</v>
      </c>
      <c r="I539">
        <v>9.3089999999999993</v>
      </c>
      <c r="J539">
        <v>9.8879999999999999</v>
      </c>
      <c r="K539">
        <v>3.137</v>
      </c>
      <c r="L539">
        <v>12.837</v>
      </c>
      <c r="M539">
        <v>1.895</v>
      </c>
      <c r="N539">
        <v>1.075</v>
      </c>
      <c r="O539">
        <v>2.677</v>
      </c>
      <c r="P539">
        <v>6.5590000000000002</v>
      </c>
      <c r="Q539">
        <v>2.1429999999999998</v>
      </c>
      <c r="R539">
        <v>1.6950000000000001</v>
      </c>
      <c r="S539">
        <v>0.80800000000000005</v>
      </c>
      <c r="T539">
        <v>8.9619999999999997</v>
      </c>
      <c r="U539">
        <v>0.93600000000000005</v>
      </c>
      <c r="V539">
        <v>12.821</v>
      </c>
      <c r="W539">
        <v>3.9729999999999999</v>
      </c>
      <c r="X539">
        <v>14.375999999999999</v>
      </c>
      <c r="Y539">
        <v>0.86399999999999999</v>
      </c>
      <c r="Z539">
        <v>31.954999999999998</v>
      </c>
      <c r="AA539">
        <v>0.747</v>
      </c>
      <c r="AB539">
        <v>2.6720000000000002</v>
      </c>
      <c r="AC539">
        <v>36.692</v>
      </c>
      <c r="AD539">
        <v>2.4129999999999998</v>
      </c>
    </row>
    <row r="540" spans="1:30" x14ac:dyDescent="0.25">
      <c r="A540">
        <v>1985</v>
      </c>
      <c r="B540">
        <v>4</v>
      </c>
      <c r="C540">
        <v>0.86199999999999999</v>
      </c>
      <c r="D540">
        <v>0.995</v>
      </c>
      <c r="E540">
        <v>5.569</v>
      </c>
      <c r="F540">
        <v>1.2569999999999999</v>
      </c>
      <c r="G540">
        <v>1.1020000000000001</v>
      </c>
      <c r="H540">
        <v>9.0289999999999999</v>
      </c>
      <c r="I540">
        <v>5.0540000000000003</v>
      </c>
      <c r="J540">
        <v>5.359</v>
      </c>
      <c r="K540">
        <v>1.3819999999999999</v>
      </c>
      <c r="L540">
        <v>5.9189999999999996</v>
      </c>
      <c r="M540">
        <v>0.90400000000000003</v>
      </c>
      <c r="N540">
        <v>0.42199999999999999</v>
      </c>
      <c r="O540">
        <v>1.379</v>
      </c>
      <c r="P540">
        <v>2.8559999999999999</v>
      </c>
      <c r="Q540">
        <v>1.1479999999999999</v>
      </c>
      <c r="R540">
        <v>0.96299999999999997</v>
      </c>
      <c r="S540">
        <v>0.313</v>
      </c>
      <c r="T540">
        <v>4.4429999999999996</v>
      </c>
      <c r="U540">
        <v>0.42199999999999999</v>
      </c>
      <c r="V540">
        <v>6.2990000000000004</v>
      </c>
      <c r="W540">
        <v>3.8130000000000002</v>
      </c>
      <c r="X540">
        <v>4.8739999999999997</v>
      </c>
      <c r="Y540">
        <v>0.38</v>
      </c>
      <c r="Z540">
        <v>15.063000000000001</v>
      </c>
      <c r="AA540">
        <v>0.437</v>
      </c>
      <c r="AB540">
        <v>1.6759999999999999</v>
      </c>
      <c r="AC540">
        <v>9.0570000000000004</v>
      </c>
      <c r="AD540">
        <v>1.099</v>
      </c>
    </row>
    <row r="541" spans="1:30" x14ac:dyDescent="0.25">
      <c r="A541">
        <v>1985</v>
      </c>
      <c r="B541">
        <v>5</v>
      </c>
      <c r="C541">
        <v>1.0029999999999999</v>
      </c>
      <c r="D541">
        <v>1.167</v>
      </c>
      <c r="E541">
        <v>6.6970000000000001</v>
      </c>
      <c r="F541">
        <v>1.583</v>
      </c>
      <c r="G541">
        <v>1.496</v>
      </c>
      <c r="H541">
        <v>12.763</v>
      </c>
      <c r="I541">
        <v>7.984</v>
      </c>
      <c r="J541">
        <v>8.4849999999999994</v>
      </c>
      <c r="K541">
        <v>2.8929999999999998</v>
      </c>
      <c r="L541">
        <v>11.478999999999999</v>
      </c>
      <c r="M541">
        <v>1.619</v>
      </c>
      <c r="N541">
        <v>0.88800000000000001</v>
      </c>
      <c r="O541">
        <v>2.242</v>
      </c>
      <c r="P541">
        <v>5.2880000000000003</v>
      </c>
      <c r="Q541">
        <v>1.907</v>
      </c>
      <c r="R541">
        <v>1.504</v>
      </c>
      <c r="S541">
        <v>0.56899999999999995</v>
      </c>
      <c r="T541">
        <v>7.7469999999999999</v>
      </c>
      <c r="U541">
        <v>0.754</v>
      </c>
      <c r="V541">
        <v>10.295</v>
      </c>
      <c r="W541">
        <v>3.9430000000000001</v>
      </c>
      <c r="X541">
        <v>7.3170000000000002</v>
      </c>
      <c r="Y541">
        <v>0.50600000000000001</v>
      </c>
      <c r="Z541">
        <v>20.126999999999999</v>
      </c>
      <c r="AA541">
        <v>0.58299999999999996</v>
      </c>
      <c r="AB541">
        <v>2.004</v>
      </c>
      <c r="AC541">
        <v>41.997</v>
      </c>
      <c r="AD541">
        <v>1.9530000000000001</v>
      </c>
    </row>
    <row r="542" spans="1:30" x14ac:dyDescent="0.25">
      <c r="A542">
        <v>1985</v>
      </c>
      <c r="B542">
        <v>6</v>
      </c>
      <c r="C542">
        <v>0.66300000000000003</v>
      </c>
      <c r="D542">
        <v>0.73</v>
      </c>
      <c r="E542">
        <v>3.919</v>
      </c>
      <c r="F542">
        <v>0.89800000000000002</v>
      </c>
      <c r="G542">
        <v>0.76800000000000002</v>
      </c>
      <c r="H542">
        <v>6.3929999999999998</v>
      </c>
      <c r="I542">
        <v>3.6840000000000002</v>
      </c>
      <c r="J542">
        <v>3.9049999999999998</v>
      </c>
      <c r="K542">
        <v>1.1319999999999999</v>
      </c>
      <c r="L542">
        <v>4.4850000000000003</v>
      </c>
      <c r="M542">
        <v>0.69399999999999995</v>
      </c>
      <c r="N542">
        <v>0.309</v>
      </c>
      <c r="O542">
        <v>1.0369999999999999</v>
      </c>
      <c r="P542">
        <v>1.929</v>
      </c>
      <c r="Q542">
        <v>0.87</v>
      </c>
      <c r="R542">
        <v>0.78300000000000003</v>
      </c>
      <c r="S542">
        <v>0.224</v>
      </c>
      <c r="T542">
        <v>3.3079999999999998</v>
      </c>
      <c r="U542">
        <v>0.29599999999999999</v>
      </c>
      <c r="V542">
        <v>4.3419999999999996</v>
      </c>
      <c r="W542">
        <v>3.7730000000000001</v>
      </c>
      <c r="X542">
        <v>2.883</v>
      </c>
      <c r="Y542">
        <v>0.29199999999999998</v>
      </c>
      <c r="Z542">
        <v>11.371</v>
      </c>
      <c r="AA542">
        <v>0.33300000000000002</v>
      </c>
      <c r="AB542">
        <v>1.19</v>
      </c>
      <c r="AC542">
        <v>10.166</v>
      </c>
      <c r="AD542">
        <v>0.497</v>
      </c>
    </row>
    <row r="543" spans="1:30" x14ac:dyDescent="0.25">
      <c r="A543">
        <v>1985</v>
      </c>
      <c r="B543">
        <v>7</v>
      </c>
      <c r="C543">
        <v>0.55400000000000005</v>
      </c>
      <c r="D543">
        <v>0.57199999999999995</v>
      </c>
      <c r="E543">
        <v>3.12</v>
      </c>
      <c r="F543">
        <v>0.56699999999999995</v>
      </c>
      <c r="G543">
        <v>0.47799999999999998</v>
      </c>
      <c r="H543">
        <v>4.1989999999999998</v>
      </c>
      <c r="I543">
        <v>2.2490000000000001</v>
      </c>
      <c r="J543">
        <v>2.3820000000000001</v>
      </c>
      <c r="K543">
        <v>0.78600000000000003</v>
      </c>
      <c r="L543">
        <v>2.8820000000000001</v>
      </c>
      <c r="M543">
        <v>0.51500000000000001</v>
      </c>
      <c r="N543">
        <v>0.20599999999999999</v>
      </c>
      <c r="O543">
        <v>0.79600000000000004</v>
      </c>
      <c r="P543">
        <v>1.298</v>
      </c>
      <c r="Q543">
        <v>0.57699999999999996</v>
      </c>
      <c r="R543">
        <v>0.56000000000000005</v>
      </c>
      <c r="S543">
        <v>0.18099999999999999</v>
      </c>
      <c r="T543">
        <v>2.3050000000000002</v>
      </c>
      <c r="U543">
        <v>0.17499999999999999</v>
      </c>
      <c r="V543">
        <v>2.9249999999999998</v>
      </c>
      <c r="W543">
        <v>3.6230000000000002</v>
      </c>
      <c r="X543">
        <v>1.506</v>
      </c>
      <c r="Y543">
        <v>0.185</v>
      </c>
      <c r="Z543">
        <v>7.9180000000000001</v>
      </c>
      <c r="AA543">
        <v>0.20899999999999999</v>
      </c>
      <c r="AB543">
        <v>0.81299999999999994</v>
      </c>
      <c r="AC543">
        <v>11.377000000000001</v>
      </c>
      <c r="AD543">
        <v>0.183</v>
      </c>
    </row>
    <row r="544" spans="1:30" x14ac:dyDescent="0.25">
      <c r="A544">
        <v>1985</v>
      </c>
      <c r="B544">
        <v>8</v>
      </c>
      <c r="C544">
        <v>0.433</v>
      </c>
      <c r="D544">
        <v>0.437</v>
      </c>
      <c r="E544">
        <v>2.3010000000000002</v>
      </c>
      <c r="F544">
        <v>0.34399999999999997</v>
      </c>
      <c r="G544">
        <v>0.29599999999999999</v>
      </c>
      <c r="H544">
        <v>2.766</v>
      </c>
      <c r="I544">
        <v>1.397</v>
      </c>
      <c r="J544">
        <v>1.48</v>
      </c>
      <c r="K544">
        <v>0.59</v>
      </c>
      <c r="L544">
        <v>2.0339999999999998</v>
      </c>
      <c r="M544">
        <v>0.39100000000000001</v>
      </c>
      <c r="N544">
        <v>0.14199999999999999</v>
      </c>
      <c r="O544">
        <v>0.627</v>
      </c>
      <c r="P544">
        <v>0.92300000000000004</v>
      </c>
      <c r="Q544">
        <v>0.39200000000000002</v>
      </c>
      <c r="R544">
        <v>0.40500000000000003</v>
      </c>
      <c r="S544">
        <v>0.14899999999999999</v>
      </c>
      <c r="T544">
        <v>1.67</v>
      </c>
      <c r="U544">
        <v>0.109</v>
      </c>
      <c r="V544">
        <v>2.0379999999999998</v>
      </c>
      <c r="W544">
        <v>3.6589999999999998</v>
      </c>
      <c r="X544">
        <v>0.23200000000000001</v>
      </c>
      <c r="Y544">
        <v>0.114</v>
      </c>
      <c r="Z544">
        <v>5.375</v>
      </c>
      <c r="AA544">
        <v>0.13400000000000001</v>
      </c>
      <c r="AB544">
        <v>0.56599999999999995</v>
      </c>
      <c r="AC544">
        <v>10.942</v>
      </c>
      <c r="AD544">
        <v>0</v>
      </c>
    </row>
    <row r="545" spans="1:30" x14ac:dyDescent="0.25">
      <c r="A545">
        <v>1985</v>
      </c>
      <c r="B545">
        <v>9</v>
      </c>
      <c r="C545">
        <v>0.34200000000000003</v>
      </c>
      <c r="D545">
        <v>0.33800000000000002</v>
      </c>
      <c r="E545">
        <v>1.73</v>
      </c>
      <c r="F545">
        <v>0.21</v>
      </c>
      <c r="G545">
        <v>0.17899999999999999</v>
      </c>
      <c r="H545">
        <v>1.829</v>
      </c>
      <c r="I545">
        <v>0.83799999999999997</v>
      </c>
      <c r="J545">
        <v>0.88700000000000001</v>
      </c>
      <c r="K545">
        <v>0.441</v>
      </c>
      <c r="L545">
        <v>1.415</v>
      </c>
      <c r="M545">
        <v>0.29699999999999999</v>
      </c>
      <c r="N545">
        <v>9.8000000000000004E-2</v>
      </c>
      <c r="O545">
        <v>0.49099999999999999</v>
      </c>
      <c r="P545">
        <v>0.64200000000000002</v>
      </c>
      <c r="Q545">
        <v>0.245</v>
      </c>
      <c r="R545">
        <v>0.29599999999999999</v>
      </c>
      <c r="S545">
        <v>0.121</v>
      </c>
      <c r="T545">
        <v>1.18</v>
      </c>
      <c r="U545">
        <v>6.5000000000000002E-2</v>
      </c>
      <c r="V545">
        <v>1.3819999999999999</v>
      </c>
      <c r="W545">
        <v>3.9830000000000001</v>
      </c>
      <c r="X545">
        <v>-1.042</v>
      </c>
      <c r="Y545">
        <v>7.0000000000000007E-2</v>
      </c>
      <c r="Z545">
        <v>3.6480000000000001</v>
      </c>
      <c r="AA545">
        <v>7.8E-2</v>
      </c>
      <c r="AB545">
        <v>0.378</v>
      </c>
      <c r="AC545">
        <v>10.082000000000001</v>
      </c>
      <c r="AD545">
        <v>0</v>
      </c>
    </row>
    <row r="546" spans="1:30" x14ac:dyDescent="0.25">
      <c r="A546">
        <v>1985</v>
      </c>
      <c r="B546">
        <v>10</v>
      </c>
      <c r="C546">
        <v>0.27</v>
      </c>
      <c r="D546">
        <v>0.26400000000000001</v>
      </c>
      <c r="E546">
        <v>1.3169999999999999</v>
      </c>
      <c r="F546">
        <v>0.13600000000000001</v>
      </c>
      <c r="G546">
        <v>0.11600000000000001</v>
      </c>
      <c r="H546">
        <v>1.268</v>
      </c>
      <c r="I546">
        <v>0.56999999999999995</v>
      </c>
      <c r="J546">
        <v>0.60599999999999998</v>
      </c>
      <c r="K546">
        <v>0.373</v>
      </c>
      <c r="L546">
        <v>1.29</v>
      </c>
      <c r="M546">
        <v>0.254</v>
      </c>
      <c r="N546">
        <v>7.8E-2</v>
      </c>
      <c r="O546">
        <v>0.40600000000000003</v>
      </c>
      <c r="P546">
        <v>0.497</v>
      </c>
      <c r="Q546">
        <v>0.20200000000000001</v>
      </c>
      <c r="R546">
        <v>0.22900000000000001</v>
      </c>
      <c r="S546">
        <v>0.10199999999999999</v>
      </c>
      <c r="T546">
        <v>0.90600000000000003</v>
      </c>
      <c r="U546">
        <v>4.4999999999999998E-2</v>
      </c>
      <c r="V546">
        <v>1.018</v>
      </c>
      <c r="W546">
        <v>4.2130000000000001</v>
      </c>
      <c r="X546">
        <v>-1.897</v>
      </c>
      <c r="Y546">
        <v>4.4999999999999998E-2</v>
      </c>
      <c r="Z546">
        <v>2.5590000000000002</v>
      </c>
      <c r="AA546">
        <v>5.8000000000000003E-2</v>
      </c>
      <c r="AB546">
        <v>0.28799999999999998</v>
      </c>
      <c r="AC546">
        <v>8.9949999999999992</v>
      </c>
      <c r="AD546">
        <v>0</v>
      </c>
    </row>
    <row r="547" spans="1:30" x14ac:dyDescent="0.25">
      <c r="A547">
        <v>1985</v>
      </c>
      <c r="B547">
        <v>11</v>
      </c>
      <c r="C547">
        <v>0.64400000000000002</v>
      </c>
      <c r="D547">
        <v>0.71699999999999997</v>
      </c>
      <c r="E547">
        <v>4.1349999999999998</v>
      </c>
      <c r="F547">
        <v>1.242</v>
      </c>
      <c r="G547">
        <v>1.2010000000000001</v>
      </c>
      <c r="H547">
        <v>7.77</v>
      </c>
      <c r="I547">
        <v>5.0629999999999997</v>
      </c>
      <c r="J547">
        <v>5.423</v>
      </c>
      <c r="K547">
        <v>1.4590000000000001</v>
      </c>
      <c r="L547">
        <v>6.3330000000000002</v>
      </c>
      <c r="M547">
        <v>1.228</v>
      </c>
      <c r="N547">
        <v>0.46800000000000003</v>
      </c>
      <c r="O547">
        <v>0.95399999999999996</v>
      </c>
      <c r="P547">
        <v>3.0209999999999999</v>
      </c>
      <c r="Q547">
        <v>1.4390000000000001</v>
      </c>
      <c r="R547">
        <v>0.748</v>
      </c>
      <c r="S547">
        <v>0.317</v>
      </c>
      <c r="T547">
        <v>4.2699999999999996</v>
      </c>
      <c r="U547">
        <v>0.435</v>
      </c>
      <c r="V547">
        <v>5.4420000000000002</v>
      </c>
      <c r="W547">
        <v>3.9329999999999998</v>
      </c>
      <c r="X547">
        <v>1.4490000000000001</v>
      </c>
      <c r="Y547">
        <v>0.307</v>
      </c>
      <c r="Z547">
        <v>14.903</v>
      </c>
      <c r="AA547">
        <v>0.56399999999999995</v>
      </c>
      <c r="AB547">
        <v>2.5329999999999999</v>
      </c>
      <c r="AC547">
        <v>8.9109999999999996</v>
      </c>
      <c r="AD547">
        <v>0.20599999999999999</v>
      </c>
    </row>
    <row r="548" spans="1:30" x14ac:dyDescent="0.25">
      <c r="A548">
        <v>1985</v>
      </c>
      <c r="B548">
        <v>12</v>
      </c>
      <c r="C548">
        <v>0.38300000000000001</v>
      </c>
      <c r="D548">
        <v>0.432</v>
      </c>
      <c r="E548">
        <v>2.36</v>
      </c>
      <c r="F548">
        <v>0.66200000000000003</v>
      </c>
      <c r="G548">
        <v>0.624</v>
      </c>
      <c r="H548">
        <v>4.5570000000000004</v>
      </c>
      <c r="I548">
        <v>2.94</v>
      </c>
      <c r="J548">
        <v>3.1360000000000001</v>
      </c>
      <c r="K548">
        <v>0.748</v>
      </c>
      <c r="L548">
        <v>3.2949999999999999</v>
      </c>
      <c r="M548">
        <v>0.55700000000000005</v>
      </c>
      <c r="N548">
        <v>0.224</v>
      </c>
      <c r="O548">
        <v>0.627</v>
      </c>
      <c r="P548">
        <v>1.4790000000000001</v>
      </c>
      <c r="Q548">
        <v>0.74199999999999999</v>
      </c>
      <c r="R548">
        <v>0.55500000000000005</v>
      </c>
      <c r="S548">
        <v>0.20499999999999999</v>
      </c>
      <c r="T548">
        <v>2.774</v>
      </c>
      <c r="U548">
        <v>0.26600000000000001</v>
      </c>
      <c r="V548">
        <v>3.169</v>
      </c>
      <c r="W548">
        <v>2.4430000000000001</v>
      </c>
      <c r="X548">
        <v>3.5840000000000001</v>
      </c>
      <c r="Y548">
        <v>0.223</v>
      </c>
      <c r="Z548">
        <v>8.9459999999999997</v>
      </c>
      <c r="AA548">
        <v>0.27300000000000002</v>
      </c>
      <c r="AB548">
        <v>0.94599999999999995</v>
      </c>
      <c r="AC548">
        <v>8.7249999999999996</v>
      </c>
      <c r="AD548">
        <v>0.27</v>
      </c>
    </row>
    <row r="549" spans="1:30" x14ac:dyDescent="0.25">
      <c r="A549">
        <v>1986</v>
      </c>
      <c r="B549">
        <v>1</v>
      </c>
      <c r="C549">
        <v>2.0449999999999999</v>
      </c>
      <c r="D549">
        <v>2.851</v>
      </c>
      <c r="E549">
        <v>13.746</v>
      </c>
      <c r="F549">
        <v>3.6</v>
      </c>
      <c r="G549">
        <v>3.3730000000000002</v>
      </c>
      <c r="H549">
        <v>27.966000000000001</v>
      </c>
      <c r="I549">
        <v>17.366</v>
      </c>
      <c r="J549">
        <v>18.579000000000001</v>
      </c>
      <c r="K549">
        <v>5.4020000000000001</v>
      </c>
      <c r="L549">
        <v>23.393000000000001</v>
      </c>
      <c r="M549">
        <v>3.67</v>
      </c>
      <c r="N549">
        <v>2.0059999999999998</v>
      </c>
      <c r="O549">
        <v>3.5030000000000001</v>
      </c>
      <c r="P549">
        <v>11.231999999999999</v>
      </c>
      <c r="Q549">
        <v>3.734</v>
      </c>
      <c r="R549">
        <v>2.907</v>
      </c>
      <c r="S549">
        <v>1.216</v>
      </c>
      <c r="T549">
        <v>15.211</v>
      </c>
      <c r="U549">
        <v>1.7589999999999999</v>
      </c>
      <c r="V549">
        <v>22.527999999999999</v>
      </c>
      <c r="W549">
        <v>2.6629999999999998</v>
      </c>
      <c r="X549">
        <v>23.504999999999999</v>
      </c>
      <c r="Y549">
        <v>1.615</v>
      </c>
      <c r="Z549">
        <v>50.607999999999997</v>
      </c>
      <c r="AA549">
        <v>1.488</v>
      </c>
      <c r="AB549">
        <v>5.3129999999999997</v>
      </c>
      <c r="AC549">
        <v>8.07</v>
      </c>
      <c r="AD549">
        <v>2.6829999999999998</v>
      </c>
    </row>
    <row r="550" spans="1:30" x14ac:dyDescent="0.25">
      <c r="A550">
        <v>1986</v>
      </c>
      <c r="B550">
        <v>2</v>
      </c>
      <c r="C550">
        <v>1.179</v>
      </c>
      <c r="D550">
        <v>1.45</v>
      </c>
      <c r="E550">
        <v>7.899</v>
      </c>
      <c r="F550">
        <v>2.0270000000000001</v>
      </c>
      <c r="G550">
        <v>1.929</v>
      </c>
      <c r="H550">
        <v>16.454999999999998</v>
      </c>
      <c r="I550">
        <v>9.2739999999999991</v>
      </c>
      <c r="J550">
        <v>9.8710000000000004</v>
      </c>
      <c r="K550">
        <v>2.3719999999999999</v>
      </c>
      <c r="L550">
        <v>10.586</v>
      </c>
      <c r="M550">
        <v>1.625</v>
      </c>
      <c r="N550">
        <v>0.86199999999999999</v>
      </c>
      <c r="O550">
        <v>1.819</v>
      </c>
      <c r="P550">
        <v>5.3170000000000002</v>
      </c>
      <c r="Q550">
        <v>1.9710000000000001</v>
      </c>
      <c r="R550">
        <v>1.518</v>
      </c>
      <c r="S550">
        <v>0.46300000000000002</v>
      </c>
      <c r="T550">
        <v>7.2510000000000003</v>
      </c>
      <c r="U550">
        <v>0.83699999999999997</v>
      </c>
      <c r="V550">
        <v>12.273</v>
      </c>
      <c r="W550">
        <v>2.9929999999999999</v>
      </c>
      <c r="X550">
        <v>10.224</v>
      </c>
      <c r="Y550">
        <v>0.69599999999999995</v>
      </c>
      <c r="Z550">
        <v>26.225000000000001</v>
      </c>
      <c r="AA550">
        <v>0.80300000000000005</v>
      </c>
      <c r="AB550">
        <v>3.2069999999999999</v>
      </c>
      <c r="AC550">
        <v>33.348999999999997</v>
      </c>
      <c r="AD550">
        <v>3.2109999999999999</v>
      </c>
    </row>
    <row r="551" spans="1:30" x14ac:dyDescent="0.25">
      <c r="A551">
        <v>1986</v>
      </c>
      <c r="B551">
        <v>3</v>
      </c>
      <c r="C551">
        <v>0.72099999999999997</v>
      </c>
      <c r="D551">
        <v>0.85299999999999998</v>
      </c>
      <c r="E551">
        <v>5.0369999999999999</v>
      </c>
      <c r="F551">
        <v>1.3360000000000001</v>
      </c>
      <c r="G551">
        <v>1.2569999999999999</v>
      </c>
      <c r="H551">
        <v>9.9570000000000007</v>
      </c>
      <c r="I551">
        <v>6.3949999999999996</v>
      </c>
      <c r="J551">
        <v>6.8109999999999999</v>
      </c>
      <c r="K551">
        <v>1.637</v>
      </c>
      <c r="L551">
        <v>7.2320000000000002</v>
      </c>
      <c r="M551">
        <v>1.1539999999999999</v>
      </c>
      <c r="N551">
        <v>0.64400000000000002</v>
      </c>
      <c r="O551">
        <v>1.5</v>
      </c>
      <c r="P551">
        <v>3.903</v>
      </c>
      <c r="Q551">
        <v>1.47</v>
      </c>
      <c r="R551">
        <v>1.21</v>
      </c>
      <c r="S551">
        <v>0.42199999999999999</v>
      </c>
      <c r="T551">
        <v>5.75</v>
      </c>
      <c r="U551">
        <v>0.58599999999999997</v>
      </c>
      <c r="V551">
        <v>8.1920000000000002</v>
      </c>
      <c r="W551">
        <v>3.883</v>
      </c>
      <c r="X551">
        <v>5.5780000000000003</v>
      </c>
      <c r="Y551">
        <v>0.437</v>
      </c>
      <c r="Z551">
        <v>17.085999999999999</v>
      </c>
      <c r="AA551">
        <v>0.54600000000000004</v>
      </c>
      <c r="AB551">
        <v>1.8759999999999999</v>
      </c>
      <c r="AC551">
        <v>16.962</v>
      </c>
      <c r="AD551">
        <v>1.8340000000000001</v>
      </c>
    </row>
    <row r="552" spans="1:30" x14ac:dyDescent="0.25">
      <c r="A552">
        <v>1986</v>
      </c>
      <c r="B552">
        <v>4</v>
      </c>
      <c r="C552">
        <v>0.93799999999999994</v>
      </c>
      <c r="D552">
        <v>1.349</v>
      </c>
      <c r="E552">
        <v>8.09</v>
      </c>
      <c r="F552">
        <v>2.222</v>
      </c>
      <c r="G552">
        <v>2.1120000000000001</v>
      </c>
      <c r="H552">
        <v>17.073</v>
      </c>
      <c r="I552">
        <v>9.7089999999999996</v>
      </c>
      <c r="J552">
        <v>10.327999999999999</v>
      </c>
      <c r="K552">
        <v>3.4449999999999998</v>
      </c>
      <c r="L552">
        <v>14.766999999999999</v>
      </c>
      <c r="M552">
        <v>2.2080000000000002</v>
      </c>
      <c r="N552">
        <v>1.33</v>
      </c>
      <c r="O552">
        <v>2.3759999999999999</v>
      </c>
      <c r="P552">
        <v>7.2850000000000001</v>
      </c>
      <c r="Q552">
        <v>2.3940000000000001</v>
      </c>
      <c r="R552">
        <v>1.8919999999999999</v>
      </c>
      <c r="S552">
        <v>0.72399999999999998</v>
      </c>
      <c r="T552">
        <v>9.6219999999999999</v>
      </c>
      <c r="U552">
        <v>0.93200000000000005</v>
      </c>
      <c r="V552">
        <v>13.624000000000001</v>
      </c>
      <c r="W552">
        <v>3.6629999999999998</v>
      </c>
      <c r="X552">
        <v>9.6530000000000005</v>
      </c>
      <c r="Y552">
        <v>0.80900000000000005</v>
      </c>
      <c r="Z552">
        <v>29.113</v>
      </c>
      <c r="AA552">
        <v>0.80900000000000005</v>
      </c>
      <c r="AB552">
        <v>3.1190000000000002</v>
      </c>
      <c r="AC552">
        <v>37.597000000000001</v>
      </c>
      <c r="AD552">
        <v>1.3129999999999999</v>
      </c>
    </row>
    <row r="553" spans="1:30" x14ac:dyDescent="0.25">
      <c r="A553">
        <v>1986</v>
      </c>
      <c r="B553">
        <v>5</v>
      </c>
      <c r="C553">
        <v>0.63100000000000001</v>
      </c>
      <c r="D553">
        <v>0.72899999999999998</v>
      </c>
      <c r="E553">
        <v>4.1820000000000004</v>
      </c>
      <c r="F553">
        <v>1.0529999999999999</v>
      </c>
      <c r="G553">
        <v>0.89500000000000002</v>
      </c>
      <c r="H553">
        <v>7.9340000000000002</v>
      </c>
      <c r="I553">
        <v>4.41</v>
      </c>
      <c r="J553">
        <v>4.6660000000000004</v>
      </c>
      <c r="K553">
        <v>1.0860000000000001</v>
      </c>
      <c r="L553">
        <v>4.8099999999999996</v>
      </c>
      <c r="M553">
        <v>0.80700000000000005</v>
      </c>
      <c r="N553">
        <v>0.38</v>
      </c>
      <c r="O553">
        <v>0.96799999999999997</v>
      </c>
      <c r="P553">
        <v>2.2029999999999998</v>
      </c>
      <c r="Q553">
        <v>1.06</v>
      </c>
      <c r="R553">
        <v>0.92200000000000004</v>
      </c>
      <c r="S553">
        <v>0.25900000000000001</v>
      </c>
      <c r="T553">
        <v>3.9849999999999999</v>
      </c>
      <c r="U553">
        <v>0.35699999999999998</v>
      </c>
      <c r="V553">
        <v>4.9560000000000004</v>
      </c>
      <c r="W553">
        <v>3.7429999999999999</v>
      </c>
      <c r="X553">
        <v>3.1669999999999998</v>
      </c>
      <c r="Y553">
        <v>0.34699999999999998</v>
      </c>
      <c r="Z553">
        <v>12.494</v>
      </c>
      <c r="AA553">
        <v>0.38900000000000001</v>
      </c>
      <c r="AB553">
        <v>1.3979999999999999</v>
      </c>
      <c r="AC553">
        <v>9.5150000000000006</v>
      </c>
      <c r="AD553">
        <v>0.79600000000000004</v>
      </c>
    </row>
    <row r="554" spans="1:30" x14ac:dyDescent="0.25">
      <c r="A554">
        <v>1986</v>
      </c>
      <c r="B554">
        <v>6</v>
      </c>
      <c r="C554">
        <v>0.503</v>
      </c>
      <c r="D554">
        <v>0.55400000000000005</v>
      </c>
      <c r="E554">
        <v>2.9529999999999998</v>
      </c>
      <c r="F554">
        <v>0.68</v>
      </c>
      <c r="G554">
        <v>0.58799999999999997</v>
      </c>
      <c r="H554">
        <v>4.9420000000000002</v>
      </c>
      <c r="I554">
        <v>2.867</v>
      </c>
      <c r="J554">
        <v>3.0550000000000002</v>
      </c>
      <c r="K554">
        <v>0.83499999999999996</v>
      </c>
      <c r="L554">
        <v>3.3370000000000002</v>
      </c>
      <c r="M554">
        <v>0.60899999999999999</v>
      </c>
      <c r="N554">
        <v>0.25700000000000001</v>
      </c>
      <c r="O554">
        <v>0.77200000000000002</v>
      </c>
      <c r="P554">
        <v>1.532</v>
      </c>
      <c r="Q554">
        <v>0.70699999999999996</v>
      </c>
      <c r="R554">
        <v>0.66200000000000003</v>
      </c>
      <c r="S554">
        <v>0.20899999999999999</v>
      </c>
      <c r="T554">
        <v>2.778</v>
      </c>
      <c r="U554">
        <v>0.22900000000000001</v>
      </c>
      <c r="V554">
        <v>3.5249999999999999</v>
      </c>
      <c r="W554">
        <v>3.5630000000000002</v>
      </c>
      <c r="X554">
        <v>1.5549999999999999</v>
      </c>
      <c r="Y554">
        <v>0.22500000000000001</v>
      </c>
      <c r="Z554">
        <v>8.6440000000000001</v>
      </c>
      <c r="AA554">
        <v>0.27700000000000002</v>
      </c>
      <c r="AB554">
        <v>1.1100000000000001</v>
      </c>
      <c r="AC554">
        <v>10.166</v>
      </c>
      <c r="AD554">
        <v>0.39500000000000002</v>
      </c>
    </row>
    <row r="555" spans="1:30" x14ac:dyDescent="0.25">
      <c r="A555">
        <v>1986</v>
      </c>
      <c r="B555">
        <v>7</v>
      </c>
      <c r="C555">
        <v>0.39400000000000002</v>
      </c>
      <c r="D555">
        <v>0.41699999999999998</v>
      </c>
      <c r="E555">
        <v>2.1659999999999999</v>
      </c>
      <c r="F555">
        <v>0.41</v>
      </c>
      <c r="G555">
        <v>0.35</v>
      </c>
      <c r="H555">
        <v>3.1440000000000001</v>
      </c>
      <c r="I555">
        <v>1.639</v>
      </c>
      <c r="J555">
        <v>1.7350000000000001</v>
      </c>
      <c r="K555">
        <v>0.621</v>
      </c>
      <c r="L555">
        <v>2.2320000000000002</v>
      </c>
      <c r="M555">
        <v>0.44400000000000001</v>
      </c>
      <c r="N555">
        <v>0.16500000000000001</v>
      </c>
      <c r="O555">
        <v>0.60599999999999998</v>
      </c>
      <c r="P555">
        <v>1.0149999999999999</v>
      </c>
      <c r="Q555">
        <v>0.435</v>
      </c>
      <c r="R555">
        <v>0.46800000000000003</v>
      </c>
      <c r="S555">
        <v>0.16600000000000001</v>
      </c>
      <c r="T555">
        <v>1.8939999999999999</v>
      </c>
      <c r="U555">
        <v>0.127</v>
      </c>
      <c r="V555">
        <v>2.2450000000000001</v>
      </c>
      <c r="W555">
        <v>3.383</v>
      </c>
      <c r="X555">
        <v>0.36799999999999999</v>
      </c>
      <c r="Y555">
        <v>0.13700000000000001</v>
      </c>
      <c r="Z555">
        <v>5.6619999999999999</v>
      </c>
      <c r="AA555">
        <v>0.152</v>
      </c>
      <c r="AB555">
        <v>0.67500000000000004</v>
      </c>
      <c r="AC555">
        <v>11.377000000000001</v>
      </c>
      <c r="AD555">
        <v>0</v>
      </c>
    </row>
    <row r="556" spans="1:30" x14ac:dyDescent="0.25">
      <c r="A556">
        <v>1986</v>
      </c>
      <c r="B556">
        <v>8</v>
      </c>
      <c r="C556">
        <v>0.31</v>
      </c>
      <c r="D556">
        <v>0.317</v>
      </c>
      <c r="E556">
        <v>1.6120000000000001</v>
      </c>
      <c r="F556">
        <v>0.24199999999999999</v>
      </c>
      <c r="G556">
        <v>0.20599999999999999</v>
      </c>
      <c r="H556">
        <v>1.9990000000000001</v>
      </c>
      <c r="I556">
        <v>0.97199999999999998</v>
      </c>
      <c r="J556">
        <v>1.03</v>
      </c>
      <c r="K556">
        <v>0.46200000000000002</v>
      </c>
      <c r="L556">
        <v>1.556</v>
      </c>
      <c r="M556">
        <v>0.33600000000000002</v>
      </c>
      <c r="N556">
        <v>0.112</v>
      </c>
      <c r="O556">
        <v>0.47099999999999997</v>
      </c>
      <c r="P556">
        <v>0.70399999999999996</v>
      </c>
      <c r="Q556">
        <v>0.28299999999999997</v>
      </c>
      <c r="R556">
        <v>0.33500000000000002</v>
      </c>
      <c r="S556">
        <v>0.13500000000000001</v>
      </c>
      <c r="T556">
        <v>1.339</v>
      </c>
      <c r="U556">
        <v>7.4999999999999997E-2</v>
      </c>
      <c r="V556">
        <v>1.5249999999999999</v>
      </c>
      <c r="W556">
        <v>3.2490000000000001</v>
      </c>
      <c r="X556">
        <v>-0.46</v>
      </c>
      <c r="Y556">
        <v>8.1000000000000003E-2</v>
      </c>
      <c r="Z556">
        <v>3.7120000000000002</v>
      </c>
      <c r="AA556">
        <v>9.4E-2</v>
      </c>
      <c r="AB556">
        <v>0.45600000000000002</v>
      </c>
      <c r="AC556">
        <v>10.942</v>
      </c>
      <c r="AD556">
        <v>0</v>
      </c>
    </row>
    <row r="557" spans="1:30" x14ac:dyDescent="0.25">
      <c r="A557">
        <v>1986</v>
      </c>
      <c r="B557">
        <v>9</v>
      </c>
      <c r="C557">
        <v>0.27900000000000003</v>
      </c>
      <c r="D557">
        <v>0.29699999999999999</v>
      </c>
      <c r="E557">
        <v>1.603</v>
      </c>
      <c r="F557">
        <v>0.36</v>
      </c>
      <c r="G557">
        <v>0.32500000000000001</v>
      </c>
      <c r="H557">
        <v>2.617</v>
      </c>
      <c r="I557">
        <v>1.4359999999999999</v>
      </c>
      <c r="J557">
        <v>1.5149999999999999</v>
      </c>
      <c r="K557">
        <v>0.72699999999999998</v>
      </c>
      <c r="L557">
        <v>2.464</v>
      </c>
      <c r="M557">
        <v>0.47199999999999998</v>
      </c>
      <c r="N557">
        <v>0.18099999999999999</v>
      </c>
      <c r="O557">
        <v>0.51500000000000001</v>
      </c>
      <c r="P557">
        <v>1.0940000000000001</v>
      </c>
      <c r="Q557">
        <v>0.46800000000000003</v>
      </c>
      <c r="R557">
        <v>0.34499999999999997</v>
      </c>
      <c r="S557">
        <v>0.14699999999999999</v>
      </c>
      <c r="T557">
        <v>1.6739999999999999</v>
      </c>
      <c r="U557">
        <v>0.111</v>
      </c>
      <c r="V557">
        <v>1.8440000000000001</v>
      </c>
      <c r="W557">
        <v>3.3730000000000002</v>
      </c>
      <c r="X557">
        <v>-0.45100000000000001</v>
      </c>
      <c r="Y557">
        <v>0.109</v>
      </c>
      <c r="Z557">
        <v>5.1929999999999996</v>
      </c>
      <c r="AA557">
        <v>0.14199999999999999</v>
      </c>
      <c r="AB557">
        <v>0.67400000000000004</v>
      </c>
      <c r="AC557">
        <v>10.082000000000001</v>
      </c>
      <c r="AD557">
        <v>5.7000000000000002E-2</v>
      </c>
    </row>
    <row r="558" spans="1:30" x14ac:dyDescent="0.25">
      <c r="A558">
        <v>1986</v>
      </c>
      <c r="B558">
        <v>10</v>
      </c>
      <c r="C558">
        <v>0.23799999999999999</v>
      </c>
      <c r="D558">
        <v>0.26100000000000001</v>
      </c>
      <c r="E558">
        <v>1.262</v>
      </c>
      <c r="F558">
        <v>0.27300000000000002</v>
      </c>
      <c r="G558">
        <v>0.247</v>
      </c>
      <c r="H558">
        <v>2.0419999999999998</v>
      </c>
      <c r="I558">
        <v>1.141</v>
      </c>
      <c r="J558">
        <v>1.2070000000000001</v>
      </c>
      <c r="K558">
        <v>0.435</v>
      </c>
      <c r="L558">
        <v>1.718</v>
      </c>
      <c r="M558">
        <v>0.32700000000000001</v>
      </c>
      <c r="N558">
        <v>0.11600000000000001</v>
      </c>
      <c r="O558">
        <v>0.41</v>
      </c>
      <c r="P558">
        <v>0.69399999999999995</v>
      </c>
      <c r="Q558">
        <v>0.33900000000000002</v>
      </c>
      <c r="R558">
        <v>0.313</v>
      </c>
      <c r="S558">
        <v>0.12</v>
      </c>
      <c r="T558">
        <v>1.3540000000000001</v>
      </c>
      <c r="U558">
        <v>8.8999999999999996E-2</v>
      </c>
      <c r="V558">
        <v>1.518</v>
      </c>
      <c r="W558">
        <v>3.633</v>
      </c>
      <c r="X558">
        <v>-1.169</v>
      </c>
      <c r="Y558">
        <v>8.7999999999999995E-2</v>
      </c>
      <c r="Z558">
        <v>3.5190000000000001</v>
      </c>
      <c r="AA558">
        <v>0.113</v>
      </c>
      <c r="AB558">
        <v>0.57599999999999996</v>
      </c>
      <c r="AC558">
        <v>8.9949999999999992</v>
      </c>
      <c r="AD558">
        <v>3.1E-2</v>
      </c>
    </row>
    <row r="559" spans="1:30" x14ac:dyDescent="0.25">
      <c r="A559">
        <v>1986</v>
      </c>
      <c r="B559">
        <v>11</v>
      </c>
      <c r="C559">
        <v>0.19900000000000001</v>
      </c>
      <c r="D559">
        <v>0.22600000000000001</v>
      </c>
      <c r="E559">
        <v>1.0840000000000001</v>
      </c>
      <c r="F559">
        <v>0.29099999999999998</v>
      </c>
      <c r="G559">
        <v>0.29699999999999999</v>
      </c>
      <c r="H559">
        <v>2.097</v>
      </c>
      <c r="I559">
        <v>1.298</v>
      </c>
      <c r="J559">
        <v>1.3919999999999999</v>
      </c>
      <c r="K559">
        <v>0.59499999999999997</v>
      </c>
      <c r="L559">
        <v>2.399</v>
      </c>
      <c r="M559">
        <v>0.45400000000000001</v>
      </c>
      <c r="N559">
        <v>0.154</v>
      </c>
      <c r="O559">
        <v>0.44500000000000001</v>
      </c>
      <c r="P559">
        <v>0.90800000000000003</v>
      </c>
      <c r="Q559">
        <v>0.41399999999999998</v>
      </c>
      <c r="R559">
        <v>0.33100000000000002</v>
      </c>
      <c r="S559">
        <v>0.13300000000000001</v>
      </c>
      <c r="T559">
        <v>1.4670000000000001</v>
      </c>
      <c r="U559">
        <v>0.10100000000000001</v>
      </c>
      <c r="V559">
        <v>1.77</v>
      </c>
      <c r="W559">
        <v>3.4329999999999998</v>
      </c>
      <c r="X559">
        <v>-1.325</v>
      </c>
      <c r="Y559">
        <v>8.4000000000000005E-2</v>
      </c>
      <c r="Z559">
        <v>3.536</v>
      </c>
      <c r="AA559">
        <v>0.157</v>
      </c>
      <c r="AB559">
        <v>0.70199999999999996</v>
      </c>
      <c r="AC559">
        <v>8.9109999999999996</v>
      </c>
      <c r="AD559">
        <v>0.20799999999999999</v>
      </c>
    </row>
    <row r="560" spans="1:30" x14ac:dyDescent="0.25">
      <c r="A560">
        <v>1986</v>
      </c>
      <c r="B560">
        <v>12</v>
      </c>
      <c r="C560">
        <v>0.505</v>
      </c>
      <c r="D560">
        <v>0.53200000000000003</v>
      </c>
      <c r="E560">
        <v>3.7749999999999999</v>
      </c>
      <c r="F560">
        <v>1.256</v>
      </c>
      <c r="G560">
        <v>1.518</v>
      </c>
      <c r="H560">
        <v>10.667</v>
      </c>
      <c r="I560">
        <v>4.8609999999999998</v>
      </c>
      <c r="J560">
        <v>5.1189999999999998</v>
      </c>
      <c r="K560">
        <v>2.8639999999999999</v>
      </c>
      <c r="L560">
        <v>11.489000000000001</v>
      </c>
      <c r="M560">
        <v>1.827</v>
      </c>
      <c r="N560">
        <v>0.9</v>
      </c>
      <c r="O560">
        <v>1.5740000000000001</v>
      </c>
      <c r="P560">
        <v>4.7619999999999996</v>
      </c>
      <c r="Q560">
        <v>1.6579999999999999</v>
      </c>
      <c r="R560">
        <v>1.1060000000000001</v>
      </c>
      <c r="S560">
        <v>0.435</v>
      </c>
      <c r="T560">
        <v>5.2960000000000003</v>
      </c>
      <c r="U560">
        <v>0.40200000000000002</v>
      </c>
      <c r="V560">
        <v>7.33</v>
      </c>
      <c r="W560">
        <v>3.4729999999999999</v>
      </c>
      <c r="X560">
        <v>2.67</v>
      </c>
      <c r="Y560">
        <v>0.33500000000000002</v>
      </c>
      <c r="Z560">
        <v>15.737</v>
      </c>
      <c r="AA560">
        <v>0.40500000000000003</v>
      </c>
      <c r="AB560">
        <v>1.845</v>
      </c>
      <c r="AC560">
        <v>8.7249999999999996</v>
      </c>
      <c r="AD560">
        <v>1.2310000000000001</v>
      </c>
    </row>
    <row r="561" spans="1:30" x14ac:dyDescent="0.25">
      <c r="A561">
        <v>1987</v>
      </c>
      <c r="B561">
        <v>1</v>
      </c>
      <c r="C561">
        <v>0.67300000000000004</v>
      </c>
      <c r="D561">
        <v>0.82599999999999996</v>
      </c>
      <c r="E561">
        <v>6.61</v>
      </c>
      <c r="F561">
        <v>2.2749999999999999</v>
      </c>
      <c r="G561">
        <v>2.82</v>
      </c>
      <c r="H561">
        <v>15.465999999999999</v>
      </c>
      <c r="I561">
        <v>9.7780000000000005</v>
      </c>
      <c r="J561">
        <v>10.241</v>
      </c>
      <c r="K561">
        <v>2.629</v>
      </c>
      <c r="L561">
        <v>9.3819999999999997</v>
      </c>
      <c r="M561">
        <v>1.464</v>
      </c>
      <c r="N561">
        <v>0.71499999999999997</v>
      </c>
      <c r="O561">
        <v>1.506</v>
      </c>
      <c r="P561">
        <v>4.1849999999999996</v>
      </c>
      <c r="Q561">
        <v>1.6990000000000001</v>
      </c>
      <c r="R561">
        <v>1.2989999999999999</v>
      </c>
      <c r="S561">
        <v>0.43099999999999999</v>
      </c>
      <c r="T561">
        <v>6.5529999999999999</v>
      </c>
      <c r="U561">
        <v>0.85099999999999998</v>
      </c>
      <c r="V561">
        <v>8.8699999999999992</v>
      </c>
      <c r="W561">
        <v>3.4729999999999999</v>
      </c>
      <c r="X561">
        <v>6.9240000000000004</v>
      </c>
      <c r="Y561">
        <v>0.46300000000000002</v>
      </c>
      <c r="Z561">
        <v>23.331</v>
      </c>
      <c r="AA561">
        <v>0.628</v>
      </c>
      <c r="AB561">
        <v>2.5939999999999999</v>
      </c>
      <c r="AC561">
        <v>8.07</v>
      </c>
      <c r="AD561">
        <v>1.3779999999999999</v>
      </c>
    </row>
    <row r="562" spans="1:30" x14ac:dyDescent="0.25">
      <c r="A562">
        <v>1987</v>
      </c>
      <c r="B562">
        <v>2</v>
      </c>
      <c r="C562">
        <v>1.0840000000000001</v>
      </c>
      <c r="D562">
        <v>1.3380000000000001</v>
      </c>
      <c r="E562">
        <v>8.7460000000000004</v>
      </c>
      <c r="F562">
        <v>2.6190000000000002</v>
      </c>
      <c r="G562">
        <v>2.99</v>
      </c>
      <c r="H562">
        <v>19.734000000000002</v>
      </c>
      <c r="I562">
        <v>10.372</v>
      </c>
      <c r="J562">
        <v>10.984999999999999</v>
      </c>
      <c r="K562">
        <v>2.6480000000000001</v>
      </c>
      <c r="L562">
        <v>11.003</v>
      </c>
      <c r="M562">
        <v>1.6220000000000001</v>
      </c>
      <c r="N562">
        <v>0.88500000000000001</v>
      </c>
      <c r="O562">
        <v>1.64</v>
      </c>
      <c r="P562">
        <v>5.0140000000000002</v>
      </c>
      <c r="Q562">
        <v>2.129</v>
      </c>
      <c r="R562">
        <v>1.478</v>
      </c>
      <c r="S562">
        <v>0.502</v>
      </c>
      <c r="T562">
        <v>7.3769999999999998</v>
      </c>
      <c r="U562">
        <v>0.91500000000000004</v>
      </c>
      <c r="V562">
        <v>11.147</v>
      </c>
      <c r="W562">
        <v>3.113</v>
      </c>
      <c r="X562">
        <v>12.984</v>
      </c>
      <c r="Y562">
        <v>0.85799999999999998</v>
      </c>
      <c r="Z562">
        <v>35.628</v>
      </c>
      <c r="AA562">
        <v>0.76900000000000002</v>
      </c>
      <c r="AB562">
        <v>2.9609999999999999</v>
      </c>
      <c r="AC562">
        <v>18.559000000000001</v>
      </c>
      <c r="AD562">
        <v>2.8839999999999999</v>
      </c>
    </row>
    <row r="563" spans="1:30" x14ac:dyDescent="0.25">
      <c r="A563">
        <v>1987</v>
      </c>
      <c r="B563">
        <v>3</v>
      </c>
      <c r="C563">
        <v>0.88700000000000001</v>
      </c>
      <c r="D563">
        <v>1.079</v>
      </c>
      <c r="E563">
        <v>5.95</v>
      </c>
      <c r="F563">
        <v>1.8029999999999999</v>
      </c>
      <c r="G563">
        <v>1.8560000000000001</v>
      </c>
      <c r="H563">
        <v>12.430999999999999</v>
      </c>
      <c r="I563">
        <v>7.0449999999999999</v>
      </c>
      <c r="J563">
        <v>7.4370000000000003</v>
      </c>
      <c r="K563">
        <v>1.6850000000000001</v>
      </c>
      <c r="L563">
        <v>8.1969999999999992</v>
      </c>
      <c r="M563">
        <v>1.224</v>
      </c>
      <c r="N563">
        <v>0.67200000000000004</v>
      </c>
      <c r="O563">
        <v>1.341</v>
      </c>
      <c r="P563">
        <v>3.782</v>
      </c>
      <c r="Q563">
        <v>1.6479999999999999</v>
      </c>
      <c r="R563">
        <v>1.244</v>
      </c>
      <c r="S563">
        <v>0.443</v>
      </c>
      <c r="T563">
        <v>6.016</v>
      </c>
      <c r="U563">
        <v>0.59699999999999998</v>
      </c>
      <c r="V563">
        <v>7.7210000000000001</v>
      </c>
      <c r="W563">
        <v>3.4129999999999998</v>
      </c>
      <c r="X563">
        <v>7.5449999999999999</v>
      </c>
      <c r="Y563">
        <v>0.498</v>
      </c>
      <c r="Z563">
        <v>21.137</v>
      </c>
      <c r="AA563">
        <v>0.54600000000000004</v>
      </c>
      <c r="AB563">
        <v>1.984</v>
      </c>
      <c r="AC563">
        <v>19.728000000000002</v>
      </c>
      <c r="AD563">
        <v>1.216</v>
      </c>
    </row>
    <row r="564" spans="1:30" x14ac:dyDescent="0.25">
      <c r="A564">
        <v>1987</v>
      </c>
      <c r="B564">
        <v>4</v>
      </c>
      <c r="C564">
        <v>0.622</v>
      </c>
      <c r="D564">
        <v>0.73</v>
      </c>
      <c r="E564">
        <v>4.0069999999999997</v>
      </c>
      <c r="F564">
        <v>1.0960000000000001</v>
      </c>
      <c r="G564">
        <v>0.94</v>
      </c>
      <c r="H564">
        <v>7.8339999999999996</v>
      </c>
      <c r="I564">
        <v>4.3250000000000002</v>
      </c>
      <c r="J564">
        <v>4.6050000000000004</v>
      </c>
      <c r="K564">
        <v>1.0569999999999999</v>
      </c>
      <c r="L564">
        <v>5.1459999999999999</v>
      </c>
      <c r="M564">
        <v>0.879</v>
      </c>
      <c r="N564">
        <v>0.43</v>
      </c>
      <c r="O564">
        <v>0.876</v>
      </c>
      <c r="P564">
        <v>2.403</v>
      </c>
      <c r="Q564">
        <v>1.232</v>
      </c>
      <c r="R564">
        <v>0.95899999999999996</v>
      </c>
      <c r="S564">
        <v>0.315</v>
      </c>
      <c r="T564">
        <v>4.43</v>
      </c>
      <c r="U564">
        <v>0.33800000000000002</v>
      </c>
      <c r="V564">
        <v>4.9880000000000004</v>
      </c>
      <c r="W564">
        <v>3.3330000000000002</v>
      </c>
      <c r="X564">
        <v>3.95</v>
      </c>
      <c r="Y564">
        <v>0.36599999999999999</v>
      </c>
      <c r="Z564">
        <v>13.192</v>
      </c>
      <c r="AA564">
        <v>0.41</v>
      </c>
      <c r="AB564">
        <v>1.53</v>
      </c>
      <c r="AC564">
        <v>30.151</v>
      </c>
      <c r="AD564">
        <v>2.0339999999999998</v>
      </c>
    </row>
    <row r="565" spans="1:30" x14ac:dyDescent="0.25">
      <c r="A565">
        <v>1987</v>
      </c>
      <c r="B565">
        <v>5</v>
      </c>
      <c r="C565">
        <v>0.496</v>
      </c>
      <c r="D565">
        <v>0.55000000000000004</v>
      </c>
      <c r="E565">
        <v>2.8919999999999999</v>
      </c>
      <c r="F565">
        <v>0.67700000000000005</v>
      </c>
      <c r="G565">
        <v>0.57699999999999996</v>
      </c>
      <c r="H565">
        <v>4.9569999999999999</v>
      </c>
      <c r="I565">
        <v>2.7410000000000001</v>
      </c>
      <c r="J565">
        <v>2.903</v>
      </c>
      <c r="K565">
        <v>0.73599999999999999</v>
      </c>
      <c r="L565">
        <v>3.133</v>
      </c>
      <c r="M565">
        <v>0.56699999999999995</v>
      </c>
      <c r="N565">
        <v>0.23899999999999999</v>
      </c>
      <c r="O565">
        <v>0.66700000000000004</v>
      </c>
      <c r="P565">
        <v>1.39</v>
      </c>
      <c r="Q565">
        <v>0.68200000000000005</v>
      </c>
      <c r="R565">
        <v>0.63500000000000001</v>
      </c>
      <c r="S565">
        <v>0.19</v>
      </c>
      <c r="T565">
        <v>2.6259999999999999</v>
      </c>
      <c r="U565">
        <v>0.214</v>
      </c>
      <c r="V565">
        <v>3.1539999999999999</v>
      </c>
      <c r="W565">
        <v>3.4129999999999998</v>
      </c>
      <c r="X565">
        <v>1.72</v>
      </c>
      <c r="Y565">
        <v>0.22500000000000001</v>
      </c>
      <c r="Z565">
        <v>8.5389999999999997</v>
      </c>
      <c r="AA565">
        <v>0.252</v>
      </c>
      <c r="AB565">
        <v>0.94</v>
      </c>
      <c r="AC565">
        <v>9.5150000000000006</v>
      </c>
      <c r="AD565">
        <v>0.216</v>
      </c>
    </row>
    <row r="566" spans="1:30" x14ac:dyDescent="0.25">
      <c r="A566">
        <v>1987</v>
      </c>
      <c r="B566">
        <v>6</v>
      </c>
      <c r="C566">
        <v>0.42499999999999999</v>
      </c>
      <c r="D566">
        <v>0.45800000000000002</v>
      </c>
      <c r="E566">
        <v>2.4660000000000002</v>
      </c>
      <c r="F566">
        <v>0.55400000000000005</v>
      </c>
      <c r="G566">
        <v>0.50900000000000001</v>
      </c>
      <c r="H566">
        <v>4.1820000000000004</v>
      </c>
      <c r="I566">
        <v>2.3769999999999998</v>
      </c>
      <c r="J566">
        <v>2.5630000000000002</v>
      </c>
      <c r="K566">
        <v>0.77700000000000002</v>
      </c>
      <c r="L566">
        <v>3.34</v>
      </c>
      <c r="M566">
        <v>0.64</v>
      </c>
      <c r="N566">
        <v>0.28000000000000003</v>
      </c>
      <c r="O566">
        <v>0.63400000000000001</v>
      </c>
      <c r="P566">
        <v>1.524</v>
      </c>
      <c r="Q566">
        <v>0.70199999999999996</v>
      </c>
      <c r="R566">
        <v>0.58099999999999996</v>
      </c>
      <c r="S566">
        <v>0.21199999999999999</v>
      </c>
      <c r="T566">
        <v>2.5910000000000002</v>
      </c>
      <c r="U566">
        <v>0.19700000000000001</v>
      </c>
      <c r="V566">
        <v>3.2890000000000001</v>
      </c>
      <c r="W566">
        <v>3.673</v>
      </c>
      <c r="X566">
        <v>0.878</v>
      </c>
      <c r="Y566">
        <v>0.186</v>
      </c>
      <c r="Z566">
        <v>7.3819999999999997</v>
      </c>
      <c r="AA566">
        <v>0.23599999999999999</v>
      </c>
      <c r="AB566">
        <v>0.872</v>
      </c>
      <c r="AC566">
        <v>10.166</v>
      </c>
      <c r="AD566">
        <v>0.379</v>
      </c>
    </row>
    <row r="567" spans="1:30" x14ac:dyDescent="0.25">
      <c r="A567">
        <v>1987</v>
      </c>
      <c r="B567">
        <v>7</v>
      </c>
      <c r="C567">
        <v>0.35199999999999998</v>
      </c>
      <c r="D567">
        <v>0.378</v>
      </c>
      <c r="E567">
        <v>1.946</v>
      </c>
      <c r="F567">
        <v>0.39</v>
      </c>
      <c r="G567">
        <v>0.33100000000000002</v>
      </c>
      <c r="H567">
        <v>3.1059999999999999</v>
      </c>
      <c r="I567">
        <v>1.5529999999999999</v>
      </c>
      <c r="J567">
        <v>1.645</v>
      </c>
      <c r="K567">
        <v>0.52700000000000002</v>
      </c>
      <c r="L567">
        <v>2.0299999999999998</v>
      </c>
      <c r="M567">
        <v>0.41799999999999998</v>
      </c>
      <c r="N567">
        <v>0.159</v>
      </c>
      <c r="O567">
        <v>0.48599999999999999</v>
      </c>
      <c r="P567">
        <v>0.92700000000000005</v>
      </c>
      <c r="Q567">
        <v>0.45300000000000001</v>
      </c>
      <c r="R567">
        <v>0.434</v>
      </c>
      <c r="S567">
        <v>0.154</v>
      </c>
      <c r="T567">
        <v>1.794</v>
      </c>
      <c r="U567">
        <v>0.121</v>
      </c>
      <c r="V567">
        <v>2.0099999999999998</v>
      </c>
      <c r="W567">
        <v>3.593</v>
      </c>
      <c r="X567">
        <v>-0.19500000000000001</v>
      </c>
      <c r="Y567">
        <v>0.129</v>
      </c>
      <c r="Z567">
        <v>5.1710000000000003</v>
      </c>
      <c r="AA567">
        <v>0.14499999999999999</v>
      </c>
      <c r="AB567">
        <v>0.61</v>
      </c>
      <c r="AC567">
        <v>11.377000000000001</v>
      </c>
      <c r="AD567">
        <v>0</v>
      </c>
    </row>
    <row r="568" spans="1:30" x14ac:dyDescent="0.25">
      <c r="A568">
        <v>1987</v>
      </c>
      <c r="B568">
        <v>8</v>
      </c>
      <c r="C568">
        <v>0.27900000000000003</v>
      </c>
      <c r="D568">
        <v>0.29199999999999998</v>
      </c>
      <c r="E568">
        <v>1.4590000000000001</v>
      </c>
      <c r="F568">
        <v>0.245</v>
      </c>
      <c r="G568">
        <v>0.20799999999999999</v>
      </c>
      <c r="H568">
        <v>1.9990000000000001</v>
      </c>
      <c r="I568">
        <v>0.98299999999999998</v>
      </c>
      <c r="J568">
        <v>1.0409999999999999</v>
      </c>
      <c r="K568">
        <v>0.42899999999999999</v>
      </c>
      <c r="L568">
        <v>1.5089999999999999</v>
      </c>
      <c r="M568">
        <v>0.33</v>
      </c>
      <c r="N568">
        <v>0.11600000000000001</v>
      </c>
      <c r="O568">
        <v>0.38500000000000001</v>
      </c>
      <c r="P568">
        <v>0.68</v>
      </c>
      <c r="Q568">
        <v>0.3</v>
      </c>
      <c r="R568">
        <v>0.32400000000000001</v>
      </c>
      <c r="S568">
        <v>0.129</v>
      </c>
      <c r="T568">
        <v>1.327</v>
      </c>
      <c r="U568">
        <v>7.6999999999999999E-2</v>
      </c>
      <c r="V568">
        <v>1.4119999999999999</v>
      </c>
      <c r="W568">
        <v>3.6789999999999998</v>
      </c>
      <c r="X568">
        <v>-1.097</v>
      </c>
      <c r="Y568">
        <v>8.1000000000000003E-2</v>
      </c>
      <c r="Z568">
        <v>3.5190000000000001</v>
      </c>
      <c r="AA568">
        <v>9.2999999999999999E-2</v>
      </c>
      <c r="AB568">
        <v>0.41899999999999998</v>
      </c>
      <c r="AC568">
        <v>10.942</v>
      </c>
      <c r="AD568">
        <v>0</v>
      </c>
    </row>
    <row r="569" spans="1:30" x14ac:dyDescent="0.25">
      <c r="A569">
        <v>1987</v>
      </c>
      <c r="B569">
        <v>9</v>
      </c>
      <c r="C569">
        <v>0.223</v>
      </c>
      <c r="D569">
        <v>0.22900000000000001</v>
      </c>
      <c r="E569">
        <v>1.123</v>
      </c>
      <c r="F569">
        <v>0.16</v>
      </c>
      <c r="G569">
        <v>0.13600000000000001</v>
      </c>
      <c r="H569">
        <v>1.371</v>
      </c>
      <c r="I569">
        <v>0.64600000000000002</v>
      </c>
      <c r="J569">
        <v>0.68600000000000005</v>
      </c>
      <c r="K569">
        <v>0.309</v>
      </c>
      <c r="L569">
        <v>1.06</v>
      </c>
      <c r="M569">
        <v>0.254</v>
      </c>
      <c r="N569">
        <v>0.08</v>
      </c>
      <c r="O569">
        <v>0.30399999999999999</v>
      </c>
      <c r="P569">
        <v>0.47699999999999998</v>
      </c>
      <c r="Q569">
        <v>0.20499999999999999</v>
      </c>
      <c r="R569">
        <v>0.247</v>
      </c>
      <c r="S569">
        <v>0.106</v>
      </c>
      <c r="T569">
        <v>0.98199999999999998</v>
      </c>
      <c r="U569">
        <v>0.05</v>
      </c>
      <c r="V569">
        <v>1.016</v>
      </c>
      <c r="W569">
        <v>3.7130000000000001</v>
      </c>
      <c r="X569">
        <v>-1.712</v>
      </c>
      <c r="Y569">
        <v>5.2999999999999999E-2</v>
      </c>
      <c r="Z569">
        <v>2.4470000000000001</v>
      </c>
      <c r="AA569">
        <v>6.3E-2</v>
      </c>
      <c r="AB569">
        <v>0.30499999999999999</v>
      </c>
      <c r="AC569">
        <v>10.082000000000001</v>
      </c>
      <c r="AD569">
        <v>0</v>
      </c>
    </row>
    <row r="570" spans="1:30" x14ac:dyDescent="0.25">
      <c r="A570">
        <v>1987</v>
      </c>
      <c r="B570">
        <v>10</v>
      </c>
      <c r="C570">
        <v>0.32200000000000001</v>
      </c>
      <c r="D570">
        <v>0.32500000000000001</v>
      </c>
      <c r="E570">
        <v>1.883</v>
      </c>
      <c r="F570">
        <v>0.42899999999999999</v>
      </c>
      <c r="G570">
        <v>0.34799999999999998</v>
      </c>
      <c r="H570">
        <v>3.4590000000000001</v>
      </c>
      <c r="I570">
        <v>1.913</v>
      </c>
      <c r="J570">
        <v>2.04</v>
      </c>
      <c r="K570">
        <v>0.83</v>
      </c>
      <c r="L570">
        <v>3.4609999999999999</v>
      </c>
      <c r="M570">
        <v>0.63400000000000001</v>
      </c>
      <c r="N570">
        <v>0.24299999999999999</v>
      </c>
      <c r="O570">
        <v>0.42899999999999999</v>
      </c>
      <c r="P570">
        <v>1.3460000000000001</v>
      </c>
      <c r="Q570">
        <v>0.58099999999999996</v>
      </c>
      <c r="R570">
        <v>0.38300000000000001</v>
      </c>
      <c r="S570">
        <v>0.16</v>
      </c>
      <c r="T570">
        <v>2.073</v>
      </c>
      <c r="U570">
        <v>0.16900000000000001</v>
      </c>
      <c r="V570">
        <v>2.3380000000000001</v>
      </c>
      <c r="W570">
        <v>3.8330000000000002</v>
      </c>
      <c r="X570">
        <v>-0.48699999999999999</v>
      </c>
      <c r="Y570">
        <v>0.106</v>
      </c>
      <c r="Z570">
        <v>5.9320000000000004</v>
      </c>
      <c r="AA570">
        <v>0.24399999999999999</v>
      </c>
      <c r="AB570">
        <v>1.2589999999999999</v>
      </c>
      <c r="AC570">
        <v>8.9949999999999992</v>
      </c>
      <c r="AD570">
        <v>0</v>
      </c>
    </row>
    <row r="571" spans="1:30" x14ac:dyDescent="0.25">
      <c r="A571">
        <v>1987</v>
      </c>
      <c r="B571">
        <v>11</v>
      </c>
      <c r="C571">
        <v>2.077</v>
      </c>
      <c r="D571">
        <v>2.4860000000000002</v>
      </c>
      <c r="E571">
        <v>10.907</v>
      </c>
      <c r="F571">
        <v>3.5129999999999999</v>
      </c>
      <c r="G571">
        <v>3.3519999999999999</v>
      </c>
      <c r="H571">
        <v>23.146000000000001</v>
      </c>
      <c r="I571">
        <v>10.978</v>
      </c>
      <c r="J571">
        <v>11.561999999999999</v>
      </c>
      <c r="K571">
        <v>3.3980000000000001</v>
      </c>
      <c r="L571">
        <v>13.673</v>
      </c>
      <c r="M571">
        <v>2.4319999999999999</v>
      </c>
      <c r="N571">
        <v>1.2490000000000001</v>
      </c>
      <c r="O571">
        <v>2.0289999999999999</v>
      </c>
      <c r="P571">
        <v>7.4370000000000003</v>
      </c>
      <c r="Q571">
        <v>2.7280000000000002</v>
      </c>
      <c r="R571">
        <v>1.8109999999999999</v>
      </c>
      <c r="S571">
        <v>0.74</v>
      </c>
      <c r="T571">
        <v>10.324999999999999</v>
      </c>
      <c r="U571">
        <v>0.85899999999999999</v>
      </c>
      <c r="V571">
        <v>13.409000000000001</v>
      </c>
      <c r="W571">
        <v>3.0430000000000001</v>
      </c>
      <c r="X571">
        <v>16.949000000000002</v>
      </c>
      <c r="Y571">
        <v>0.91400000000000003</v>
      </c>
      <c r="Z571">
        <v>42.454000000000001</v>
      </c>
      <c r="AA571">
        <v>0.871</v>
      </c>
      <c r="AB571">
        <v>4.202</v>
      </c>
      <c r="AC571">
        <v>8.9109999999999996</v>
      </c>
      <c r="AD571">
        <v>1.234</v>
      </c>
    </row>
    <row r="572" spans="1:30" x14ac:dyDescent="0.25">
      <c r="A572">
        <v>1987</v>
      </c>
      <c r="B572">
        <v>12</v>
      </c>
      <c r="C572">
        <v>0.49199999999999999</v>
      </c>
      <c r="D572">
        <v>0.56699999999999995</v>
      </c>
      <c r="E572">
        <v>3.181</v>
      </c>
      <c r="F572">
        <v>0.86299999999999999</v>
      </c>
      <c r="G572">
        <v>0.755</v>
      </c>
      <c r="H572">
        <v>5.9610000000000003</v>
      </c>
      <c r="I572">
        <v>3.6709999999999998</v>
      </c>
      <c r="J572">
        <v>3.9039999999999999</v>
      </c>
      <c r="K572">
        <v>0.70799999999999996</v>
      </c>
      <c r="L572">
        <v>3.69</v>
      </c>
      <c r="M572">
        <v>0.64700000000000002</v>
      </c>
      <c r="N572">
        <v>0.29199999999999998</v>
      </c>
      <c r="O572">
        <v>0.58399999999999996</v>
      </c>
      <c r="P572">
        <v>1.704</v>
      </c>
      <c r="Q572">
        <v>0.87</v>
      </c>
      <c r="R572">
        <v>0.74199999999999999</v>
      </c>
      <c r="S572">
        <v>0.23799999999999999</v>
      </c>
      <c r="T572">
        <v>3.452</v>
      </c>
      <c r="U572">
        <v>0.312</v>
      </c>
      <c r="V572">
        <v>3.7149999999999999</v>
      </c>
      <c r="W572">
        <v>3.1429999999999998</v>
      </c>
      <c r="X572">
        <v>2.5019999999999998</v>
      </c>
      <c r="Y572">
        <v>0.27900000000000003</v>
      </c>
      <c r="Z572">
        <v>9.9429999999999996</v>
      </c>
      <c r="AA572">
        <v>0.32800000000000001</v>
      </c>
      <c r="AB572">
        <v>1.016</v>
      </c>
      <c r="AC572">
        <v>8.7249999999999996</v>
      </c>
      <c r="AD572">
        <v>1.5940000000000001</v>
      </c>
    </row>
    <row r="573" spans="1:30" x14ac:dyDescent="0.25">
      <c r="A573">
        <v>1988</v>
      </c>
      <c r="B573">
        <v>1</v>
      </c>
      <c r="C573">
        <v>1.206</v>
      </c>
      <c r="D573">
        <v>1.492</v>
      </c>
      <c r="E573">
        <v>7.9279999999999999</v>
      </c>
      <c r="F573">
        <v>2.2589999999999999</v>
      </c>
      <c r="G573">
        <v>2.5859999999999999</v>
      </c>
      <c r="H573">
        <v>16.170999999999999</v>
      </c>
      <c r="I573">
        <v>9.5890000000000004</v>
      </c>
      <c r="J573">
        <v>10.191000000000001</v>
      </c>
      <c r="K573">
        <v>3.0110000000000001</v>
      </c>
      <c r="L573">
        <v>13.1</v>
      </c>
      <c r="M573">
        <v>2.1019999999999999</v>
      </c>
      <c r="N573">
        <v>1.177</v>
      </c>
      <c r="O573">
        <v>1.9570000000000001</v>
      </c>
      <c r="P573">
        <v>6.1870000000000003</v>
      </c>
      <c r="Q573">
        <v>1.913</v>
      </c>
      <c r="R573">
        <v>1.681</v>
      </c>
      <c r="S573">
        <v>0.66900000000000004</v>
      </c>
      <c r="T573">
        <v>7.835</v>
      </c>
      <c r="U573">
        <v>0.879</v>
      </c>
      <c r="V573">
        <v>11.91</v>
      </c>
      <c r="W573">
        <v>3.3029999999999999</v>
      </c>
      <c r="X573">
        <v>9.8309999999999995</v>
      </c>
      <c r="Y573">
        <v>0.52900000000000003</v>
      </c>
      <c r="Z573">
        <v>25.760999999999999</v>
      </c>
      <c r="AA573">
        <v>0.745</v>
      </c>
      <c r="AB573">
        <v>2.93</v>
      </c>
      <c r="AC573">
        <v>8.07</v>
      </c>
      <c r="AD573">
        <v>1.101</v>
      </c>
    </row>
    <row r="574" spans="1:30" x14ac:dyDescent="0.25">
      <c r="A574">
        <v>1988</v>
      </c>
      <c r="B574">
        <v>2</v>
      </c>
      <c r="C574">
        <v>1.3069999999999999</v>
      </c>
      <c r="D574">
        <v>1.6719999999999999</v>
      </c>
      <c r="E574">
        <v>8.7070000000000007</v>
      </c>
      <c r="F574">
        <v>2.5</v>
      </c>
      <c r="G574">
        <v>2.6669999999999998</v>
      </c>
      <c r="H574">
        <v>19.645</v>
      </c>
      <c r="I574">
        <v>10.808999999999999</v>
      </c>
      <c r="J574">
        <v>11.423999999999999</v>
      </c>
      <c r="K574">
        <v>3.0779999999999998</v>
      </c>
      <c r="L574">
        <v>13.393000000000001</v>
      </c>
      <c r="M574">
        <v>1.9179999999999999</v>
      </c>
      <c r="N574">
        <v>1.079</v>
      </c>
      <c r="O574">
        <v>2.0830000000000002</v>
      </c>
      <c r="P574">
        <v>6.4130000000000003</v>
      </c>
      <c r="Q574">
        <v>2.282</v>
      </c>
      <c r="R574">
        <v>1.736</v>
      </c>
      <c r="S574">
        <v>0.59</v>
      </c>
      <c r="T574">
        <v>8.9610000000000003</v>
      </c>
      <c r="U574">
        <v>0.96499999999999997</v>
      </c>
      <c r="V574">
        <v>13.952999999999999</v>
      </c>
      <c r="W574">
        <v>3.673</v>
      </c>
      <c r="X574">
        <v>11.968</v>
      </c>
      <c r="Y574">
        <v>0.79200000000000004</v>
      </c>
      <c r="Z574">
        <v>31.491</v>
      </c>
      <c r="AA574">
        <v>0.76900000000000002</v>
      </c>
      <c r="AB574">
        <v>2.863</v>
      </c>
      <c r="AC574">
        <v>21.111000000000001</v>
      </c>
      <c r="AD574">
        <v>1.65</v>
      </c>
    </row>
    <row r="575" spans="1:30" x14ac:dyDescent="0.25">
      <c r="A575">
        <v>1988</v>
      </c>
      <c r="B575">
        <v>3</v>
      </c>
      <c r="C575">
        <v>1.19</v>
      </c>
      <c r="D575">
        <v>1.5329999999999999</v>
      </c>
      <c r="E575">
        <v>7.6520000000000001</v>
      </c>
      <c r="F575">
        <v>2.1320000000000001</v>
      </c>
      <c r="G575">
        <v>2.0680000000000001</v>
      </c>
      <c r="H575">
        <v>15.785</v>
      </c>
      <c r="I575">
        <v>8.5039999999999996</v>
      </c>
      <c r="J575">
        <v>9.0020000000000007</v>
      </c>
      <c r="K575">
        <v>2.806</v>
      </c>
      <c r="L575">
        <v>12.295999999999999</v>
      </c>
      <c r="M575">
        <v>1.8140000000000001</v>
      </c>
      <c r="N575">
        <v>1.0269999999999999</v>
      </c>
      <c r="O575">
        <v>2.12</v>
      </c>
      <c r="P575">
        <v>5.91</v>
      </c>
      <c r="Q575">
        <v>2.13</v>
      </c>
      <c r="R575">
        <v>1.7090000000000001</v>
      </c>
      <c r="S575">
        <v>0.64500000000000002</v>
      </c>
      <c r="T575">
        <v>8.2330000000000005</v>
      </c>
      <c r="U575">
        <v>0.75600000000000001</v>
      </c>
      <c r="V575">
        <v>11.481</v>
      </c>
      <c r="W575">
        <v>3.7229999999999999</v>
      </c>
      <c r="X575">
        <v>11.236000000000001</v>
      </c>
      <c r="Y575">
        <v>0.624</v>
      </c>
      <c r="Z575">
        <v>24.369</v>
      </c>
      <c r="AA575">
        <v>0.68</v>
      </c>
      <c r="AB575">
        <v>2.339</v>
      </c>
      <c r="AC575">
        <v>62.75</v>
      </c>
      <c r="AD575">
        <v>3.2040000000000002</v>
      </c>
    </row>
    <row r="576" spans="1:30" x14ac:dyDescent="0.25">
      <c r="A576">
        <v>1988</v>
      </c>
      <c r="B576">
        <v>4</v>
      </c>
      <c r="C576">
        <v>2.5209999999999999</v>
      </c>
      <c r="D576">
        <v>3.3479999999999999</v>
      </c>
      <c r="E576">
        <v>15.047000000000001</v>
      </c>
      <c r="F576">
        <v>3.9830000000000001</v>
      </c>
      <c r="G576">
        <v>3.1989999999999998</v>
      </c>
      <c r="H576">
        <v>27.128</v>
      </c>
      <c r="I576">
        <v>11.105</v>
      </c>
      <c r="J576">
        <v>11.76</v>
      </c>
      <c r="K576">
        <v>2.37</v>
      </c>
      <c r="L576">
        <v>12.02</v>
      </c>
      <c r="M576">
        <v>1.9710000000000001</v>
      </c>
      <c r="N576">
        <v>1.071</v>
      </c>
      <c r="O576">
        <v>1.7829999999999999</v>
      </c>
      <c r="P576">
        <v>5.89</v>
      </c>
      <c r="Q576">
        <v>2.6139999999999999</v>
      </c>
      <c r="R576">
        <v>1.8620000000000001</v>
      </c>
      <c r="S576">
        <v>0.65200000000000002</v>
      </c>
      <c r="T576">
        <v>9.7330000000000005</v>
      </c>
      <c r="U576">
        <v>0.97599999999999998</v>
      </c>
      <c r="V576">
        <v>12.558</v>
      </c>
      <c r="W576">
        <v>3.2330000000000001</v>
      </c>
      <c r="X576">
        <v>16.693000000000001</v>
      </c>
      <c r="Y576">
        <v>0.93799999999999994</v>
      </c>
      <c r="Z576">
        <v>49.046999999999997</v>
      </c>
      <c r="AA576">
        <v>0.92400000000000004</v>
      </c>
      <c r="AB576">
        <v>3.7930000000000001</v>
      </c>
      <c r="AC576">
        <v>61.396999999999998</v>
      </c>
      <c r="AD576">
        <v>2.7730000000000001</v>
      </c>
    </row>
    <row r="577" spans="1:30" x14ac:dyDescent="0.25">
      <c r="A577">
        <v>1988</v>
      </c>
      <c r="B577">
        <v>5</v>
      </c>
      <c r="C577">
        <v>1.413</v>
      </c>
      <c r="D577">
        <v>1.6040000000000001</v>
      </c>
      <c r="E577">
        <v>7.9340000000000002</v>
      </c>
      <c r="F577">
        <v>1.9379999999999999</v>
      </c>
      <c r="G577">
        <v>1.601</v>
      </c>
      <c r="H577">
        <v>12.755000000000001</v>
      </c>
      <c r="I577">
        <v>6.5789999999999997</v>
      </c>
      <c r="J577">
        <v>6.9459999999999997</v>
      </c>
      <c r="K577">
        <v>1.6659999999999999</v>
      </c>
      <c r="L577">
        <v>7.367</v>
      </c>
      <c r="M577">
        <v>1.1639999999999999</v>
      </c>
      <c r="N577">
        <v>0.60099999999999998</v>
      </c>
      <c r="O577">
        <v>1.24</v>
      </c>
      <c r="P577">
        <v>3.3580000000000001</v>
      </c>
      <c r="Q577">
        <v>1.5529999999999999</v>
      </c>
      <c r="R577">
        <v>1.2410000000000001</v>
      </c>
      <c r="S577">
        <v>0.36199999999999999</v>
      </c>
      <c r="T577">
        <v>5.5590000000000002</v>
      </c>
      <c r="U577">
        <v>0.54500000000000004</v>
      </c>
      <c r="V577">
        <v>7.4</v>
      </c>
      <c r="W577">
        <v>3.8929999999999998</v>
      </c>
      <c r="X577">
        <v>8.109</v>
      </c>
      <c r="Y577">
        <v>0.437</v>
      </c>
      <c r="Z577">
        <v>22.742000000000001</v>
      </c>
      <c r="AA577">
        <v>0.52300000000000002</v>
      </c>
      <c r="AB577">
        <v>1.784</v>
      </c>
      <c r="AC577">
        <v>14.801</v>
      </c>
      <c r="AD577">
        <v>0.54700000000000004</v>
      </c>
    </row>
    <row r="578" spans="1:30" x14ac:dyDescent="0.25">
      <c r="A578">
        <v>1988</v>
      </c>
      <c r="B578">
        <v>6</v>
      </c>
      <c r="C578">
        <v>1.0389999999999999</v>
      </c>
      <c r="D578">
        <v>1.111</v>
      </c>
      <c r="E578">
        <v>5.9359999999999999</v>
      </c>
      <c r="F578">
        <v>1.351</v>
      </c>
      <c r="G578">
        <v>1.218</v>
      </c>
      <c r="H578">
        <v>8.8010000000000002</v>
      </c>
      <c r="I578">
        <v>4.8949999999999996</v>
      </c>
      <c r="J578">
        <v>5.1879999999999997</v>
      </c>
      <c r="K578">
        <v>1.583</v>
      </c>
      <c r="L578">
        <v>6.5910000000000002</v>
      </c>
      <c r="M578">
        <v>0.99299999999999999</v>
      </c>
      <c r="N578">
        <v>0.50600000000000001</v>
      </c>
      <c r="O578">
        <v>0.995</v>
      </c>
      <c r="P578">
        <v>2.5979999999999999</v>
      </c>
      <c r="Q578">
        <v>1.274</v>
      </c>
      <c r="R578">
        <v>1.026</v>
      </c>
      <c r="S578">
        <v>0.307</v>
      </c>
      <c r="T578">
        <v>4.649</v>
      </c>
      <c r="U578">
        <v>0.38500000000000001</v>
      </c>
      <c r="V578">
        <v>5.1829999999999998</v>
      </c>
      <c r="W578">
        <v>3.823</v>
      </c>
      <c r="X578">
        <v>6.5789999999999997</v>
      </c>
      <c r="Y578">
        <v>0.41499999999999998</v>
      </c>
      <c r="Z578">
        <v>18.844999999999999</v>
      </c>
      <c r="AA578">
        <v>0.43</v>
      </c>
      <c r="AB578">
        <v>1.532</v>
      </c>
      <c r="AC578">
        <v>10.166</v>
      </c>
      <c r="AD578">
        <v>0.38900000000000001</v>
      </c>
    </row>
    <row r="579" spans="1:30" x14ac:dyDescent="0.25">
      <c r="A579">
        <v>1988</v>
      </c>
      <c r="B579">
        <v>7</v>
      </c>
      <c r="C579">
        <v>1.325</v>
      </c>
      <c r="D579">
        <v>1.51</v>
      </c>
      <c r="E579">
        <v>6.7640000000000002</v>
      </c>
      <c r="F579">
        <v>1.5980000000000001</v>
      </c>
      <c r="G579">
        <v>1.3540000000000001</v>
      </c>
      <c r="H579">
        <v>9.0269999999999992</v>
      </c>
      <c r="I579">
        <v>4.6520000000000001</v>
      </c>
      <c r="J579">
        <v>4.9050000000000002</v>
      </c>
      <c r="K579">
        <v>1.423</v>
      </c>
      <c r="L579">
        <v>5.4960000000000004</v>
      </c>
      <c r="M579">
        <v>0.91500000000000004</v>
      </c>
      <c r="N579">
        <v>0.47699999999999998</v>
      </c>
      <c r="O579">
        <v>0.96</v>
      </c>
      <c r="P579">
        <v>2.7160000000000002</v>
      </c>
      <c r="Q579">
        <v>0.98499999999999999</v>
      </c>
      <c r="R579">
        <v>0.92500000000000004</v>
      </c>
      <c r="S579">
        <v>0.28599999999999998</v>
      </c>
      <c r="T579">
        <v>4.3959999999999999</v>
      </c>
      <c r="U579">
        <v>0.35099999999999998</v>
      </c>
      <c r="V579">
        <v>5.3680000000000003</v>
      </c>
      <c r="W579">
        <v>3.8130000000000002</v>
      </c>
      <c r="X579">
        <v>5.2519999999999998</v>
      </c>
      <c r="Y579">
        <v>0.34599999999999997</v>
      </c>
      <c r="Z579">
        <v>19.117999999999999</v>
      </c>
      <c r="AA579">
        <v>0.39800000000000002</v>
      </c>
      <c r="AB579">
        <v>1.4950000000000001</v>
      </c>
      <c r="AC579">
        <v>11.377000000000001</v>
      </c>
      <c r="AD579">
        <v>0.55900000000000005</v>
      </c>
    </row>
    <row r="580" spans="1:30" x14ac:dyDescent="0.25">
      <c r="A580">
        <v>1988</v>
      </c>
      <c r="B580">
        <v>8</v>
      </c>
      <c r="C580">
        <v>0.73799999999999999</v>
      </c>
      <c r="D580">
        <v>0.75700000000000001</v>
      </c>
      <c r="E580">
        <v>4.1539999999999999</v>
      </c>
      <c r="F580">
        <v>0.78100000000000003</v>
      </c>
      <c r="G580">
        <v>0.76700000000000002</v>
      </c>
      <c r="H580">
        <v>5.5590000000000002</v>
      </c>
      <c r="I580">
        <v>3.1219999999999999</v>
      </c>
      <c r="J580">
        <v>3.3</v>
      </c>
      <c r="K580">
        <v>0.80100000000000005</v>
      </c>
      <c r="L580">
        <v>3.44</v>
      </c>
      <c r="M580">
        <v>0.63700000000000001</v>
      </c>
      <c r="N580">
        <v>0.27100000000000002</v>
      </c>
      <c r="O580">
        <v>0.69799999999999995</v>
      </c>
      <c r="P580">
        <v>1.5640000000000001</v>
      </c>
      <c r="Q580">
        <v>0.72199999999999998</v>
      </c>
      <c r="R580">
        <v>0.68300000000000005</v>
      </c>
      <c r="S580">
        <v>0.20699999999999999</v>
      </c>
      <c r="T580">
        <v>2.9249999999999998</v>
      </c>
      <c r="U580">
        <v>0.23799999999999999</v>
      </c>
      <c r="V580">
        <v>3.5310000000000001</v>
      </c>
      <c r="W580">
        <v>3.6789999999999998</v>
      </c>
      <c r="X580">
        <v>3.2589999999999999</v>
      </c>
      <c r="Y580">
        <v>0.25</v>
      </c>
      <c r="Z580">
        <v>11.170999999999999</v>
      </c>
      <c r="AA580">
        <v>0.28599999999999998</v>
      </c>
      <c r="AB580">
        <v>1.0329999999999999</v>
      </c>
      <c r="AC580">
        <v>10.942</v>
      </c>
      <c r="AD580">
        <v>8.3000000000000004E-2</v>
      </c>
    </row>
    <row r="581" spans="1:30" x14ac:dyDescent="0.25">
      <c r="A581">
        <v>1988</v>
      </c>
      <c r="B581">
        <v>9</v>
      </c>
      <c r="C581">
        <v>0.63900000000000001</v>
      </c>
      <c r="D581">
        <v>0.65200000000000002</v>
      </c>
      <c r="E581">
        <v>3.39</v>
      </c>
      <c r="F581">
        <v>0.66100000000000003</v>
      </c>
      <c r="G581">
        <v>0.60599999999999998</v>
      </c>
      <c r="H581">
        <v>4.8869999999999996</v>
      </c>
      <c r="I581">
        <v>2.5920000000000001</v>
      </c>
      <c r="J581">
        <v>2.7389999999999999</v>
      </c>
      <c r="K581">
        <v>0.77</v>
      </c>
      <c r="L581">
        <v>2.9830000000000001</v>
      </c>
      <c r="M581">
        <v>0.56899999999999995</v>
      </c>
      <c r="N581">
        <v>0.24099999999999999</v>
      </c>
      <c r="O581">
        <v>0.59899999999999998</v>
      </c>
      <c r="P581">
        <v>1.4119999999999999</v>
      </c>
      <c r="Q581">
        <v>0.624</v>
      </c>
      <c r="R581">
        <v>0.56599999999999995</v>
      </c>
      <c r="S581">
        <v>0.19500000000000001</v>
      </c>
      <c r="T581">
        <v>2.5960000000000001</v>
      </c>
      <c r="U581">
        <v>0.19600000000000001</v>
      </c>
      <c r="V581">
        <v>3.0640000000000001</v>
      </c>
      <c r="W581">
        <v>3.653</v>
      </c>
      <c r="X581">
        <v>2.379</v>
      </c>
      <c r="Y581">
        <v>0.22600000000000001</v>
      </c>
      <c r="Z581">
        <v>10.351000000000001</v>
      </c>
      <c r="AA581">
        <v>0.24099999999999999</v>
      </c>
      <c r="AB581">
        <v>1.0169999999999999</v>
      </c>
      <c r="AC581">
        <v>10.082000000000001</v>
      </c>
      <c r="AD581">
        <v>0</v>
      </c>
    </row>
    <row r="582" spans="1:30" x14ac:dyDescent="0.25">
      <c r="A582">
        <v>1988</v>
      </c>
      <c r="B582">
        <v>10</v>
      </c>
      <c r="C582">
        <v>0.496</v>
      </c>
      <c r="D582">
        <v>0.504</v>
      </c>
      <c r="E582">
        <v>2.573</v>
      </c>
      <c r="F582">
        <v>0.40100000000000002</v>
      </c>
      <c r="G582">
        <v>0.34100000000000003</v>
      </c>
      <c r="H582">
        <v>3.165</v>
      </c>
      <c r="I582">
        <v>1.601</v>
      </c>
      <c r="J582">
        <v>1.694</v>
      </c>
      <c r="K582">
        <v>0.52100000000000002</v>
      </c>
      <c r="L582">
        <v>2.0369999999999999</v>
      </c>
      <c r="M582">
        <v>0.40799999999999997</v>
      </c>
      <c r="N582">
        <v>0.157</v>
      </c>
      <c r="O582">
        <v>0.47</v>
      </c>
      <c r="P582">
        <v>0.91900000000000004</v>
      </c>
      <c r="Q582">
        <v>0.40500000000000003</v>
      </c>
      <c r="R582">
        <v>0.43099999999999999</v>
      </c>
      <c r="S582">
        <v>0.152</v>
      </c>
      <c r="T582">
        <v>1.7889999999999999</v>
      </c>
      <c r="U582">
        <v>0.124</v>
      </c>
      <c r="V582">
        <v>2.0369999999999999</v>
      </c>
      <c r="W582">
        <v>3.4729999999999999</v>
      </c>
      <c r="X582">
        <v>0.98899999999999999</v>
      </c>
      <c r="Y582">
        <v>0.13300000000000001</v>
      </c>
      <c r="Z582">
        <v>6.2320000000000002</v>
      </c>
      <c r="AA582">
        <v>0.14799999999999999</v>
      </c>
      <c r="AB582">
        <v>0.60399999999999998</v>
      </c>
      <c r="AC582">
        <v>8.9949999999999992</v>
      </c>
      <c r="AD582">
        <v>0</v>
      </c>
    </row>
    <row r="583" spans="1:30" x14ac:dyDescent="0.25">
      <c r="A583">
        <v>1988</v>
      </c>
      <c r="B583">
        <v>11</v>
      </c>
      <c r="C583">
        <v>0.38900000000000001</v>
      </c>
      <c r="D583">
        <v>0.38400000000000001</v>
      </c>
      <c r="E583">
        <v>1.917</v>
      </c>
      <c r="F583">
        <v>0.23400000000000001</v>
      </c>
      <c r="G583">
        <v>0.20200000000000001</v>
      </c>
      <c r="H583">
        <v>2.0259999999999998</v>
      </c>
      <c r="I583">
        <v>0.93300000000000005</v>
      </c>
      <c r="J583">
        <v>0.98699999999999999</v>
      </c>
      <c r="K583">
        <v>0.39200000000000002</v>
      </c>
      <c r="L583">
        <v>1.4259999999999999</v>
      </c>
      <c r="M583">
        <v>0.307</v>
      </c>
      <c r="N583">
        <v>0.105</v>
      </c>
      <c r="O583">
        <v>0.36499999999999999</v>
      </c>
      <c r="P583">
        <v>0.629</v>
      </c>
      <c r="Q583">
        <v>0.27700000000000002</v>
      </c>
      <c r="R583">
        <v>0.30599999999999999</v>
      </c>
      <c r="S583">
        <v>0.123</v>
      </c>
      <c r="T583">
        <v>1.2529999999999999</v>
      </c>
      <c r="U583">
        <v>7.1999999999999995E-2</v>
      </c>
      <c r="V583">
        <v>1.3520000000000001</v>
      </c>
      <c r="W583">
        <v>3.0529999999999999</v>
      </c>
      <c r="X583">
        <v>0.27900000000000003</v>
      </c>
      <c r="Y583">
        <v>7.6999999999999999E-2</v>
      </c>
      <c r="Z583">
        <v>4.1349999999999998</v>
      </c>
      <c r="AA583">
        <v>8.5999999999999993E-2</v>
      </c>
      <c r="AB583">
        <v>0.39600000000000002</v>
      </c>
      <c r="AC583">
        <v>8.9109999999999996</v>
      </c>
      <c r="AD583">
        <v>0</v>
      </c>
    </row>
    <row r="584" spans="1:30" x14ac:dyDescent="0.25">
      <c r="A584">
        <v>1988</v>
      </c>
      <c r="B584">
        <v>12</v>
      </c>
      <c r="C584">
        <v>0.45900000000000002</v>
      </c>
      <c r="D584">
        <v>0.45300000000000001</v>
      </c>
      <c r="E584">
        <v>2.0720000000000001</v>
      </c>
      <c r="F584">
        <v>0.51400000000000001</v>
      </c>
      <c r="G584">
        <v>0.628</v>
      </c>
      <c r="H584">
        <v>3.81</v>
      </c>
      <c r="I584">
        <v>2.472</v>
      </c>
      <c r="J584">
        <v>2.5779999999999998</v>
      </c>
      <c r="K584">
        <v>0.96499999999999997</v>
      </c>
      <c r="L584">
        <v>3.8820000000000001</v>
      </c>
      <c r="M584">
        <v>0.72699999999999998</v>
      </c>
      <c r="N584">
        <v>0.26400000000000001</v>
      </c>
      <c r="O584">
        <v>0.54200000000000004</v>
      </c>
      <c r="P584">
        <v>1.5149999999999999</v>
      </c>
      <c r="Q584">
        <v>0.76600000000000001</v>
      </c>
      <c r="R584">
        <v>0.45900000000000002</v>
      </c>
      <c r="S584">
        <v>0.221</v>
      </c>
      <c r="T584">
        <v>2.4900000000000002</v>
      </c>
      <c r="U584">
        <v>0.20499999999999999</v>
      </c>
      <c r="V584">
        <v>2.5720000000000001</v>
      </c>
      <c r="W584">
        <v>2.883</v>
      </c>
      <c r="X584">
        <v>1.7110000000000001</v>
      </c>
      <c r="Y584">
        <v>0.14599999999999999</v>
      </c>
      <c r="Z584">
        <v>6.3220000000000001</v>
      </c>
      <c r="AA584">
        <v>0.17299999999999999</v>
      </c>
      <c r="AB584">
        <v>0.72499999999999998</v>
      </c>
      <c r="AC584">
        <v>8.7249999999999996</v>
      </c>
      <c r="AD584">
        <v>0.91800000000000004</v>
      </c>
    </row>
    <row r="585" spans="1:30" x14ac:dyDescent="0.25">
      <c r="A585">
        <v>1989</v>
      </c>
      <c r="B585">
        <v>1</v>
      </c>
      <c r="C585">
        <v>0.35199999999999998</v>
      </c>
      <c r="D585">
        <v>0.372</v>
      </c>
      <c r="E585">
        <v>1.899</v>
      </c>
      <c r="F585">
        <v>0.46300000000000002</v>
      </c>
      <c r="G585">
        <v>0.54800000000000004</v>
      </c>
      <c r="H585">
        <v>3.3420000000000001</v>
      </c>
      <c r="I585">
        <v>2.37</v>
      </c>
      <c r="J585">
        <v>2.4889999999999999</v>
      </c>
      <c r="K585">
        <v>0.47699999999999998</v>
      </c>
      <c r="L585">
        <v>2.246</v>
      </c>
      <c r="M585">
        <v>0.432</v>
      </c>
      <c r="N585">
        <v>0.16600000000000001</v>
      </c>
      <c r="O585">
        <v>0.40200000000000002</v>
      </c>
      <c r="P585">
        <v>0.96299999999999997</v>
      </c>
      <c r="Q585">
        <v>0.52600000000000002</v>
      </c>
      <c r="R585">
        <v>0.41199999999999998</v>
      </c>
      <c r="S585">
        <v>0.16800000000000001</v>
      </c>
      <c r="T585">
        <v>2.0310000000000001</v>
      </c>
      <c r="U585">
        <v>0.20799999999999999</v>
      </c>
      <c r="V585">
        <v>2.13</v>
      </c>
      <c r="W585">
        <v>2.073</v>
      </c>
      <c r="X585">
        <v>1.401</v>
      </c>
      <c r="Y585">
        <v>0.127</v>
      </c>
      <c r="Z585">
        <v>5.5060000000000002</v>
      </c>
      <c r="AA585">
        <v>0.18</v>
      </c>
      <c r="AB585">
        <v>0.65100000000000002</v>
      </c>
      <c r="AC585">
        <v>8.07</v>
      </c>
      <c r="AD585">
        <v>0.47599999999999998</v>
      </c>
    </row>
    <row r="586" spans="1:30" x14ac:dyDescent="0.25">
      <c r="A586">
        <v>1989</v>
      </c>
      <c r="B586">
        <v>2</v>
      </c>
      <c r="C586">
        <v>0.66300000000000003</v>
      </c>
      <c r="D586">
        <v>0.73899999999999999</v>
      </c>
      <c r="E586">
        <v>3.2149999999999999</v>
      </c>
      <c r="F586">
        <v>0.92600000000000005</v>
      </c>
      <c r="G586">
        <v>1.115</v>
      </c>
      <c r="H586">
        <v>6.1079999999999997</v>
      </c>
      <c r="I586">
        <v>4.4550000000000001</v>
      </c>
      <c r="J586">
        <v>4.7359999999999998</v>
      </c>
      <c r="K586">
        <v>1.1479999999999999</v>
      </c>
      <c r="L586">
        <v>5.226</v>
      </c>
      <c r="M586">
        <v>0.873</v>
      </c>
      <c r="N586">
        <v>0.44400000000000001</v>
      </c>
      <c r="O586">
        <v>0.66</v>
      </c>
      <c r="P586">
        <v>2.1920000000000002</v>
      </c>
      <c r="Q586">
        <v>0.93600000000000005</v>
      </c>
      <c r="R586">
        <v>0.69399999999999995</v>
      </c>
      <c r="S586">
        <v>0.29399999999999998</v>
      </c>
      <c r="T586">
        <v>3.597</v>
      </c>
      <c r="U586">
        <v>0.40799999999999997</v>
      </c>
      <c r="V586">
        <v>4.4169999999999998</v>
      </c>
      <c r="W586">
        <v>1.7230000000000001</v>
      </c>
      <c r="X586">
        <v>4.2770000000000001</v>
      </c>
      <c r="Y586">
        <v>0.22</v>
      </c>
      <c r="Z586">
        <v>9.7449999999999992</v>
      </c>
      <c r="AA586">
        <v>0.37</v>
      </c>
      <c r="AB586">
        <v>1.43</v>
      </c>
      <c r="AC586">
        <v>7.3250000000000002</v>
      </c>
      <c r="AD586">
        <v>0.1</v>
      </c>
    </row>
    <row r="587" spans="1:30" x14ac:dyDescent="0.25">
      <c r="A587">
        <v>1989</v>
      </c>
      <c r="B587">
        <v>3</v>
      </c>
      <c r="C587">
        <v>0.38400000000000001</v>
      </c>
      <c r="D587">
        <v>0.437</v>
      </c>
      <c r="E587">
        <v>2.3279999999999998</v>
      </c>
      <c r="F587">
        <v>0.61599999999999999</v>
      </c>
      <c r="G587">
        <v>0.57999999999999996</v>
      </c>
      <c r="H587">
        <v>4.407</v>
      </c>
      <c r="I587">
        <v>2.9729999999999999</v>
      </c>
      <c r="J587">
        <v>3.1579999999999999</v>
      </c>
      <c r="K587">
        <v>0.66</v>
      </c>
      <c r="L587">
        <v>3.1150000000000002</v>
      </c>
      <c r="M587">
        <v>0.55600000000000005</v>
      </c>
      <c r="N587">
        <v>0.25900000000000001</v>
      </c>
      <c r="O587">
        <v>0.52900000000000003</v>
      </c>
      <c r="P587">
        <v>1.387</v>
      </c>
      <c r="Q587">
        <v>0.65600000000000003</v>
      </c>
      <c r="R587">
        <v>0.55700000000000005</v>
      </c>
      <c r="S587">
        <v>0.20200000000000001</v>
      </c>
      <c r="T587">
        <v>2.5350000000000001</v>
      </c>
      <c r="U587">
        <v>0.27200000000000002</v>
      </c>
      <c r="V587">
        <v>3.073</v>
      </c>
      <c r="W587">
        <v>1.133</v>
      </c>
      <c r="X587">
        <v>2.9940000000000002</v>
      </c>
      <c r="Y587">
        <v>0.187</v>
      </c>
      <c r="Z587">
        <v>7.2320000000000002</v>
      </c>
      <c r="AA587">
        <v>0.25800000000000001</v>
      </c>
      <c r="AB587">
        <v>0.96899999999999997</v>
      </c>
      <c r="AC587">
        <v>9.0220000000000002</v>
      </c>
      <c r="AD587">
        <v>0.79600000000000004</v>
      </c>
    </row>
    <row r="588" spans="1:30" x14ac:dyDescent="0.25">
      <c r="A588">
        <v>1989</v>
      </c>
      <c r="B588">
        <v>4</v>
      </c>
      <c r="C588">
        <v>2.0529999999999999</v>
      </c>
      <c r="D588">
        <v>2.6920000000000002</v>
      </c>
      <c r="E588">
        <v>9.1690000000000005</v>
      </c>
      <c r="F588">
        <v>3.0539999999999998</v>
      </c>
      <c r="G588">
        <v>2.5179999999999998</v>
      </c>
      <c r="H588">
        <v>18.850000000000001</v>
      </c>
      <c r="I588">
        <v>11.576000000000001</v>
      </c>
      <c r="J588">
        <v>12.276</v>
      </c>
      <c r="K588">
        <v>4.0279999999999996</v>
      </c>
      <c r="L588">
        <v>17.074000000000002</v>
      </c>
      <c r="M588">
        <v>2.476</v>
      </c>
      <c r="N588">
        <v>1.5780000000000001</v>
      </c>
      <c r="O588">
        <v>2.3570000000000002</v>
      </c>
      <c r="P588">
        <v>7.968</v>
      </c>
      <c r="Q588">
        <v>2.6880000000000002</v>
      </c>
      <c r="R588">
        <v>1.86</v>
      </c>
      <c r="S588">
        <v>0.80100000000000005</v>
      </c>
      <c r="T588">
        <v>10.297000000000001</v>
      </c>
      <c r="U588">
        <v>1.169</v>
      </c>
      <c r="V588">
        <v>14.292999999999999</v>
      </c>
      <c r="W588">
        <v>0.20300000000000001</v>
      </c>
      <c r="X588">
        <v>16.285</v>
      </c>
      <c r="Y588">
        <v>0.84399999999999997</v>
      </c>
      <c r="Z588">
        <v>38.856000000000002</v>
      </c>
      <c r="AA588">
        <v>0.91400000000000003</v>
      </c>
      <c r="AB588">
        <v>3.6909999999999998</v>
      </c>
      <c r="AC588">
        <v>9.0570000000000004</v>
      </c>
      <c r="AD588">
        <v>1.4279999999999999</v>
      </c>
    </row>
    <row r="589" spans="1:30" x14ac:dyDescent="0.25">
      <c r="A589">
        <v>1989</v>
      </c>
      <c r="B589">
        <v>5</v>
      </c>
      <c r="C589">
        <v>0.66100000000000003</v>
      </c>
      <c r="D589">
        <v>0.75900000000000001</v>
      </c>
      <c r="E589">
        <v>4.3289999999999997</v>
      </c>
      <c r="F589">
        <v>1.097</v>
      </c>
      <c r="G589">
        <v>0.97</v>
      </c>
      <c r="H589">
        <v>7.4729999999999999</v>
      </c>
      <c r="I589">
        <v>4.141</v>
      </c>
      <c r="J589">
        <v>4.3789999999999996</v>
      </c>
      <c r="K589">
        <v>0.88100000000000001</v>
      </c>
      <c r="L589">
        <v>4.407</v>
      </c>
      <c r="M589">
        <v>0.76800000000000002</v>
      </c>
      <c r="N589">
        <v>0.40300000000000002</v>
      </c>
      <c r="O589">
        <v>0.72599999999999998</v>
      </c>
      <c r="P589">
        <v>2.0569999999999999</v>
      </c>
      <c r="Q589">
        <v>0.98699999999999999</v>
      </c>
      <c r="R589">
        <v>0.81599999999999995</v>
      </c>
      <c r="S589">
        <v>0.22800000000000001</v>
      </c>
      <c r="T589">
        <v>3.4860000000000002</v>
      </c>
      <c r="U589">
        <v>0.33100000000000002</v>
      </c>
      <c r="V589">
        <v>4.2249999999999996</v>
      </c>
      <c r="W589">
        <v>2.0830000000000002</v>
      </c>
      <c r="X589">
        <v>4.798</v>
      </c>
      <c r="Y589">
        <v>0.32200000000000001</v>
      </c>
      <c r="Z589">
        <v>12.907</v>
      </c>
      <c r="AA589">
        <v>0.35899999999999999</v>
      </c>
      <c r="AB589">
        <v>1.2569999999999999</v>
      </c>
      <c r="AC589">
        <v>9.5150000000000006</v>
      </c>
      <c r="AD589">
        <v>0.48799999999999999</v>
      </c>
    </row>
    <row r="590" spans="1:30" x14ac:dyDescent="0.25">
      <c r="A590">
        <v>1989</v>
      </c>
      <c r="B590">
        <v>6</v>
      </c>
      <c r="C590">
        <v>0.47499999999999998</v>
      </c>
      <c r="D590">
        <v>0.51700000000000002</v>
      </c>
      <c r="E590">
        <v>2.8029999999999999</v>
      </c>
      <c r="F590">
        <v>0.61599999999999999</v>
      </c>
      <c r="G590">
        <v>0.52500000000000002</v>
      </c>
      <c r="H590">
        <v>4.4139999999999997</v>
      </c>
      <c r="I590">
        <v>2.4710000000000001</v>
      </c>
      <c r="J590">
        <v>2.6160000000000001</v>
      </c>
      <c r="K590">
        <v>0.60799999999999998</v>
      </c>
      <c r="L590">
        <v>2.69</v>
      </c>
      <c r="M590">
        <v>0.49199999999999999</v>
      </c>
      <c r="N590">
        <v>0.21199999999999999</v>
      </c>
      <c r="O590">
        <v>0.54100000000000004</v>
      </c>
      <c r="P590">
        <v>1.206</v>
      </c>
      <c r="Q590">
        <v>0.58499999999999996</v>
      </c>
      <c r="R590">
        <v>0.55600000000000005</v>
      </c>
      <c r="S590">
        <v>0.16200000000000001</v>
      </c>
      <c r="T590">
        <v>2.3239999999999998</v>
      </c>
      <c r="U590">
        <v>0.192</v>
      </c>
      <c r="V590">
        <v>2.7410000000000001</v>
      </c>
      <c r="W590">
        <v>2.0329999999999999</v>
      </c>
      <c r="X590">
        <v>2.7639999999999998</v>
      </c>
      <c r="Y590">
        <v>0.20499999999999999</v>
      </c>
      <c r="Z590">
        <v>7.9</v>
      </c>
      <c r="AA590">
        <v>0.22800000000000001</v>
      </c>
      <c r="AB590">
        <v>0.83799999999999997</v>
      </c>
      <c r="AC590">
        <v>10.166</v>
      </c>
      <c r="AD590">
        <v>8.5999999999999993E-2</v>
      </c>
    </row>
    <row r="591" spans="1:30" x14ac:dyDescent="0.25">
      <c r="A591">
        <v>1989</v>
      </c>
      <c r="B591">
        <v>7</v>
      </c>
      <c r="C591">
        <v>0.374</v>
      </c>
      <c r="D591">
        <v>0.38700000000000001</v>
      </c>
      <c r="E591">
        <v>2.0489999999999999</v>
      </c>
      <c r="F591">
        <v>0.35399999999999998</v>
      </c>
      <c r="G591">
        <v>0.30099999999999999</v>
      </c>
      <c r="H591">
        <v>2.7050000000000001</v>
      </c>
      <c r="I591">
        <v>1.407</v>
      </c>
      <c r="J591">
        <v>1.49</v>
      </c>
      <c r="K591">
        <v>0.44700000000000001</v>
      </c>
      <c r="L591">
        <v>1.762</v>
      </c>
      <c r="M591">
        <v>0.35499999999999998</v>
      </c>
      <c r="N591">
        <v>0.13600000000000001</v>
      </c>
      <c r="O591">
        <v>0.41899999999999998</v>
      </c>
      <c r="P591">
        <v>0.79300000000000004</v>
      </c>
      <c r="Q591">
        <v>0.37</v>
      </c>
      <c r="R591">
        <v>0.379</v>
      </c>
      <c r="S591">
        <v>0.13</v>
      </c>
      <c r="T591">
        <v>1.5509999999999999</v>
      </c>
      <c r="U591">
        <v>0.109</v>
      </c>
      <c r="V591">
        <v>1.7569999999999999</v>
      </c>
      <c r="W591">
        <v>2.1030000000000002</v>
      </c>
      <c r="X591">
        <v>1.3740000000000001</v>
      </c>
      <c r="Y591">
        <v>0.11700000000000001</v>
      </c>
      <c r="Z591">
        <v>5.0419999999999998</v>
      </c>
      <c r="AA591">
        <v>0.13</v>
      </c>
      <c r="AB591">
        <v>0.54</v>
      </c>
      <c r="AC591">
        <v>11.377000000000001</v>
      </c>
      <c r="AD591">
        <v>0</v>
      </c>
    </row>
    <row r="592" spans="1:30" x14ac:dyDescent="0.25">
      <c r="A592">
        <v>1989</v>
      </c>
      <c r="B592">
        <v>8</v>
      </c>
      <c r="C592">
        <v>0.311</v>
      </c>
      <c r="D592">
        <v>0.31</v>
      </c>
      <c r="E592">
        <v>1.5840000000000001</v>
      </c>
      <c r="F592">
        <v>0.22600000000000001</v>
      </c>
      <c r="G592">
        <v>0.19500000000000001</v>
      </c>
      <c r="H592">
        <v>1.8580000000000001</v>
      </c>
      <c r="I592">
        <v>0.91300000000000003</v>
      </c>
      <c r="J592">
        <v>0.96699999999999997</v>
      </c>
      <c r="K592">
        <v>0.34699999999999998</v>
      </c>
      <c r="L592">
        <v>1.284</v>
      </c>
      <c r="M592">
        <v>0.27600000000000002</v>
      </c>
      <c r="N592">
        <v>9.7000000000000003E-2</v>
      </c>
      <c r="O592">
        <v>0.33400000000000002</v>
      </c>
      <c r="P592">
        <v>0.58199999999999996</v>
      </c>
      <c r="Q592">
        <v>0.26500000000000001</v>
      </c>
      <c r="R592">
        <v>0.27900000000000003</v>
      </c>
      <c r="S592">
        <v>0.109</v>
      </c>
      <c r="T592">
        <v>1.1739999999999999</v>
      </c>
      <c r="U592">
        <v>7.0999999999999994E-2</v>
      </c>
      <c r="V592">
        <v>1.254</v>
      </c>
      <c r="W592">
        <v>2.8290000000000002</v>
      </c>
      <c r="X592">
        <v>-0.14499999999999999</v>
      </c>
      <c r="Y592">
        <v>7.3999999999999996E-2</v>
      </c>
      <c r="Z592">
        <v>3.528</v>
      </c>
      <c r="AA592">
        <v>8.7999999999999995E-2</v>
      </c>
      <c r="AB592">
        <v>0.38800000000000001</v>
      </c>
      <c r="AC592">
        <v>10.942</v>
      </c>
      <c r="AD592">
        <v>0</v>
      </c>
    </row>
    <row r="593" spans="1:30" x14ac:dyDescent="0.25">
      <c r="A593">
        <v>1989</v>
      </c>
      <c r="B593">
        <v>9</v>
      </c>
      <c r="C593">
        <v>0.248</v>
      </c>
      <c r="D593">
        <v>0.249</v>
      </c>
      <c r="E593">
        <v>1.2509999999999999</v>
      </c>
      <c r="F593">
        <v>0.161</v>
      </c>
      <c r="G593">
        <v>0.13600000000000001</v>
      </c>
      <c r="H593">
        <v>1.383</v>
      </c>
      <c r="I593">
        <v>0.63900000000000001</v>
      </c>
      <c r="J593">
        <v>0.67700000000000005</v>
      </c>
      <c r="K593">
        <v>0.26800000000000002</v>
      </c>
      <c r="L593">
        <v>0.96599999999999997</v>
      </c>
      <c r="M593">
        <v>0.22500000000000001</v>
      </c>
      <c r="N593">
        <v>7.3999999999999996E-2</v>
      </c>
      <c r="O593">
        <v>0.26700000000000002</v>
      </c>
      <c r="P593">
        <v>0.438</v>
      </c>
      <c r="Q593">
        <v>0.20799999999999999</v>
      </c>
      <c r="R593">
        <v>0.22</v>
      </c>
      <c r="S593">
        <v>9.1999999999999998E-2</v>
      </c>
      <c r="T593">
        <v>0.90200000000000002</v>
      </c>
      <c r="U593">
        <v>4.9000000000000002E-2</v>
      </c>
      <c r="V593">
        <v>0.91900000000000004</v>
      </c>
      <c r="W593">
        <v>2.883</v>
      </c>
      <c r="X593">
        <v>-0.73499999999999999</v>
      </c>
      <c r="Y593">
        <v>5.1999999999999998E-2</v>
      </c>
      <c r="Z593">
        <v>2.5670000000000002</v>
      </c>
      <c r="AA593">
        <v>6.0999999999999999E-2</v>
      </c>
      <c r="AB593">
        <v>0.27800000000000002</v>
      </c>
      <c r="AC593">
        <v>10.082000000000001</v>
      </c>
      <c r="AD593">
        <v>0</v>
      </c>
    </row>
    <row r="594" spans="1:30" x14ac:dyDescent="0.25">
      <c r="A594">
        <v>1989</v>
      </c>
      <c r="B594">
        <v>10</v>
      </c>
      <c r="C594">
        <v>0.19600000000000001</v>
      </c>
      <c r="D594">
        <v>0.19600000000000001</v>
      </c>
      <c r="E594">
        <v>0.95899999999999996</v>
      </c>
      <c r="F594">
        <v>0.105</v>
      </c>
      <c r="G594">
        <v>0.09</v>
      </c>
      <c r="H594">
        <v>0.96899999999999997</v>
      </c>
      <c r="I594">
        <v>0.42599999999999999</v>
      </c>
      <c r="J594">
        <v>0.45</v>
      </c>
      <c r="K594">
        <v>0.20699999999999999</v>
      </c>
      <c r="L594">
        <v>0.754</v>
      </c>
      <c r="M594">
        <v>0.17899999999999999</v>
      </c>
      <c r="N594">
        <v>5.5E-2</v>
      </c>
      <c r="O594">
        <v>0.21099999999999999</v>
      </c>
      <c r="P594">
        <v>0.32</v>
      </c>
      <c r="Q594">
        <v>0.13900000000000001</v>
      </c>
      <c r="R594">
        <v>0.17100000000000001</v>
      </c>
      <c r="S594">
        <v>7.5999999999999998E-2</v>
      </c>
      <c r="T594">
        <v>0.68400000000000005</v>
      </c>
      <c r="U594">
        <v>3.3000000000000002E-2</v>
      </c>
      <c r="V594">
        <v>0.66600000000000004</v>
      </c>
      <c r="W594">
        <v>3.2530000000000001</v>
      </c>
      <c r="X594">
        <v>-1.5649999999999999</v>
      </c>
      <c r="Y594">
        <v>3.5000000000000003E-2</v>
      </c>
      <c r="Z594">
        <v>1.806</v>
      </c>
      <c r="AA594">
        <v>0.04</v>
      </c>
      <c r="AB594">
        <v>0.19600000000000001</v>
      </c>
      <c r="AC594">
        <v>8.9949999999999992</v>
      </c>
      <c r="AD594">
        <v>0</v>
      </c>
    </row>
    <row r="595" spans="1:30" x14ac:dyDescent="0.25">
      <c r="A595">
        <v>1989</v>
      </c>
      <c r="B595">
        <v>11</v>
      </c>
      <c r="C595">
        <v>0.33400000000000002</v>
      </c>
      <c r="D595">
        <v>0.35799999999999998</v>
      </c>
      <c r="E595">
        <v>1.7869999999999999</v>
      </c>
      <c r="F595">
        <v>0.749</v>
      </c>
      <c r="G595">
        <v>0.84799999999999998</v>
      </c>
      <c r="H595">
        <v>4.4669999999999996</v>
      </c>
      <c r="I595">
        <v>3.27</v>
      </c>
      <c r="J595">
        <v>3.4950000000000001</v>
      </c>
      <c r="K595">
        <v>0.97299999999999998</v>
      </c>
      <c r="L595">
        <v>4.1379999999999999</v>
      </c>
      <c r="M595">
        <v>0.92</v>
      </c>
      <c r="N595">
        <v>0.33100000000000002</v>
      </c>
      <c r="O595">
        <v>0.58099999999999996</v>
      </c>
      <c r="P595">
        <v>2.218</v>
      </c>
      <c r="Q595">
        <v>0.89600000000000002</v>
      </c>
      <c r="R595">
        <v>0.53700000000000003</v>
      </c>
      <c r="S595">
        <v>0.23799999999999999</v>
      </c>
      <c r="T595">
        <v>3.1259999999999999</v>
      </c>
      <c r="U595">
        <v>0.27300000000000002</v>
      </c>
      <c r="V595">
        <v>4.3390000000000004</v>
      </c>
      <c r="W595">
        <v>2.613</v>
      </c>
      <c r="X595">
        <v>2.452</v>
      </c>
      <c r="Y595">
        <v>0.20100000000000001</v>
      </c>
      <c r="Z595">
        <v>8.7690000000000001</v>
      </c>
      <c r="AA595">
        <v>0.35199999999999998</v>
      </c>
      <c r="AB595">
        <v>1.494</v>
      </c>
      <c r="AC595">
        <v>8.9109999999999996</v>
      </c>
      <c r="AD595">
        <v>0.249</v>
      </c>
    </row>
    <row r="596" spans="1:30" x14ac:dyDescent="0.25">
      <c r="A596">
        <v>1989</v>
      </c>
      <c r="B596">
        <v>12</v>
      </c>
      <c r="C596">
        <v>0.23499999999999999</v>
      </c>
      <c r="D596">
        <v>0.27400000000000002</v>
      </c>
      <c r="E596">
        <v>1.369</v>
      </c>
      <c r="F596">
        <v>0.36599999999999999</v>
      </c>
      <c r="G596">
        <v>0.313</v>
      </c>
      <c r="H596">
        <v>2.5630000000000002</v>
      </c>
      <c r="I596">
        <v>1.5649999999999999</v>
      </c>
      <c r="J596">
        <v>1.6639999999999999</v>
      </c>
      <c r="K596">
        <v>0.36199999999999999</v>
      </c>
      <c r="L596">
        <v>2.11</v>
      </c>
      <c r="M596">
        <v>0.374</v>
      </c>
      <c r="N596">
        <v>0.14399999999999999</v>
      </c>
      <c r="O596">
        <v>0.29399999999999998</v>
      </c>
      <c r="P596">
        <v>0.77700000000000002</v>
      </c>
      <c r="Q596">
        <v>0.38</v>
      </c>
      <c r="R596">
        <v>0.35699999999999998</v>
      </c>
      <c r="S596">
        <v>0.13200000000000001</v>
      </c>
      <c r="T596">
        <v>1.6339999999999999</v>
      </c>
      <c r="U596">
        <v>0.13500000000000001</v>
      </c>
      <c r="V596">
        <v>1.655</v>
      </c>
      <c r="W596">
        <v>2.5030000000000001</v>
      </c>
      <c r="X596">
        <v>0.19400000000000001</v>
      </c>
      <c r="Y596">
        <v>0.121</v>
      </c>
      <c r="Z596">
        <v>4.1769999999999996</v>
      </c>
      <c r="AA596">
        <v>0.14399999999999999</v>
      </c>
      <c r="AB596">
        <v>0.45400000000000001</v>
      </c>
      <c r="AC596">
        <v>8.7249999999999996</v>
      </c>
      <c r="AD596">
        <v>0</v>
      </c>
    </row>
    <row r="597" spans="1:30" x14ac:dyDescent="0.25">
      <c r="A597">
        <v>1990</v>
      </c>
      <c r="B597">
        <v>1</v>
      </c>
      <c r="C597">
        <v>0.38700000000000001</v>
      </c>
      <c r="D597">
        <v>0.42</v>
      </c>
      <c r="E597">
        <v>2.0390000000000001</v>
      </c>
      <c r="F597">
        <v>0.76300000000000001</v>
      </c>
      <c r="G597">
        <v>0.82099999999999995</v>
      </c>
      <c r="H597">
        <v>4.4130000000000003</v>
      </c>
      <c r="I597">
        <v>3.3860000000000001</v>
      </c>
      <c r="J597">
        <v>3.6030000000000002</v>
      </c>
      <c r="K597">
        <v>0.82699999999999996</v>
      </c>
      <c r="L597">
        <v>3.2709999999999999</v>
      </c>
      <c r="M597">
        <v>0.63900000000000001</v>
      </c>
      <c r="N597">
        <v>0.25700000000000001</v>
      </c>
      <c r="O597">
        <v>0.59799999999999998</v>
      </c>
      <c r="P597">
        <v>1.671</v>
      </c>
      <c r="Q597">
        <v>0.66700000000000004</v>
      </c>
      <c r="R597">
        <v>0.54900000000000004</v>
      </c>
      <c r="S597">
        <v>0.23899999999999999</v>
      </c>
      <c r="T597">
        <v>2.8490000000000002</v>
      </c>
      <c r="U597">
        <v>0.32100000000000001</v>
      </c>
      <c r="V597">
        <v>3.1509999999999998</v>
      </c>
      <c r="W597">
        <v>2.7730000000000001</v>
      </c>
      <c r="X597">
        <v>1.34</v>
      </c>
      <c r="Y597">
        <v>0.14899999999999999</v>
      </c>
      <c r="Z597">
        <v>7.6379999999999999</v>
      </c>
      <c r="AA597">
        <v>0.26100000000000001</v>
      </c>
      <c r="AB597">
        <v>0.82399999999999995</v>
      </c>
      <c r="AC597">
        <v>8.07</v>
      </c>
      <c r="AD597">
        <v>0.21099999999999999</v>
      </c>
    </row>
    <row r="598" spans="1:30" x14ac:dyDescent="0.25">
      <c r="A598">
        <v>1990</v>
      </c>
      <c r="B598">
        <v>2</v>
      </c>
      <c r="C598">
        <v>0.249</v>
      </c>
      <c r="D598">
        <v>0.3</v>
      </c>
      <c r="E598">
        <v>1.502</v>
      </c>
      <c r="F598">
        <v>0.44900000000000001</v>
      </c>
      <c r="G598">
        <v>0.41699999999999998</v>
      </c>
      <c r="H598">
        <v>3.109</v>
      </c>
      <c r="I598">
        <v>1.946</v>
      </c>
      <c r="J598">
        <v>2.077</v>
      </c>
      <c r="K598">
        <v>0.47399999999999998</v>
      </c>
      <c r="L598">
        <v>2.468</v>
      </c>
      <c r="M598">
        <v>0.47899999999999998</v>
      </c>
      <c r="N598">
        <v>0.18099999999999999</v>
      </c>
      <c r="O598">
        <v>0.38900000000000001</v>
      </c>
      <c r="P598">
        <v>1.0369999999999999</v>
      </c>
      <c r="Q598">
        <v>0.49</v>
      </c>
      <c r="R598">
        <v>0.47599999999999998</v>
      </c>
      <c r="S598">
        <v>0.17199999999999999</v>
      </c>
      <c r="T598">
        <v>2.2189999999999999</v>
      </c>
      <c r="U598">
        <v>0.158</v>
      </c>
      <c r="V598">
        <v>2.1800000000000002</v>
      </c>
      <c r="W598">
        <v>3.343</v>
      </c>
      <c r="X598">
        <v>-0.39500000000000002</v>
      </c>
      <c r="Y598">
        <v>0.14399999999999999</v>
      </c>
      <c r="Z598">
        <v>5.1150000000000002</v>
      </c>
      <c r="AA598">
        <v>0.17799999999999999</v>
      </c>
      <c r="AB598">
        <v>0.58599999999999997</v>
      </c>
      <c r="AC598">
        <v>7.3250000000000002</v>
      </c>
      <c r="AD598">
        <v>0.126</v>
      </c>
    </row>
    <row r="599" spans="1:30" x14ac:dyDescent="0.25">
      <c r="A599">
        <v>1990</v>
      </c>
      <c r="B599">
        <v>3</v>
      </c>
      <c r="C599">
        <v>0.23300000000000001</v>
      </c>
      <c r="D599">
        <v>0.27</v>
      </c>
      <c r="E599">
        <v>1.3260000000000001</v>
      </c>
      <c r="F599">
        <v>0.371</v>
      </c>
      <c r="G599">
        <v>0.33300000000000002</v>
      </c>
      <c r="H599">
        <v>2.633</v>
      </c>
      <c r="I599">
        <v>1.5569999999999999</v>
      </c>
      <c r="J599">
        <v>1.657</v>
      </c>
      <c r="K599">
        <v>0.38700000000000001</v>
      </c>
      <c r="L599">
        <v>1.798</v>
      </c>
      <c r="M599">
        <v>0.34100000000000003</v>
      </c>
      <c r="N599">
        <v>0.13500000000000001</v>
      </c>
      <c r="O599">
        <v>0.33800000000000002</v>
      </c>
      <c r="P599">
        <v>0.73699999999999999</v>
      </c>
      <c r="Q599">
        <v>0.378</v>
      </c>
      <c r="R599">
        <v>0.35799999999999998</v>
      </c>
      <c r="S599">
        <v>0.126</v>
      </c>
      <c r="T599">
        <v>1.548</v>
      </c>
      <c r="U599">
        <v>0.128</v>
      </c>
      <c r="V599">
        <v>1.698</v>
      </c>
      <c r="W599">
        <v>3.9329999999999998</v>
      </c>
      <c r="X599">
        <v>-1.2070000000000001</v>
      </c>
      <c r="Y599">
        <v>0.11700000000000001</v>
      </c>
      <c r="Z599">
        <v>4.24</v>
      </c>
      <c r="AA599">
        <v>0.13900000000000001</v>
      </c>
      <c r="AB599">
        <v>0.48</v>
      </c>
      <c r="AC599">
        <v>9.0220000000000002</v>
      </c>
      <c r="AD599">
        <v>4.7E-2</v>
      </c>
    </row>
    <row r="600" spans="1:30" x14ac:dyDescent="0.25">
      <c r="A600">
        <v>1990</v>
      </c>
      <c r="B600">
        <v>4</v>
      </c>
      <c r="C600">
        <v>1.3169999999999999</v>
      </c>
      <c r="D600">
        <v>1.65</v>
      </c>
      <c r="E600">
        <v>7.7249999999999996</v>
      </c>
      <c r="F600">
        <v>2.7210000000000001</v>
      </c>
      <c r="G600">
        <v>2.59</v>
      </c>
      <c r="H600">
        <v>19.683</v>
      </c>
      <c r="I600">
        <v>11.154999999999999</v>
      </c>
      <c r="J600">
        <v>11.74</v>
      </c>
      <c r="K600">
        <v>3.7440000000000002</v>
      </c>
      <c r="L600">
        <v>17.21</v>
      </c>
      <c r="M600">
        <v>2.694</v>
      </c>
      <c r="N600">
        <v>1.5289999999999999</v>
      </c>
      <c r="O600">
        <v>2.246</v>
      </c>
      <c r="P600">
        <v>7.8940000000000001</v>
      </c>
      <c r="Q600">
        <v>3.0489999999999999</v>
      </c>
      <c r="R600">
        <v>1.9750000000000001</v>
      </c>
      <c r="S600">
        <v>0.82399999999999995</v>
      </c>
      <c r="T600">
        <v>11.007999999999999</v>
      </c>
      <c r="U600">
        <v>1.089</v>
      </c>
      <c r="V600">
        <v>13.429</v>
      </c>
      <c r="W600">
        <v>3.7130000000000001</v>
      </c>
      <c r="X600">
        <v>14.105</v>
      </c>
      <c r="Y600">
        <v>0.89100000000000001</v>
      </c>
      <c r="Z600">
        <v>32.618000000000002</v>
      </c>
      <c r="AA600">
        <v>0.74</v>
      </c>
      <c r="AB600">
        <v>3</v>
      </c>
      <c r="AC600">
        <v>9.0570000000000004</v>
      </c>
      <c r="AD600">
        <v>2.4889999999999999</v>
      </c>
    </row>
    <row r="601" spans="1:30" x14ac:dyDescent="0.25">
      <c r="A601">
        <v>1990</v>
      </c>
      <c r="B601">
        <v>5</v>
      </c>
      <c r="C601">
        <v>0.46300000000000002</v>
      </c>
      <c r="D601">
        <v>0.53800000000000003</v>
      </c>
      <c r="E601">
        <v>2.8650000000000002</v>
      </c>
      <c r="F601">
        <v>0.85399999999999998</v>
      </c>
      <c r="G601">
        <v>0.745</v>
      </c>
      <c r="H601">
        <v>5.6550000000000002</v>
      </c>
      <c r="I601">
        <v>3.5030000000000001</v>
      </c>
      <c r="J601">
        <v>3.7109999999999999</v>
      </c>
      <c r="K601">
        <v>0.64700000000000002</v>
      </c>
      <c r="L601">
        <v>3.3279999999999998</v>
      </c>
      <c r="M601">
        <v>0.55700000000000005</v>
      </c>
      <c r="N601">
        <v>0.26700000000000002</v>
      </c>
      <c r="O601">
        <v>0.53500000000000003</v>
      </c>
      <c r="P601">
        <v>1.4550000000000001</v>
      </c>
      <c r="Q601">
        <v>0.77800000000000002</v>
      </c>
      <c r="R601">
        <v>0.65600000000000003</v>
      </c>
      <c r="S601">
        <v>0.16800000000000001</v>
      </c>
      <c r="T601">
        <v>2.8330000000000002</v>
      </c>
      <c r="U601">
        <v>0.28499999999999998</v>
      </c>
      <c r="V601">
        <v>3.4089999999999998</v>
      </c>
      <c r="W601">
        <v>3.9129999999999998</v>
      </c>
      <c r="X601">
        <v>1.3260000000000001</v>
      </c>
      <c r="Y601">
        <v>0.27</v>
      </c>
      <c r="Z601">
        <v>9.66</v>
      </c>
      <c r="AA601">
        <v>0.308</v>
      </c>
      <c r="AB601">
        <v>1.002</v>
      </c>
      <c r="AC601">
        <v>9.5150000000000006</v>
      </c>
      <c r="AD601">
        <v>0.41199999999999998</v>
      </c>
    </row>
    <row r="602" spans="1:30" x14ac:dyDescent="0.25">
      <c r="A602">
        <v>1990</v>
      </c>
      <c r="B602">
        <v>6</v>
      </c>
      <c r="C602">
        <v>0.38200000000000001</v>
      </c>
      <c r="D602">
        <v>0.42899999999999999</v>
      </c>
      <c r="E602">
        <v>2.2759999999999998</v>
      </c>
      <c r="F602">
        <v>0.60099999999999998</v>
      </c>
      <c r="G602">
        <v>0.56200000000000006</v>
      </c>
      <c r="H602">
        <v>4.1369999999999996</v>
      </c>
      <c r="I602">
        <v>2.5139999999999998</v>
      </c>
      <c r="J602">
        <v>2.673</v>
      </c>
      <c r="K602">
        <v>0.53300000000000003</v>
      </c>
      <c r="L602">
        <v>2.5089999999999999</v>
      </c>
      <c r="M602">
        <v>0.45400000000000001</v>
      </c>
      <c r="N602">
        <v>0.20100000000000001</v>
      </c>
      <c r="O602">
        <v>0.441</v>
      </c>
      <c r="P602">
        <v>1.103</v>
      </c>
      <c r="Q602">
        <v>0.57299999999999995</v>
      </c>
      <c r="R602">
        <v>0.502</v>
      </c>
      <c r="S602">
        <v>0.14699999999999999</v>
      </c>
      <c r="T602">
        <v>2.181</v>
      </c>
      <c r="U602">
        <v>0.2</v>
      </c>
      <c r="V602">
        <v>2.5489999999999999</v>
      </c>
      <c r="W602">
        <v>3.863</v>
      </c>
      <c r="X602">
        <v>0.253</v>
      </c>
      <c r="Y602">
        <v>0.19</v>
      </c>
      <c r="Z602">
        <v>7.1079999999999997</v>
      </c>
      <c r="AA602">
        <v>0.23400000000000001</v>
      </c>
      <c r="AB602">
        <v>0.88</v>
      </c>
      <c r="AC602">
        <v>10.166</v>
      </c>
      <c r="AD602">
        <v>5.2999999999999999E-2</v>
      </c>
    </row>
    <row r="603" spans="1:30" x14ac:dyDescent="0.25">
      <c r="A603">
        <v>1990</v>
      </c>
      <c r="B603">
        <v>7</v>
      </c>
      <c r="C603">
        <v>0.30399999999999999</v>
      </c>
      <c r="D603">
        <v>0.33400000000000002</v>
      </c>
      <c r="E603">
        <v>1.7090000000000001</v>
      </c>
      <c r="F603">
        <v>0.36899999999999999</v>
      </c>
      <c r="G603">
        <v>0.314</v>
      </c>
      <c r="H603">
        <v>2.71</v>
      </c>
      <c r="I603">
        <v>1.476</v>
      </c>
      <c r="J603">
        <v>1.5629999999999999</v>
      </c>
      <c r="K603">
        <v>0.39600000000000002</v>
      </c>
      <c r="L603">
        <v>1.7210000000000001</v>
      </c>
      <c r="M603">
        <v>0.33800000000000002</v>
      </c>
      <c r="N603">
        <v>0.13700000000000001</v>
      </c>
      <c r="O603">
        <v>0.35199999999999998</v>
      </c>
      <c r="P603">
        <v>0.76</v>
      </c>
      <c r="Q603">
        <v>0.36599999999999999</v>
      </c>
      <c r="R603">
        <v>0.36699999999999999</v>
      </c>
      <c r="S603">
        <v>0.11799999999999999</v>
      </c>
      <c r="T603">
        <v>1.522</v>
      </c>
      <c r="U603">
        <v>0.114</v>
      </c>
      <c r="V603">
        <v>1.6910000000000001</v>
      </c>
      <c r="W603">
        <v>4.133</v>
      </c>
      <c r="X603">
        <v>-1.097</v>
      </c>
      <c r="Y603">
        <v>0.123</v>
      </c>
      <c r="Z603">
        <v>4.7039999999999997</v>
      </c>
      <c r="AA603">
        <v>0.13700000000000001</v>
      </c>
      <c r="AB603">
        <v>0.52400000000000002</v>
      </c>
      <c r="AC603">
        <v>11.377000000000001</v>
      </c>
      <c r="AD603">
        <v>0</v>
      </c>
    </row>
    <row r="604" spans="1:30" x14ac:dyDescent="0.25">
      <c r="A604">
        <v>1990</v>
      </c>
      <c r="B604">
        <v>8</v>
      </c>
      <c r="C604">
        <v>0.24199999999999999</v>
      </c>
      <c r="D604">
        <v>0.25600000000000001</v>
      </c>
      <c r="E604">
        <v>1.2809999999999999</v>
      </c>
      <c r="F604">
        <v>0.22600000000000001</v>
      </c>
      <c r="G604">
        <v>0.19500000000000001</v>
      </c>
      <c r="H604">
        <v>1.756</v>
      </c>
      <c r="I604">
        <v>0.91800000000000004</v>
      </c>
      <c r="J604">
        <v>0.97399999999999998</v>
      </c>
      <c r="K604">
        <v>0.29799999999999999</v>
      </c>
      <c r="L604">
        <v>1.1870000000000001</v>
      </c>
      <c r="M604">
        <v>0.25600000000000001</v>
      </c>
      <c r="N604">
        <v>9.2999999999999999E-2</v>
      </c>
      <c r="O604">
        <v>0.27700000000000002</v>
      </c>
      <c r="P604">
        <v>0.52900000000000003</v>
      </c>
      <c r="Q604">
        <v>0.246</v>
      </c>
      <c r="R604">
        <v>0.26400000000000001</v>
      </c>
      <c r="S604">
        <v>9.8000000000000004E-2</v>
      </c>
      <c r="T604">
        <v>1.085</v>
      </c>
      <c r="U604">
        <v>7.0999999999999994E-2</v>
      </c>
      <c r="V604">
        <v>1.1639999999999999</v>
      </c>
      <c r="W604">
        <v>4.0490000000000004</v>
      </c>
      <c r="X604">
        <v>-1.776</v>
      </c>
      <c r="Y604">
        <v>7.4999999999999997E-2</v>
      </c>
      <c r="Z604">
        <v>3.1179999999999999</v>
      </c>
      <c r="AA604">
        <v>9.4E-2</v>
      </c>
      <c r="AB604">
        <v>0.40799999999999997</v>
      </c>
      <c r="AC604">
        <v>10.942</v>
      </c>
      <c r="AD604">
        <v>0</v>
      </c>
    </row>
    <row r="605" spans="1:30" x14ac:dyDescent="0.25">
      <c r="A605">
        <v>1990</v>
      </c>
      <c r="B605">
        <v>9</v>
      </c>
      <c r="C605">
        <v>0.21199999999999999</v>
      </c>
      <c r="D605">
        <v>0.23</v>
      </c>
      <c r="E605">
        <v>1.1579999999999999</v>
      </c>
      <c r="F605">
        <v>0.26200000000000001</v>
      </c>
      <c r="G605">
        <v>0.23400000000000001</v>
      </c>
      <c r="H605">
        <v>1.448</v>
      </c>
      <c r="I605">
        <v>0.85199999999999998</v>
      </c>
      <c r="J605">
        <v>0.89600000000000002</v>
      </c>
      <c r="K605">
        <v>0.24</v>
      </c>
      <c r="L605">
        <v>0.97699999999999998</v>
      </c>
      <c r="M605">
        <v>0.22600000000000001</v>
      </c>
      <c r="N605">
        <v>0.08</v>
      </c>
      <c r="O605">
        <v>0.22700000000000001</v>
      </c>
      <c r="P605">
        <v>0.46100000000000002</v>
      </c>
      <c r="Q605">
        <v>0.254</v>
      </c>
      <c r="R605">
        <v>0.219</v>
      </c>
      <c r="S605">
        <v>8.8999999999999996E-2</v>
      </c>
      <c r="T605">
        <v>0.97299999999999998</v>
      </c>
      <c r="U605">
        <v>6.2E-2</v>
      </c>
      <c r="V605">
        <v>0.93700000000000006</v>
      </c>
      <c r="W605">
        <v>3.9830000000000001</v>
      </c>
      <c r="X605">
        <v>-2.1120000000000001</v>
      </c>
      <c r="Y605">
        <v>5.8000000000000003E-2</v>
      </c>
      <c r="Z605">
        <v>2.7370000000000001</v>
      </c>
      <c r="AA605">
        <v>6.9000000000000006E-2</v>
      </c>
      <c r="AB605">
        <v>0.28299999999999997</v>
      </c>
      <c r="AC605">
        <v>10.082000000000001</v>
      </c>
      <c r="AD605">
        <v>0</v>
      </c>
    </row>
    <row r="606" spans="1:30" x14ac:dyDescent="0.25">
      <c r="A606">
        <v>1990</v>
      </c>
      <c r="B606">
        <v>10</v>
      </c>
      <c r="C606">
        <v>0.28499999999999998</v>
      </c>
      <c r="D606">
        <v>0.30199999999999999</v>
      </c>
      <c r="E606">
        <v>1.4750000000000001</v>
      </c>
      <c r="F606">
        <v>0.44500000000000001</v>
      </c>
      <c r="G606">
        <v>0.44600000000000001</v>
      </c>
      <c r="H606">
        <v>3.1320000000000001</v>
      </c>
      <c r="I606">
        <v>2.3540000000000001</v>
      </c>
      <c r="J606">
        <v>2.4830000000000001</v>
      </c>
      <c r="K606">
        <v>0.65800000000000003</v>
      </c>
      <c r="L606">
        <v>2.899</v>
      </c>
      <c r="M606">
        <v>0.54200000000000004</v>
      </c>
      <c r="N606">
        <v>0.21</v>
      </c>
      <c r="O606">
        <v>0.32800000000000001</v>
      </c>
      <c r="P606">
        <v>1.204</v>
      </c>
      <c r="Q606">
        <v>0.54800000000000004</v>
      </c>
      <c r="R606">
        <v>0.34399999999999997</v>
      </c>
      <c r="S606">
        <v>0.13800000000000001</v>
      </c>
      <c r="T606">
        <v>2.0459999999999998</v>
      </c>
      <c r="U606">
        <v>0.20899999999999999</v>
      </c>
      <c r="V606">
        <v>2.423</v>
      </c>
      <c r="W606">
        <v>4.1429999999999998</v>
      </c>
      <c r="X606">
        <v>-1.1379999999999999</v>
      </c>
      <c r="Y606">
        <v>0.108</v>
      </c>
      <c r="Z606">
        <v>5.125</v>
      </c>
      <c r="AA606">
        <v>0.224</v>
      </c>
      <c r="AB606">
        <v>0.92900000000000005</v>
      </c>
      <c r="AC606">
        <v>7.8460000000000001</v>
      </c>
      <c r="AD606">
        <v>0</v>
      </c>
    </row>
    <row r="607" spans="1:30" x14ac:dyDescent="0.25">
      <c r="A607">
        <v>1990</v>
      </c>
      <c r="B607">
        <v>11</v>
      </c>
      <c r="C607">
        <v>0.58899999999999997</v>
      </c>
      <c r="D607">
        <v>0.65600000000000003</v>
      </c>
      <c r="E607">
        <v>3.2229999999999999</v>
      </c>
      <c r="F607">
        <v>1.391</v>
      </c>
      <c r="G607">
        <v>1.486</v>
      </c>
      <c r="H607">
        <v>9.1029999999999998</v>
      </c>
      <c r="I607">
        <v>6.2960000000000003</v>
      </c>
      <c r="J607">
        <v>6.6719999999999997</v>
      </c>
      <c r="K607">
        <v>1.482</v>
      </c>
      <c r="L607">
        <v>6.3390000000000004</v>
      </c>
      <c r="M607">
        <v>1.1779999999999999</v>
      </c>
      <c r="N607">
        <v>0.497</v>
      </c>
      <c r="O607">
        <v>0.88100000000000001</v>
      </c>
      <c r="P607">
        <v>3.3069999999999999</v>
      </c>
      <c r="Q607">
        <v>1.3740000000000001</v>
      </c>
      <c r="R607">
        <v>0.88100000000000001</v>
      </c>
      <c r="S607">
        <v>0.34</v>
      </c>
      <c r="T607">
        <v>5.3109999999999999</v>
      </c>
      <c r="U607">
        <v>0.53800000000000003</v>
      </c>
      <c r="V607">
        <v>7.4210000000000003</v>
      </c>
      <c r="W607">
        <v>3.7730000000000001</v>
      </c>
      <c r="X607">
        <v>4.5650000000000004</v>
      </c>
      <c r="Y607">
        <v>0.41499999999999998</v>
      </c>
      <c r="Z607">
        <v>18.539000000000001</v>
      </c>
      <c r="AA607">
        <v>0.56499999999999995</v>
      </c>
      <c r="AB607">
        <v>2.5369999999999999</v>
      </c>
      <c r="AC607">
        <v>7.806</v>
      </c>
      <c r="AD607">
        <v>0.25900000000000001</v>
      </c>
    </row>
    <row r="608" spans="1:30" x14ac:dyDescent="0.25">
      <c r="A608">
        <v>1990</v>
      </c>
      <c r="B608">
        <v>12</v>
      </c>
      <c r="C608">
        <v>0.94799999999999995</v>
      </c>
      <c r="D608">
        <v>1.1120000000000001</v>
      </c>
      <c r="E608">
        <v>5.0359999999999996</v>
      </c>
      <c r="F608">
        <v>1.744</v>
      </c>
      <c r="G608">
        <v>1.7210000000000001</v>
      </c>
      <c r="H608">
        <v>12.336</v>
      </c>
      <c r="I608">
        <v>7.2539999999999996</v>
      </c>
      <c r="J608">
        <v>7.6580000000000004</v>
      </c>
      <c r="K608">
        <v>2.4580000000000002</v>
      </c>
      <c r="L608">
        <v>10.132999999999999</v>
      </c>
      <c r="M608">
        <v>1.6739999999999999</v>
      </c>
      <c r="N608">
        <v>0.85</v>
      </c>
      <c r="O608">
        <v>1.373</v>
      </c>
      <c r="P608">
        <v>4.7480000000000002</v>
      </c>
      <c r="Q608">
        <v>1.268</v>
      </c>
      <c r="R608">
        <v>1.242</v>
      </c>
      <c r="S608">
        <v>0.36099999999999999</v>
      </c>
      <c r="T608">
        <v>6.101</v>
      </c>
      <c r="U608">
        <v>0.63</v>
      </c>
      <c r="V608">
        <v>9.6110000000000007</v>
      </c>
      <c r="W608">
        <v>4.0529999999999999</v>
      </c>
      <c r="X608">
        <v>9.11</v>
      </c>
      <c r="Y608">
        <v>0.63100000000000001</v>
      </c>
      <c r="Z608">
        <v>22.216999999999999</v>
      </c>
      <c r="AA608">
        <v>0.57099999999999995</v>
      </c>
      <c r="AB608">
        <v>2.258</v>
      </c>
      <c r="AC608">
        <v>8.7249999999999996</v>
      </c>
      <c r="AD608">
        <v>1.591</v>
      </c>
    </row>
    <row r="609" spans="1:30" x14ac:dyDescent="0.25">
      <c r="A609">
        <v>1991</v>
      </c>
      <c r="B609">
        <v>1</v>
      </c>
      <c r="C609">
        <v>0.95299999999999996</v>
      </c>
      <c r="D609">
        <v>1.1519999999999999</v>
      </c>
      <c r="E609">
        <v>5.9189999999999996</v>
      </c>
      <c r="F609">
        <v>1.641</v>
      </c>
      <c r="G609">
        <v>1.5229999999999999</v>
      </c>
      <c r="H609">
        <v>11.018000000000001</v>
      </c>
      <c r="I609">
        <v>7.1340000000000003</v>
      </c>
      <c r="J609">
        <v>7.5739999999999998</v>
      </c>
      <c r="K609">
        <v>1.32</v>
      </c>
      <c r="L609">
        <v>6.3609999999999998</v>
      </c>
      <c r="M609">
        <v>0.88200000000000001</v>
      </c>
      <c r="N609">
        <v>0.437</v>
      </c>
      <c r="O609">
        <v>0.89300000000000002</v>
      </c>
      <c r="P609">
        <v>2.5630000000000002</v>
      </c>
      <c r="Q609">
        <v>1.421</v>
      </c>
      <c r="R609">
        <v>0.94299999999999995</v>
      </c>
      <c r="S609">
        <v>0.32200000000000001</v>
      </c>
      <c r="T609">
        <v>4.7009999999999996</v>
      </c>
      <c r="U609">
        <v>0.67500000000000004</v>
      </c>
      <c r="V609">
        <v>6.7149999999999999</v>
      </c>
      <c r="W609">
        <v>4.2329999999999997</v>
      </c>
      <c r="X609">
        <v>5.7439999999999998</v>
      </c>
      <c r="Y609">
        <v>0.42699999999999999</v>
      </c>
      <c r="Z609">
        <v>20.108000000000001</v>
      </c>
      <c r="AA609">
        <v>0.56200000000000006</v>
      </c>
      <c r="AB609">
        <v>2.1840000000000002</v>
      </c>
      <c r="AC609">
        <v>8.07</v>
      </c>
      <c r="AD609">
        <v>1.1779999999999999</v>
      </c>
    </row>
    <row r="610" spans="1:30" x14ac:dyDescent="0.25">
      <c r="A610">
        <v>1991</v>
      </c>
      <c r="B610">
        <v>2</v>
      </c>
      <c r="C610">
        <v>0.68300000000000005</v>
      </c>
      <c r="D610">
        <v>0.80200000000000005</v>
      </c>
      <c r="E610">
        <v>4.4279999999999999</v>
      </c>
      <c r="F610">
        <v>1.071</v>
      </c>
      <c r="G610">
        <v>0.93500000000000005</v>
      </c>
      <c r="H610">
        <v>8.5169999999999995</v>
      </c>
      <c r="I610">
        <v>4.5739999999999998</v>
      </c>
      <c r="J610">
        <v>4.8739999999999997</v>
      </c>
      <c r="K610">
        <v>0.92</v>
      </c>
      <c r="L610">
        <v>4.4619999999999997</v>
      </c>
      <c r="M610">
        <v>0.72199999999999998</v>
      </c>
      <c r="N610">
        <v>0.35199999999999998</v>
      </c>
      <c r="O610">
        <v>0.69799999999999995</v>
      </c>
      <c r="P610">
        <v>2.0499999999999998</v>
      </c>
      <c r="Q610">
        <v>1.07</v>
      </c>
      <c r="R610">
        <v>0.81599999999999995</v>
      </c>
      <c r="S610">
        <v>0.26100000000000001</v>
      </c>
      <c r="T610">
        <v>3.8149999999999999</v>
      </c>
      <c r="U610">
        <v>0.39500000000000002</v>
      </c>
      <c r="V610">
        <v>4.8630000000000004</v>
      </c>
      <c r="W610">
        <v>3.9329999999999998</v>
      </c>
      <c r="X610">
        <v>3.9889999999999999</v>
      </c>
      <c r="Y610">
        <v>0.313</v>
      </c>
      <c r="Z610">
        <v>12.887</v>
      </c>
      <c r="AA610">
        <v>0.40100000000000002</v>
      </c>
      <c r="AB610">
        <v>1.44</v>
      </c>
      <c r="AC610">
        <v>7.3250000000000002</v>
      </c>
      <c r="AD610">
        <v>0.63700000000000001</v>
      </c>
    </row>
    <row r="611" spans="1:30" x14ac:dyDescent="0.25">
      <c r="A611">
        <v>1991</v>
      </c>
      <c r="B611">
        <v>3</v>
      </c>
      <c r="C611">
        <v>1.37</v>
      </c>
      <c r="D611">
        <v>1.73</v>
      </c>
      <c r="E611">
        <v>9.1419999999999995</v>
      </c>
      <c r="F611">
        <v>2.4500000000000002</v>
      </c>
      <c r="G611">
        <v>2.4449999999999998</v>
      </c>
      <c r="H611">
        <v>18.138000000000002</v>
      </c>
      <c r="I611">
        <v>10.076000000000001</v>
      </c>
      <c r="J611">
        <v>10.569000000000001</v>
      </c>
      <c r="K611">
        <v>2.2930000000000001</v>
      </c>
      <c r="L611">
        <v>9.6959999999999997</v>
      </c>
      <c r="M611">
        <v>1.38</v>
      </c>
      <c r="N611">
        <v>0.78</v>
      </c>
      <c r="O611">
        <v>1.8109999999999999</v>
      </c>
      <c r="P611">
        <v>4.8319999999999999</v>
      </c>
      <c r="Q611">
        <v>1.948</v>
      </c>
      <c r="R611">
        <v>1.343</v>
      </c>
      <c r="S611">
        <v>0.56899999999999995</v>
      </c>
      <c r="T611">
        <v>7.4589999999999996</v>
      </c>
      <c r="U611">
        <v>0.93899999999999995</v>
      </c>
      <c r="V611">
        <v>10.112</v>
      </c>
      <c r="W611">
        <v>3.9929999999999999</v>
      </c>
      <c r="X611">
        <v>14.824</v>
      </c>
      <c r="Y611">
        <v>0.85599999999999998</v>
      </c>
      <c r="Z611">
        <v>35.363999999999997</v>
      </c>
      <c r="AA611">
        <v>0.67700000000000005</v>
      </c>
      <c r="AB611">
        <v>3.0259999999999998</v>
      </c>
      <c r="AC611">
        <v>9.0220000000000002</v>
      </c>
      <c r="AD611">
        <v>1.984</v>
      </c>
    </row>
    <row r="612" spans="1:30" x14ac:dyDescent="0.25">
      <c r="A612">
        <v>1991</v>
      </c>
      <c r="B612">
        <v>4</v>
      </c>
      <c r="C612">
        <v>1.39</v>
      </c>
      <c r="D612">
        <v>1.883</v>
      </c>
      <c r="E612">
        <v>9.9610000000000003</v>
      </c>
      <c r="F612">
        <v>2.4409999999999998</v>
      </c>
      <c r="G612">
        <v>2.0139999999999998</v>
      </c>
      <c r="H612">
        <v>20.143999999999998</v>
      </c>
      <c r="I612">
        <v>9.1259999999999994</v>
      </c>
      <c r="J612">
        <v>9.6379999999999999</v>
      </c>
      <c r="K612">
        <v>2.694</v>
      </c>
      <c r="L612">
        <v>12.542999999999999</v>
      </c>
      <c r="M612">
        <v>1.9139999999999999</v>
      </c>
      <c r="N612">
        <v>1.129</v>
      </c>
      <c r="O612">
        <v>1.6739999999999999</v>
      </c>
      <c r="P612">
        <v>5.6970000000000001</v>
      </c>
      <c r="Q612">
        <v>2.6680000000000001</v>
      </c>
      <c r="R612">
        <v>1.6990000000000001</v>
      </c>
      <c r="S612">
        <v>0.626</v>
      </c>
      <c r="T612">
        <v>8.7750000000000004</v>
      </c>
      <c r="U612">
        <v>0.85199999999999998</v>
      </c>
      <c r="V612">
        <v>9.6869999999999994</v>
      </c>
      <c r="W612">
        <v>3.0630000000000002</v>
      </c>
      <c r="X612">
        <v>13.548</v>
      </c>
      <c r="Y612">
        <v>0.91700000000000004</v>
      </c>
      <c r="Z612">
        <v>31.466999999999999</v>
      </c>
      <c r="AA612">
        <v>0.65600000000000003</v>
      </c>
      <c r="AB612">
        <v>2.448</v>
      </c>
      <c r="AC612">
        <v>9.0570000000000004</v>
      </c>
      <c r="AD612">
        <v>1.663</v>
      </c>
    </row>
    <row r="613" spans="1:30" x14ac:dyDescent="0.25">
      <c r="A613">
        <v>1991</v>
      </c>
      <c r="B613">
        <v>5</v>
      </c>
      <c r="C613">
        <v>1.865</v>
      </c>
      <c r="D613">
        <v>2.2629999999999999</v>
      </c>
      <c r="E613">
        <v>13.723000000000001</v>
      </c>
      <c r="F613">
        <v>3.0910000000000002</v>
      </c>
      <c r="G613">
        <v>2.9049999999999998</v>
      </c>
      <c r="H613">
        <v>30.169</v>
      </c>
      <c r="I613">
        <v>12.936999999999999</v>
      </c>
      <c r="J613">
        <v>13.536</v>
      </c>
      <c r="K613">
        <v>3.2810000000000001</v>
      </c>
      <c r="L613">
        <v>15.263999999999999</v>
      </c>
      <c r="M613">
        <v>2.4590000000000001</v>
      </c>
      <c r="N613">
        <v>1.36</v>
      </c>
      <c r="O613">
        <v>2.7149999999999999</v>
      </c>
      <c r="P613">
        <v>7.7770000000000001</v>
      </c>
      <c r="Q613">
        <v>3.3340000000000001</v>
      </c>
      <c r="R613">
        <v>2.266</v>
      </c>
      <c r="S613">
        <v>0.74299999999999999</v>
      </c>
      <c r="T613">
        <v>11.196</v>
      </c>
      <c r="U613">
        <v>1.119</v>
      </c>
      <c r="V613">
        <v>15.127000000000001</v>
      </c>
      <c r="W613">
        <v>3.8130000000000002</v>
      </c>
      <c r="X613">
        <v>19.215</v>
      </c>
      <c r="Y613">
        <v>1.113</v>
      </c>
      <c r="Z613">
        <v>39.673999999999999</v>
      </c>
      <c r="AA613">
        <v>0.77400000000000002</v>
      </c>
      <c r="AB613">
        <v>2.887</v>
      </c>
      <c r="AC613">
        <v>9.5150000000000006</v>
      </c>
      <c r="AD613">
        <v>3.258</v>
      </c>
    </row>
    <row r="614" spans="1:30" x14ac:dyDescent="0.25">
      <c r="A614">
        <v>1991</v>
      </c>
      <c r="B614">
        <v>6</v>
      </c>
      <c r="C614">
        <v>0.82199999999999995</v>
      </c>
      <c r="D614">
        <v>0.89</v>
      </c>
      <c r="E614">
        <v>5.0730000000000004</v>
      </c>
      <c r="F614">
        <v>1.1379999999999999</v>
      </c>
      <c r="G614">
        <v>0.97</v>
      </c>
      <c r="H614">
        <v>8.0459999999999994</v>
      </c>
      <c r="I614">
        <v>4.5940000000000003</v>
      </c>
      <c r="J614">
        <v>4.8620000000000001</v>
      </c>
      <c r="K614">
        <v>0.998</v>
      </c>
      <c r="L614">
        <v>4.7229999999999999</v>
      </c>
      <c r="M614">
        <v>0.78100000000000003</v>
      </c>
      <c r="N614">
        <v>0.36799999999999999</v>
      </c>
      <c r="O614">
        <v>0.877</v>
      </c>
      <c r="P614">
        <v>2.097</v>
      </c>
      <c r="Q614">
        <v>1.085</v>
      </c>
      <c r="R614">
        <v>0.93200000000000005</v>
      </c>
      <c r="S614">
        <v>0.23300000000000001</v>
      </c>
      <c r="T614">
        <v>3.92</v>
      </c>
      <c r="U614">
        <v>0.36099999999999999</v>
      </c>
      <c r="V614">
        <v>4.8330000000000002</v>
      </c>
      <c r="W614">
        <v>3.6829999999999998</v>
      </c>
      <c r="X614">
        <v>4.7919999999999998</v>
      </c>
      <c r="Y614">
        <v>0.379</v>
      </c>
      <c r="Z614">
        <v>14.553000000000001</v>
      </c>
      <c r="AA614">
        <v>0.41899999999999998</v>
      </c>
      <c r="AB614">
        <v>1.4219999999999999</v>
      </c>
      <c r="AC614">
        <v>10.166</v>
      </c>
      <c r="AD614">
        <v>0.21099999999999999</v>
      </c>
    </row>
    <row r="615" spans="1:30" x14ac:dyDescent="0.25">
      <c r="A615">
        <v>1991</v>
      </c>
      <c r="B615">
        <v>7</v>
      </c>
      <c r="C615">
        <v>0.64100000000000001</v>
      </c>
      <c r="D615">
        <v>0.66</v>
      </c>
      <c r="E615">
        <v>3.6480000000000001</v>
      </c>
      <c r="F615">
        <v>0.65300000000000002</v>
      </c>
      <c r="G615">
        <v>0.55800000000000005</v>
      </c>
      <c r="H615">
        <v>4.9020000000000001</v>
      </c>
      <c r="I615">
        <v>2.62</v>
      </c>
      <c r="J615">
        <v>2.7749999999999999</v>
      </c>
      <c r="K615">
        <v>0.73099999999999998</v>
      </c>
      <c r="L615">
        <v>3.0449999999999999</v>
      </c>
      <c r="M615">
        <v>0.55700000000000005</v>
      </c>
      <c r="N615">
        <v>0.23200000000000001</v>
      </c>
      <c r="O615">
        <v>0.68400000000000005</v>
      </c>
      <c r="P615">
        <v>1.363</v>
      </c>
      <c r="Q615">
        <v>0.66</v>
      </c>
      <c r="R615">
        <v>0.623</v>
      </c>
      <c r="S615">
        <v>0.187</v>
      </c>
      <c r="T615">
        <v>2.5590000000000002</v>
      </c>
      <c r="U615">
        <v>0.20300000000000001</v>
      </c>
      <c r="V615">
        <v>3.093</v>
      </c>
      <c r="W615">
        <v>3.633</v>
      </c>
      <c r="X615">
        <v>2.379</v>
      </c>
      <c r="Y615">
        <v>0.217</v>
      </c>
      <c r="Z615">
        <v>9.3119999999999994</v>
      </c>
      <c r="AA615">
        <v>0.245</v>
      </c>
      <c r="AB615">
        <v>0.93500000000000005</v>
      </c>
      <c r="AC615">
        <v>11.377000000000001</v>
      </c>
      <c r="AD615">
        <v>0</v>
      </c>
    </row>
    <row r="616" spans="1:30" x14ac:dyDescent="0.25">
      <c r="A616">
        <v>1991</v>
      </c>
      <c r="B616">
        <v>8</v>
      </c>
      <c r="C616">
        <v>0.501</v>
      </c>
      <c r="D616">
        <v>0.497</v>
      </c>
      <c r="E616">
        <v>2.6779999999999999</v>
      </c>
      <c r="F616">
        <v>0.376</v>
      </c>
      <c r="G616">
        <v>0.32100000000000001</v>
      </c>
      <c r="H616">
        <v>3.0550000000000002</v>
      </c>
      <c r="I616">
        <v>1.508</v>
      </c>
      <c r="J616">
        <v>1.597</v>
      </c>
      <c r="K616">
        <v>0.53800000000000003</v>
      </c>
      <c r="L616">
        <v>2.02</v>
      </c>
      <c r="M616">
        <v>0.40600000000000003</v>
      </c>
      <c r="N616">
        <v>0.151</v>
      </c>
      <c r="O616">
        <v>0.53</v>
      </c>
      <c r="P616">
        <v>0.91</v>
      </c>
      <c r="Q616">
        <v>0.41199999999999998</v>
      </c>
      <c r="R616">
        <v>0.43</v>
      </c>
      <c r="S616">
        <v>0.151</v>
      </c>
      <c r="T616">
        <v>1.7390000000000001</v>
      </c>
      <c r="U616">
        <v>0.11700000000000001</v>
      </c>
      <c r="V616">
        <v>2.0110000000000001</v>
      </c>
      <c r="W616">
        <v>3.9289999999999998</v>
      </c>
      <c r="X616">
        <v>0.48299999999999998</v>
      </c>
      <c r="Y616">
        <v>0.125</v>
      </c>
      <c r="Z616">
        <v>6.0880000000000001</v>
      </c>
      <c r="AA616">
        <v>0.14299999999999999</v>
      </c>
      <c r="AB616">
        <v>0.60399999999999998</v>
      </c>
      <c r="AC616">
        <v>10.942</v>
      </c>
      <c r="AD616">
        <v>0</v>
      </c>
    </row>
    <row r="617" spans="1:30" x14ac:dyDescent="0.25">
      <c r="A617">
        <v>1991</v>
      </c>
      <c r="B617">
        <v>9</v>
      </c>
      <c r="C617">
        <v>0.50900000000000001</v>
      </c>
      <c r="D617">
        <v>0.51700000000000002</v>
      </c>
      <c r="E617">
        <v>2.7850000000000001</v>
      </c>
      <c r="F617">
        <v>0.56799999999999995</v>
      </c>
      <c r="G617">
        <v>0.48799999999999999</v>
      </c>
      <c r="H617">
        <v>4.149</v>
      </c>
      <c r="I617">
        <v>2.4159999999999999</v>
      </c>
      <c r="J617">
        <v>2.5579999999999998</v>
      </c>
      <c r="K617">
        <v>1.153</v>
      </c>
      <c r="L617">
        <v>4.5129999999999999</v>
      </c>
      <c r="M617">
        <v>0.89400000000000002</v>
      </c>
      <c r="N617">
        <v>0.46600000000000003</v>
      </c>
      <c r="O617">
        <v>0.71199999999999997</v>
      </c>
      <c r="P617">
        <v>2.31</v>
      </c>
      <c r="Q617">
        <v>0.69699999999999995</v>
      </c>
      <c r="R617">
        <v>0.54500000000000004</v>
      </c>
      <c r="S617">
        <v>0.23400000000000001</v>
      </c>
      <c r="T617">
        <v>2.9350000000000001</v>
      </c>
      <c r="U617">
        <v>0.20200000000000001</v>
      </c>
      <c r="V617">
        <v>2.839</v>
      </c>
      <c r="W617">
        <v>3.383</v>
      </c>
      <c r="X617">
        <v>1.4330000000000001</v>
      </c>
      <c r="Y617">
        <v>0.217</v>
      </c>
      <c r="Z617">
        <v>8.6080000000000005</v>
      </c>
      <c r="AA617">
        <v>0.247</v>
      </c>
      <c r="AB617">
        <v>1.0669999999999999</v>
      </c>
      <c r="AC617">
        <v>10.082000000000001</v>
      </c>
      <c r="AD617">
        <v>0</v>
      </c>
    </row>
    <row r="618" spans="1:30" x14ac:dyDescent="0.25">
      <c r="A618">
        <v>1991</v>
      </c>
      <c r="B618">
        <v>10</v>
      </c>
      <c r="C618">
        <v>0.42699999999999999</v>
      </c>
      <c r="D618">
        <v>0.46</v>
      </c>
      <c r="E618">
        <v>2.3570000000000002</v>
      </c>
      <c r="F618">
        <v>0.59599999999999997</v>
      </c>
      <c r="G618">
        <v>0.57099999999999995</v>
      </c>
      <c r="H618">
        <v>5.0209999999999999</v>
      </c>
      <c r="I618">
        <v>3.7429999999999999</v>
      </c>
      <c r="J618">
        <v>3.9470000000000001</v>
      </c>
      <c r="K618">
        <v>0.78600000000000003</v>
      </c>
      <c r="L618">
        <v>3.4980000000000002</v>
      </c>
      <c r="M618">
        <v>0.65100000000000002</v>
      </c>
      <c r="N618">
        <v>0.27</v>
      </c>
      <c r="O618">
        <v>0.60599999999999998</v>
      </c>
      <c r="P618">
        <v>1.6</v>
      </c>
      <c r="Q618">
        <v>0.78200000000000003</v>
      </c>
      <c r="R618">
        <v>0.56299999999999994</v>
      </c>
      <c r="S618">
        <v>0.20399999999999999</v>
      </c>
      <c r="T618">
        <v>3.18</v>
      </c>
      <c r="U618">
        <v>0.312</v>
      </c>
      <c r="V618">
        <v>3.3759999999999999</v>
      </c>
      <c r="W618">
        <v>3.5230000000000001</v>
      </c>
      <c r="X618">
        <v>1.0669999999999999</v>
      </c>
      <c r="Y618">
        <v>0.17299999999999999</v>
      </c>
      <c r="Z618">
        <v>7.9450000000000003</v>
      </c>
      <c r="AA618">
        <v>0.38800000000000001</v>
      </c>
      <c r="AB618">
        <v>1.9159999999999999</v>
      </c>
      <c r="AC618">
        <v>8.9949999999999992</v>
      </c>
      <c r="AD618">
        <v>0.44</v>
      </c>
    </row>
    <row r="619" spans="1:30" x14ac:dyDescent="0.25">
      <c r="A619">
        <v>1991</v>
      </c>
      <c r="B619">
        <v>11</v>
      </c>
      <c r="C619">
        <v>1.8</v>
      </c>
      <c r="D619">
        <v>2.101</v>
      </c>
      <c r="E619">
        <v>9.3740000000000006</v>
      </c>
      <c r="F619">
        <v>3.0870000000000002</v>
      </c>
      <c r="G619">
        <v>2.9660000000000002</v>
      </c>
      <c r="H619">
        <v>21.524999999999999</v>
      </c>
      <c r="I619">
        <v>10.823</v>
      </c>
      <c r="J619">
        <v>11.29</v>
      </c>
      <c r="K619">
        <v>3.6619999999999999</v>
      </c>
      <c r="L619">
        <v>14.557</v>
      </c>
      <c r="M619">
        <v>2.423</v>
      </c>
      <c r="N619">
        <v>1.218</v>
      </c>
      <c r="O619">
        <v>2.1110000000000002</v>
      </c>
      <c r="P619">
        <v>7.056</v>
      </c>
      <c r="Q619">
        <v>2.6509999999999998</v>
      </c>
      <c r="R619">
        <v>1.8460000000000001</v>
      </c>
      <c r="S619">
        <v>0.69299999999999995</v>
      </c>
      <c r="T619">
        <v>9.9559999999999995</v>
      </c>
      <c r="U619">
        <v>0.86699999999999999</v>
      </c>
      <c r="V619">
        <v>11.866</v>
      </c>
      <c r="W619">
        <v>3.4630000000000001</v>
      </c>
      <c r="X619">
        <v>15.180999999999999</v>
      </c>
      <c r="Y619">
        <v>0.85199999999999998</v>
      </c>
      <c r="Z619">
        <v>38.411999999999999</v>
      </c>
      <c r="AA619">
        <v>0.70799999999999996</v>
      </c>
      <c r="AB619">
        <v>2.8929999999999998</v>
      </c>
      <c r="AC619">
        <v>8.9109999999999996</v>
      </c>
      <c r="AD619">
        <v>2.7210000000000001</v>
      </c>
    </row>
    <row r="620" spans="1:30" x14ac:dyDescent="0.25">
      <c r="A620">
        <v>1991</v>
      </c>
      <c r="B620">
        <v>12</v>
      </c>
      <c r="C620">
        <v>0.52400000000000002</v>
      </c>
      <c r="D620">
        <v>0.60499999999999998</v>
      </c>
      <c r="E620">
        <v>3.1419999999999999</v>
      </c>
      <c r="F620">
        <v>0.83799999999999997</v>
      </c>
      <c r="G620">
        <v>0.71799999999999997</v>
      </c>
      <c r="H620">
        <v>5.8230000000000004</v>
      </c>
      <c r="I620">
        <v>3.5569999999999999</v>
      </c>
      <c r="J620">
        <v>3.7839999999999998</v>
      </c>
      <c r="K620">
        <v>0.73899999999999999</v>
      </c>
      <c r="L620">
        <v>3.5979999999999999</v>
      </c>
      <c r="M620">
        <v>0.626</v>
      </c>
      <c r="N620">
        <v>0.27800000000000002</v>
      </c>
      <c r="O620">
        <v>0.65600000000000003</v>
      </c>
      <c r="P620">
        <v>1.6040000000000001</v>
      </c>
      <c r="Q620">
        <v>0.8</v>
      </c>
      <c r="R620">
        <v>0.74</v>
      </c>
      <c r="S620">
        <v>0.23100000000000001</v>
      </c>
      <c r="T620">
        <v>3.33</v>
      </c>
      <c r="U620">
        <v>0.30399999999999999</v>
      </c>
      <c r="V620">
        <v>3.7010000000000001</v>
      </c>
      <c r="W620">
        <v>3.573</v>
      </c>
      <c r="X620">
        <v>2.2330000000000001</v>
      </c>
      <c r="Y620">
        <v>0.27900000000000003</v>
      </c>
      <c r="Z620">
        <v>10.034000000000001</v>
      </c>
      <c r="AA620">
        <v>0.32400000000000001</v>
      </c>
      <c r="AB620">
        <v>1.038</v>
      </c>
      <c r="AC620">
        <v>8.7249999999999996</v>
      </c>
      <c r="AD620">
        <v>0.51500000000000001</v>
      </c>
    </row>
    <row r="621" spans="1:30" x14ac:dyDescent="0.25">
      <c r="A621">
        <v>1992</v>
      </c>
      <c r="B621">
        <v>1</v>
      </c>
      <c r="C621">
        <v>0.48299999999999998</v>
      </c>
      <c r="D621">
        <v>0.52900000000000003</v>
      </c>
      <c r="E621">
        <v>2.81</v>
      </c>
      <c r="F621">
        <v>0.69799999999999995</v>
      </c>
      <c r="G621">
        <v>0.68100000000000005</v>
      </c>
      <c r="H621">
        <v>5.0060000000000002</v>
      </c>
      <c r="I621">
        <v>3.1659999999999999</v>
      </c>
      <c r="J621">
        <v>3.355</v>
      </c>
      <c r="K621">
        <v>0.83399999999999996</v>
      </c>
      <c r="L621">
        <v>3.6869999999999998</v>
      </c>
      <c r="M621">
        <v>0.63500000000000001</v>
      </c>
      <c r="N621">
        <v>0.27100000000000002</v>
      </c>
      <c r="O621">
        <v>0.67</v>
      </c>
      <c r="P621">
        <v>1.5529999999999999</v>
      </c>
      <c r="Q621">
        <v>0.65500000000000003</v>
      </c>
      <c r="R621">
        <v>0.64200000000000002</v>
      </c>
      <c r="S621">
        <v>0.22900000000000001</v>
      </c>
      <c r="T621">
        <v>2.8769999999999998</v>
      </c>
      <c r="U621">
        <v>0.28399999999999997</v>
      </c>
      <c r="V621">
        <v>3.3159999999999998</v>
      </c>
      <c r="W621">
        <v>3.5430000000000001</v>
      </c>
      <c r="X621">
        <v>1.883</v>
      </c>
      <c r="Y621">
        <v>0.20699999999999999</v>
      </c>
      <c r="Z621">
        <v>8.5459999999999994</v>
      </c>
      <c r="AA621">
        <v>0.253</v>
      </c>
      <c r="AB621">
        <v>0.83899999999999997</v>
      </c>
      <c r="AC621">
        <v>8.07</v>
      </c>
      <c r="AD621">
        <v>0.32</v>
      </c>
    </row>
    <row r="622" spans="1:30" x14ac:dyDescent="0.25">
      <c r="A622">
        <v>1992</v>
      </c>
      <c r="B622">
        <v>2</v>
      </c>
      <c r="C622">
        <v>0.39300000000000002</v>
      </c>
      <c r="D622">
        <v>0.432</v>
      </c>
      <c r="E622">
        <v>2.1749999999999998</v>
      </c>
      <c r="F622">
        <v>0.47799999999999998</v>
      </c>
      <c r="G622">
        <v>0.41399999999999998</v>
      </c>
      <c r="H622">
        <v>3.4929999999999999</v>
      </c>
      <c r="I622">
        <v>1.9910000000000001</v>
      </c>
      <c r="J622">
        <v>2.121</v>
      </c>
      <c r="K622">
        <v>0.54900000000000004</v>
      </c>
      <c r="L622">
        <v>2.3119999999999998</v>
      </c>
      <c r="M622">
        <v>0.45700000000000002</v>
      </c>
      <c r="N622">
        <v>0.18</v>
      </c>
      <c r="O622">
        <v>0.51800000000000002</v>
      </c>
      <c r="P622">
        <v>1.0569999999999999</v>
      </c>
      <c r="Q622">
        <v>0.48299999999999998</v>
      </c>
      <c r="R622">
        <v>0.498</v>
      </c>
      <c r="S622">
        <v>0.185</v>
      </c>
      <c r="T622">
        <v>2.1850000000000001</v>
      </c>
      <c r="U622">
        <v>0.16200000000000001</v>
      </c>
      <c r="V622">
        <v>2.3490000000000002</v>
      </c>
      <c r="W622">
        <v>3.1829999999999998</v>
      </c>
      <c r="X622">
        <v>0.83</v>
      </c>
      <c r="Y622">
        <v>0.157</v>
      </c>
      <c r="Z622">
        <v>6.2320000000000002</v>
      </c>
      <c r="AA622">
        <v>0.183</v>
      </c>
      <c r="AB622">
        <v>0.65500000000000003</v>
      </c>
      <c r="AC622">
        <v>7.3250000000000002</v>
      </c>
      <c r="AD622">
        <v>0.27600000000000002</v>
      </c>
    </row>
    <row r="623" spans="1:30" x14ac:dyDescent="0.25">
      <c r="A623">
        <v>1992</v>
      </c>
      <c r="B623">
        <v>3</v>
      </c>
      <c r="C623">
        <v>1.4279999999999999</v>
      </c>
      <c r="D623">
        <v>1.7669999999999999</v>
      </c>
      <c r="E623">
        <v>9.0440000000000005</v>
      </c>
      <c r="F623">
        <v>1.9330000000000001</v>
      </c>
      <c r="G623">
        <v>1.6930000000000001</v>
      </c>
      <c r="H623">
        <v>17.375</v>
      </c>
      <c r="I623">
        <v>7.1669999999999998</v>
      </c>
      <c r="J623">
        <v>7.49</v>
      </c>
      <c r="K623">
        <v>2.3250000000000002</v>
      </c>
      <c r="L623">
        <v>9.5470000000000006</v>
      </c>
      <c r="M623">
        <v>1.544</v>
      </c>
      <c r="N623">
        <v>0.82699999999999996</v>
      </c>
      <c r="O623">
        <v>1.6459999999999999</v>
      </c>
      <c r="P623">
        <v>4.6280000000000001</v>
      </c>
      <c r="Q623">
        <v>1.837</v>
      </c>
      <c r="R623">
        <v>1.2989999999999999</v>
      </c>
      <c r="S623">
        <v>0.59799999999999998</v>
      </c>
      <c r="T623">
        <v>6.6870000000000003</v>
      </c>
      <c r="U623">
        <v>0.68</v>
      </c>
      <c r="V623">
        <v>8.3529999999999998</v>
      </c>
      <c r="W623">
        <v>3.2029999999999998</v>
      </c>
      <c r="X623">
        <v>13.824</v>
      </c>
      <c r="Y623">
        <v>0.64800000000000002</v>
      </c>
      <c r="Z623">
        <v>26.84</v>
      </c>
      <c r="AA623">
        <v>0.41299999999999998</v>
      </c>
      <c r="AB623">
        <v>1.5269999999999999</v>
      </c>
      <c r="AC623">
        <v>9.0220000000000002</v>
      </c>
      <c r="AD623">
        <v>0.63600000000000001</v>
      </c>
    </row>
    <row r="624" spans="1:30" x14ac:dyDescent="0.25">
      <c r="A624">
        <v>1992</v>
      </c>
      <c r="B624">
        <v>4</v>
      </c>
      <c r="C624">
        <v>0.94899999999999995</v>
      </c>
      <c r="D624">
        <v>1.212</v>
      </c>
      <c r="E624">
        <v>6.694</v>
      </c>
      <c r="F624">
        <v>1.508</v>
      </c>
      <c r="G624">
        <v>1.1439999999999999</v>
      </c>
      <c r="H624">
        <v>13.01</v>
      </c>
      <c r="I624">
        <v>5.4059999999999997</v>
      </c>
      <c r="J624">
        <v>5.7060000000000004</v>
      </c>
      <c r="K624">
        <v>1.8839999999999999</v>
      </c>
      <c r="L624">
        <v>8.7349999999999994</v>
      </c>
      <c r="M624">
        <v>1.3759999999999999</v>
      </c>
      <c r="N624">
        <v>0.74</v>
      </c>
      <c r="O624">
        <v>1.639</v>
      </c>
      <c r="P624">
        <v>4.3730000000000002</v>
      </c>
      <c r="Q624">
        <v>1.7030000000000001</v>
      </c>
      <c r="R624">
        <v>1.2210000000000001</v>
      </c>
      <c r="S624">
        <v>0.44400000000000001</v>
      </c>
      <c r="T624">
        <v>5.95</v>
      </c>
      <c r="U624">
        <v>0.46300000000000002</v>
      </c>
      <c r="V624">
        <v>7.1829999999999998</v>
      </c>
      <c r="W624">
        <v>3.3130000000000002</v>
      </c>
      <c r="X624">
        <v>6.0259999999999998</v>
      </c>
      <c r="Y624">
        <v>0.41599999999999998</v>
      </c>
      <c r="Z624">
        <v>17.321999999999999</v>
      </c>
      <c r="AA624">
        <v>0.42199999999999999</v>
      </c>
      <c r="AB624">
        <v>1.532</v>
      </c>
      <c r="AC624">
        <v>35.215000000000003</v>
      </c>
      <c r="AD624">
        <v>2.6840000000000002</v>
      </c>
    </row>
    <row r="625" spans="1:30" x14ac:dyDescent="0.25">
      <c r="A625">
        <v>1992</v>
      </c>
      <c r="B625">
        <v>5</v>
      </c>
      <c r="C625">
        <v>0.67400000000000004</v>
      </c>
      <c r="D625">
        <v>0.72599999999999998</v>
      </c>
      <c r="E625">
        <v>3.9830000000000001</v>
      </c>
      <c r="F625">
        <v>0.98199999999999998</v>
      </c>
      <c r="G625">
        <v>0.82599999999999996</v>
      </c>
      <c r="H625">
        <v>7.0410000000000004</v>
      </c>
      <c r="I625">
        <v>3.915</v>
      </c>
      <c r="J625">
        <v>4.1319999999999997</v>
      </c>
      <c r="K625">
        <v>0.94899999999999995</v>
      </c>
      <c r="L625">
        <v>4.2930000000000001</v>
      </c>
      <c r="M625">
        <v>0.7</v>
      </c>
      <c r="N625">
        <v>0.317</v>
      </c>
      <c r="O625">
        <v>0.77700000000000002</v>
      </c>
      <c r="P625">
        <v>1.7909999999999999</v>
      </c>
      <c r="Q625">
        <v>0.93200000000000005</v>
      </c>
      <c r="R625">
        <v>0.77900000000000003</v>
      </c>
      <c r="S625">
        <v>0.222</v>
      </c>
      <c r="T625">
        <v>3.38</v>
      </c>
      <c r="U625">
        <v>0.32400000000000001</v>
      </c>
      <c r="V625">
        <v>4.1109999999999998</v>
      </c>
      <c r="W625">
        <v>3.323</v>
      </c>
      <c r="X625">
        <v>3.9380000000000002</v>
      </c>
      <c r="Y625">
        <v>0.29699999999999999</v>
      </c>
      <c r="Z625">
        <v>12.39</v>
      </c>
      <c r="AA625">
        <v>0.32300000000000001</v>
      </c>
      <c r="AB625">
        <v>1.024</v>
      </c>
      <c r="AC625">
        <v>13.984</v>
      </c>
      <c r="AD625">
        <v>0.872</v>
      </c>
    </row>
    <row r="626" spans="1:30" x14ac:dyDescent="0.25">
      <c r="A626">
        <v>1992</v>
      </c>
      <c r="B626">
        <v>6</v>
      </c>
      <c r="C626">
        <v>1.0640000000000001</v>
      </c>
      <c r="D626">
        <v>1.2470000000000001</v>
      </c>
      <c r="E626">
        <v>5.9189999999999996</v>
      </c>
      <c r="F626">
        <v>1.466</v>
      </c>
      <c r="G626">
        <v>1.2450000000000001</v>
      </c>
      <c r="H626">
        <v>12.686</v>
      </c>
      <c r="I626">
        <v>5.6589999999999998</v>
      </c>
      <c r="J626">
        <v>6.1120000000000001</v>
      </c>
      <c r="K626">
        <v>1.6080000000000001</v>
      </c>
      <c r="L626">
        <v>6.4690000000000003</v>
      </c>
      <c r="M626">
        <v>1.0720000000000001</v>
      </c>
      <c r="N626">
        <v>0.59699999999999998</v>
      </c>
      <c r="O626">
        <v>0.98399999999999999</v>
      </c>
      <c r="P626">
        <v>3.0870000000000002</v>
      </c>
      <c r="Q626">
        <v>1.24</v>
      </c>
      <c r="R626">
        <v>0.96699999999999997</v>
      </c>
      <c r="S626">
        <v>0.32700000000000001</v>
      </c>
      <c r="T626">
        <v>4.8739999999999997</v>
      </c>
      <c r="U626">
        <v>0.48299999999999998</v>
      </c>
      <c r="V626">
        <v>6.89</v>
      </c>
      <c r="W626">
        <v>3.2130000000000001</v>
      </c>
      <c r="X626">
        <v>9.52</v>
      </c>
      <c r="Y626">
        <v>0.67300000000000004</v>
      </c>
      <c r="Z626">
        <v>22.289000000000001</v>
      </c>
      <c r="AA626">
        <v>0.55000000000000004</v>
      </c>
      <c r="AB626">
        <v>2.2770000000000001</v>
      </c>
      <c r="AC626">
        <v>10.166</v>
      </c>
      <c r="AD626">
        <v>1.036</v>
      </c>
    </row>
    <row r="627" spans="1:30" x14ac:dyDescent="0.25">
      <c r="A627">
        <v>1992</v>
      </c>
      <c r="B627">
        <v>7</v>
      </c>
      <c r="C627">
        <v>0.57499999999999996</v>
      </c>
      <c r="D627">
        <v>0.628</v>
      </c>
      <c r="E627">
        <v>3.3530000000000002</v>
      </c>
      <c r="F627">
        <v>0.75600000000000001</v>
      </c>
      <c r="G627">
        <v>0.66400000000000003</v>
      </c>
      <c r="H627">
        <v>5.4950000000000001</v>
      </c>
      <c r="I627">
        <v>3.1680000000000001</v>
      </c>
      <c r="J627">
        <v>3.351</v>
      </c>
      <c r="K627">
        <v>0.76800000000000002</v>
      </c>
      <c r="L627">
        <v>3.4060000000000001</v>
      </c>
      <c r="M627">
        <v>0.59699999999999998</v>
      </c>
      <c r="N627">
        <v>0.26800000000000002</v>
      </c>
      <c r="O627">
        <v>0.64600000000000002</v>
      </c>
      <c r="P627">
        <v>1.5129999999999999</v>
      </c>
      <c r="Q627">
        <v>0.76400000000000001</v>
      </c>
      <c r="R627">
        <v>0.66500000000000004</v>
      </c>
      <c r="S627">
        <v>0.186</v>
      </c>
      <c r="T627">
        <v>2.839</v>
      </c>
      <c r="U627">
        <v>0.246</v>
      </c>
      <c r="V627">
        <v>3.419</v>
      </c>
      <c r="W627">
        <v>3.323</v>
      </c>
      <c r="X627">
        <v>2.5299999999999998</v>
      </c>
      <c r="Y627">
        <v>0.249</v>
      </c>
      <c r="Z627">
        <v>9.7240000000000002</v>
      </c>
      <c r="AA627">
        <v>0.28699999999999998</v>
      </c>
      <c r="AB627">
        <v>1.0369999999999999</v>
      </c>
      <c r="AC627">
        <v>11.377000000000001</v>
      </c>
      <c r="AD627">
        <v>0.64500000000000002</v>
      </c>
    </row>
    <row r="628" spans="1:30" x14ac:dyDescent="0.25">
      <c r="A628">
        <v>1992</v>
      </c>
      <c r="B628">
        <v>8</v>
      </c>
      <c r="C628">
        <v>0.47699999999999998</v>
      </c>
      <c r="D628">
        <v>0.50900000000000001</v>
      </c>
      <c r="E628">
        <v>2.669</v>
      </c>
      <c r="F628">
        <v>0.56999999999999995</v>
      </c>
      <c r="G628">
        <v>0.53600000000000003</v>
      </c>
      <c r="H628">
        <v>4.29</v>
      </c>
      <c r="I628">
        <v>2.4289999999999998</v>
      </c>
      <c r="J628">
        <v>2.5670000000000002</v>
      </c>
      <c r="K628">
        <v>0.64900000000000002</v>
      </c>
      <c r="L628">
        <v>2.7490000000000001</v>
      </c>
      <c r="M628">
        <v>0.5</v>
      </c>
      <c r="N628">
        <v>0.20899999999999999</v>
      </c>
      <c r="O628">
        <v>0.54400000000000004</v>
      </c>
      <c r="P628">
        <v>1.228</v>
      </c>
      <c r="Q628">
        <v>0.59699999999999998</v>
      </c>
      <c r="R628">
        <v>0.51900000000000002</v>
      </c>
      <c r="S628">
        <v>0.161</v>
      </c>
      <c r="T628">
        <v>2.262</v>
      </c>
      <c r="U628">
        <v>0.188</v>
      </c>
      <c r="V628">
        <v>2.8839999999999999</v>
      </c>
      <c r="W628">
        <v>3.7290000000000001</v>
      </c>
      <c r="X628">
        <v>0.97399999999999998</v>
      </c>
      <c r="Y628">
        <v>0.191</v>
      </c>
      <c r="Z628">
        <v>8.1489999999999991</v>
      </c>
      <c r="AA628">
        <v>0.23899999999999999</v>
      </c>
      <c r="AB628">
        <v>1.012</v>
      </c>
      <c r="AC628">
        <v>10.942</v>
      </c>
      <c r="AD628">
        <v>0</v>
      </c>
    </row>
    <row r="629" spans="1:30" x14ac:dyDescent="0.25">
      <c r="A629">
        <v>1992</v>
      </c>
      <c r="B629">
        <v>9</v>
      </c>
      <c r="C629">
        <v>0.40400000000000003</v>
      </c>
      <c r="D629">
        <v>0.436</v>
      </c>
      <c r="E629">
        <v>2.2149999999999999</v>
      </c>
      <c r="F629">
        <v>0.496</v>
      </c>
      <c r="G629">
        <v>0.43</v>
      </c>
      <c r="H629">
        <v>3.847</v>
      </c>
      <c r="I629">
        <v>2.0499999999999998</v>
      </c>
      <c r="J629">
        <v>2.1789999999999998</v>
      </c>
      <c r="K629">
        <v>0.60499999999999998</v>
      </c>
      <c r="L629">
        <v>2.4119999999999999</v>
      </c>
      <c r="M629">
        <v>0.47799999999999998</v>
      </c>
      <c r="N629">
        <v>0.19900000000000001</v>
      </c>
      <c r="O629">
        <v>0.48099999999999998</v>
      </c>
      <c r="P629">
        <v>1.173</v>
      </c>
      <c r="Q629">
        <v>0.56699999999999995</v>
      </c>
      <c r="R629">
        <v>0.45600000000000002</v>
      </c>
      <c r="S629">
        <v>0.16</v>
      </c>
      <c r="T629">
        <v>2.1120000000000001</v>
      </c>
      <c r="U629">
        <v>0.16</v>
      </c>
      <c r="V629">
        <v>2.4950000000000001</v>
      </c>
      <c r="W629">
        <v>3.823</v>
      </c>
      <c r="X629">
        <v>0.41699999999999998</v>
      </c>
      <c r="Y629">
        <v>0.16400000000000001</v>
      </c>
      <c r="Z629">
        <v>6.8109999999999999</v>
      </c>
      <c r="AA629">
        <v>0.21299999999999999</v>
      </c>
      <c r="AB629">
        <v>0.88900000000000001</v>
      </c>
      <c r="AC629">
        <v>10.082000000000001</v>
      </c>
      <c r="AD629">
        <v>3.5000000000000003E-2</v>
      </c>
    </row>
    <row r="630" spans="1:30" x14ac:dyDescent="0.25">
      <c r="A630">
        <v>1992</v>
      </c>
      <c r="B630">
        <v>10</v>
      </c>
      <c r="C630">
        <v>3.3</v>
      </c>
      <c r="D630">
        <v>4.1829999999999998</v>
      </c>
      <c r="E630">
        <v>20.555</v>
      </c>
      <c r="F630">
        <v>6.202</v>
      </c>
      <c r="G630">
        <v>6.7859999999999996</v>
      </c>
      <c r="H630">
        <v>48.677</v>
      </c>
      <c r="I630">
        <v>20.616</v>
      </c>
      <c r="J630">
        <v>22.114000000000001</v>
      </c>
      <c r="K630">
        <v>8.3420000000000005</v>
      </c>
      <c r="L630">
        <v>33.11</v>
      </c>
      <c r="M630">
        <v>5.3609999999999998</v>
      </c>
      <c r="N630">
        <v>3.0219999999999998</v>
      </c>
      <c r="O630">
        <v>4.2729999999999997</v>
      </c>
      <c r="P630">
        <v>16.585000000000001</v>
      </c>
      <c r="Q630">
        <v>5.2590000000000003</v>
      </c>
      <c r="R630">
        <v>3.863</v>
      </c>
      <c r="S630">
        <v>1.44</v>
      </c>
      <c r="T630">
        <v>20.779</v>
      </c>
      <c r="U630">
        <v>1.639</v>
      </c>
      <c r="V630">
        <v>31.971</v>
      </c>
      <c r="W630">
        <v>4.0629999999999997</v>
      </c>
      <c r="X630">
        <v>34.6</v>
      </c>
      <c r="Y630">
        <v>2.6080000000000001</v>
      </c>
      <c r="Z630">
        <v>81.986000000000004</v>
      </c>
      <c r="AA630">
        <v>1.879</v>
      </c>
      <c r="AB630">
        <v>7.8339999999999996</v>
      </c>
      <c r="AC630">
        <v>8.9949999999999992</v>
      </c>
      <c r="AD630">
        <v>4.1900000000000004</v>
      </c>
    </row>
    <row r="631" spans="1:30" x14ac:dyDescent="0.25">
      <c r="A631">
        <v>1992</v>
      </c>
      <c r="B631">
        <v>11</v>
      </c>
      <c r="C631">
        <v>0.82299999999999995</v>
      </c>
      <c r="D631">
        <v>0.94599999999999995</v>
      </c>
      <c r="E631">
        <v>5.5359999999999996</v>
      </c>
      <c r="F631">
        <v>1.385</v>
      </c>
      <c r="G631">
        <v>1.2609999999999999</v>
      </c>
      <c r="H631">
        <v>9.984</v>
      </c>
      <c r="I631">
        <v>5.8339999999999996</v>
      </c>
      <c r="J631">
        <v>6.2080000000000002</v>
      </c>
      <c r="K631">
        <v>1.984</v>
      </c>
      <c r="L631">
        <v>8.9359999999999999</v>
      </c>
      <c r="M631">
        <v>1.4890000000000001</v>
      </c>
      <c r="N631">
        <v>0.748</v>
      </c>
      <c r="O631">
        <v>1.3089999999999999</v>
      </c>
      <c r="P631">
        <v>4.1639999999999997</v>
      </c>
      <c r="Q631">
        <v>1.6140000000000001</v>
      </c>
      <c r="R631">
        <v>1.3480000000000001</v>
      </c>
      <c r="S631">
        <v>0.39500000000000002</v>
      </c>
      <c r="T631">
        <v>5.7549999999999999</v>
      </c>
      <c r="U631">
        <v>0.46600000000000003</v>
      </c>
      <c r="V631">
        <v>8.1150000000000002</v>
      </c>
      <c r="W631">
        <v>3.9729999999999999</v>
      </c>
      <c r="X631">
        <v>4.9569999999999999</v>
      </c>
      <c r="Y631">
        <v>0.41299999999999998</v>
      </c>
      <c r="Z631">
        <v>16.484000000000002</v>
      </c>
      <c r="AA631">
        <v>0.56499999999999995</v>
      </c>
      <c r="AB631">
        <v>2.133</v>
      </c>
      <c r="AC631">
        <v>40.799999999999997</v>
      </c>
      <c r="AD631">
        <v>1.885</v>
      </c>
    </row>
    <row r="632" spans="1:30" x14ac:dyDescent="0.25">
      <c r="A632">
        <v>1992</v>
      </c>
      <c r="B632">
        <v>12</v>
      </c>
      <c r="C632">
        <v>1.4390000000000001</v>
      </c>
      <c r="D632">
        <v>1.69</v>
      </c>
      <c r="E632">
        <v>8.4060000000000006</v>
      </c>
      <c r="F632">
        <v>2.3889999999999998</v>
      </c>
      <c r="G632">
        <v>2.569</v>
      </c>
      <c r="H632">
        <v>19.018999999999998</v>
      </c>
      <c r="I632">
        <v>10.645</v>
      </c>
      <c r="J632">
        <v>11.183</v>
      </c>
      <c r="K632">
        <v>3.129</v>
      </c>
      <c r="L632">
        <v>15.03</v>
      </c>
      <c r="M632">
        <v>2.4470000000000001</v>
      </c>
      <c r="N632">
        <v>1.3320000000000001</v>
      </c>
      <c r="O632">
        <v>2.0539999999999998</v>
      </c>
      <c r="P632">
        <v>6.8760000000000003</v>
      </c>
      <c r="Q632">
        <v>2.6579999999999999</v>
      </c>
      <c r="R632">
        <v>1.998</v>
      </c>
      <c r="S632">
        <v>0.67300000000000004</v>
      </c>
      <c r="T632">
        <v>9.3149999999999995</v>
      </c>
      <c r="U632">
        <v>0.873</v>
      </c>
      <c r="V632">
        <v>13.263999999999999</v>
      </c>
      <c r="W632">
        <v>4.0030000000000001</v>
      </c>
      <c r="X632">
        <v>12.115</v>
      </c>
      <c r="Y632">
        <v>0.81699999999999995</v>
      </c>
      <c r="Z632">
        <v>32.427</v>
      </c>
      <c r="AA632">
        <v>0.83</v>
      </c>
      <c r="AB632">
        <v>4.7270000000000003</v>
      </c>
      <c r="AC632">
        <v>62.747999999999998</v>
      </c>
      <c r="AD632">
        <v>2.4159999999999999</v>
      </c>
    </row>
    <row r="633" spans="1:30" x14ac:dyDescent="0.25">
      <c r="A633">
        <v>1993</v>
      </c>
      <c r="B633">
        <v>1</v>
      </c>
      <c r="C633">
        <v>0.68</v>
      </c>
      <c r="D633">
        <v>0.755</v>
      </c>
      <c r="E633">
        <v>4.2210000000000001</v>
      </c>
      <c r="F633">
        <v>1.0109999999999999</v>
      </c>
      <c r="G633">
        <v>0.86199999999999999</v>
      </c>
      <c r="H633">
        <v>7.0670000000000002</v>
      </c>
      <c r="I633">
        <v>4.1310000000000002</v>
      </c>
      <c r="J633">
        <v>4.3810000000000002</v>
      </c>
      <c r="K633">
        <v>0.95599999999999996</v>
      </c>
      <c r="L633">
        <v>4.3959999999999999</v>
      </c>
      <c r="M633">
        <v>0.72299999999999998</v>
      </c>
      <c r="N633">
        <v>0.33</v>
      </c>
      <c r="O633">
        <v>0.81399999999999995</v>
      </c>
      <c r="P633">
        <v>1.909</v>
      </c>
      <c r="Q633">
        <v>0.94899999999999995</v>
      </c>
      <c r="R633">
        <v>0.85199999999999998</v>
      </c>
      <c r="S633">
        <v>0.223</v>
      </c>
      <c r="T633">
        <v>3.5470000000000002</v>
      </c>
      <c r="U633">
        <v>0.33</v>
      </c>
      <c r="V633">
        <v>4.4550000000000001</v>
      </c>
      <c r="W633">
        <v>3.173</v>
      </c>
      <c r="X633">
        <v>4.3070000000000004</v>
      </c>
      <c r="Y633">
        <v>0.33600000000000002</v>
      </c>
      <c r="Z633">
        <v>12.564</v>
      </c>
      <c r="AA633">
        <v>0.378</v>
      </c>
      <c r="AB633">
        <v>1.353</v>
      </c>
      <c r="AC633">
        <v>8.07</v>
      </c>
      <c r="AD633">
        <v>0.316</v>
      </c>
    </row>
    <row r="634" spans="1:30" x14ac:dyDescent="0.25">
      <c r="A634">
        <v>1993</v>
      </c>
      <c r="B634">
        <v>2</v>
      </c>
      <c r="C634">
        <v>0.86899999999999999</v>
      </c>
      <c r="D634">
        <v>0.98499999999999999</v>
      </c>
      <c r="E634">
        <v>6.0490000000000004</v>
      </c>
      <c r="F634">
        <v>1.1970000000000001</v>
      </c>
      <c r="G634">
        <v>1.127</v>
      </c>
      <c r="H634">
        <v>7.5229999999999997</v>
      </c>
      <c r="I634">
        <v>4.3520000000000003</v>
      </c>
      <c r="J634">
        <v>4.6180000000000003</v>
      </c>
      <c r="K634">
        <v>1.4330000000000001</v>
      </c>
      <c r="L634">
        <v>5.827</v>
      </c>
      <c r="M634">
        <v>0.84199999999999997</v>
      </c>
      <c r="N634">
        <v>0.40799999999999997</v>
      </c>
      <c r="O634">
        <v>1.1519999999999999</v>
      </c>
      <c r="P634">
        <v>2.5579999999999998</v>
      </c>
      <c r="Q634">
        <v>1.028</v>
      </c>
      <c r="R634">
        <v>0.84399999999999997</v>
      </c>
      <c r="S634">
        <v>0.28499999999999998</v>
      </c>
      <c r="T634">
        <v>3.7610000000000001</v>
      </c>
      <c r="U634">
        <v>0.371</v>
      </c>
      <c r="V634">
        <v>4.7510000000000003</v>
      </c>
      <c r="W634">
        <v>3.0230000000000001</v>
      </c>
      <c r="X634">
        <v>9.9779999999999998</v>
      </c>
      <c r="Y634">
        <v>0.44</v>
      </c>
      <c r="Z634">
        <v>17.193000000000001</v>
      </c>
      <c r="AA634">
        <v>0.35799999999999998</v>
      </c>
      <c r="AB634">
        <v>1.415</v>
      </c>
      <c r="AC634">
        <v>7.3250000000000002</v>
      </c>
      <c r="AD634">
        <v>8.0000000000000002E-3</v>
      </c>
    </row>
    <row r="635" spans="1:30" x14ac:dyDescent="0.25">
      <c r="A635">
        <v>1993</v>
      </c>
      <c r="B635">
        <v>3</v>
      </c>
      <c r="C635">
        <v>0.85199999999999998</v>
      </c>
      <c r="D635">
        <v>0.95099999999999996</v>
      </c>
      <c r="E635">
        <v>4.601</v>
      </c>
      <c r="F635">
        <v>0.99299999999999999</v>
      </c>
      <c r="G635">
        <v>0.85799999999999998</v>
      </c>
      <c r="H635">
        <v>6.8570000000000002</v>
      </c>
      <c r="I635">
        <v>3.77</v>
      </c>
      <c r="J635">
        <v>4.0030000000000001</v>
      </c>
      <c r="K635">
        <v>0.96699999999999997</v>
      </c>
      <c r="L635">
        <v>4.4390000000000001</v>
      </c>
      <c r="M635">
        <v>0.69199999999999995</v>
      </c>
      <c r="N635">
        <v>0.32600000000000001</v>
      </c>
      <c r="O635">
        <v>0.78800000000000003</v>
      </c>
      <c r="P635">
        <v>1.8029999999999999</v>
      </c>
      <c r="Q635">
        <v>0.83199999999999996</v>
      </c>
      <c r="R635">
        <v>0.72699999999999998</v>
      </c>
      <c r="S635">
        <v>0.24099999999999999</v>
      </c>
      <c r="T635">
        <v>3.2029999999999998</v>
      </c>
      <c r="U635">
        <v>0.32500000000000001</v>
      </c>
      <c r="V635">
        <v>4.1459999999999999</v>
      </c>
      <c r="W635">
        <v>0.313</v>
      </c>
      <c r="X635">
        <v>7.58</v>
      </c>
      <c r="Y635">
        <v>0.253</v>
      </c>
      <c r="Z635">
        <v>13.343999999999999</v>
      </c>
      <c r="AA635">
        <v>0.32900000000000001</v>
      </c>
      <c r="AB635">
        <v>1.2390000000000001</v>
      </c>
      <c r="AC635">
        <v>25.882999999999999</v>
      </c>
      <c r="AD635">
        <v>1.9830000000000001</v>
      </c>
    </row>
    <row r="636" spans="1:30" x14ac:dyDescent="0.25">
      <c r="A636">
        <v>1993</v>
      </c>
      <c r="B636">
        <v>4</v>
      </c>
      <c r="C636">
        <v>1.1479999999999999</v>
      </c>
      <c r="D636">
        <v>1.4390000000000001</v>
      </c>
      <c r="E636">
        <v>6.3860000000000001</v>
      </c>
      <c r="F636">
        <v>1.907</v>
      </c>
      <c r="G636">
        <v>1.8169999999999999</v>
      </c>
      <c r="H636">
        <v>13.561999999999999</v>
      </c>
      <c r="I636">
        <v>8.6549999999999994</v>
      </c>
      <c r="J636">
        <v>9.2230000000000008</v>
      </c>
      <c r="K636">
        <v>3.0019999999999998</v>
      </c>
      <c r="L636">
        <v>12.409000000000001</v>
      </c>
      <c r="M636">
        <v>1.901</v>
      </c>
      <c r="N636">
        <v>1.2050000000000001</v>
      </c>
      <c r="O636">
        <v>1.85</v>
      </c>
      <c r="P636">
        <v>6.2190000000000003</v>
      </c>
      <c r="Q636">
        <v>2.125</v>
      </c>
      <c r="R636">
        <v>1.5349999999999999</v>
      </c>
      <c r="S636">
        <v>0.65600000000000003</v>
      </c>
      <c r="T636">
        <v>8.4030000000000005</v>
      </c>
      <c r="U636">
        <v>0.86299999999999999</v>
      </c>
      <c r="V636">
        <v>11.958</v>
      </c>
      <c r="W636">
        <v>0.32300000000000001</v>
      </c>
      <c r="X636">
        <v>25.367999999999999</v>
      </c>
      <c r="Y636">
        <v>0.53700000000000003</v>
      </c>
      <c r="Z636">
        <v>29.670999999999999</v>
      </c>
      <c r="AA636">
        <v>0.74</v>
      </c>
      <c r="AB636">
        <v>3.0009999999999999</v>
      </c>
      <c r="AC636">
        <v>37.689</v>
      </c>
      <c r="AD636">
        <v>0.64300000000000002</v>
      </c>
    </row>
    <row r="637" spans="1:30" x14ac:dyDescent="0.25">
      <c r="A637">
        <v>1993</v>
      </c>
      <c r="B637">
        <v>5</v>
      </c>
      <c r="C637">
        <v>0.79</v>
      </c>
      <c r="D637">
        <v>0.86299999999999999</v>
      </c>
      <c r="E637">
        <v>4.6689999999999996</v>
      </c>
      <c r="F637">
        <v>1.0329999999999999</v>
      </c>
      <c r="G637">
        <v>0.88900000000000001</v>
      </c>
      <c r="H637">
        <v>8.1489999999999991</v>
      </c>
      <c r="I637">
        <v>4.3129999999999997</v>
      </c>
      <c r="J637">
        <v>4.5529999999999999</v>
      </c>
      <c r="K637">
        <v>1.089</v>
      </c>
      <c r="L637">
        <v>5.3470000000000004</v>
      </c>
      <c r="M637">
        <v>0.85799999999999998</v>
      </c>
      <c r="N637">
        <v>0.40799999999999997</v>
      </c>
      <c r="O637">
        <v>0.85</v>
      </c>
      <c r="P637">
        <v>2.149</v>
      </c>
      <c r="Q637">
        <v>1.1499999999999999</v>
      </c>
      <c r="R637">
        <v>0.89100000000000001</v>
      </c>
      <c r="S637">
        <v>0.25700000000000001</v>
      </c>
      <c r="T637">
        <v>3.8460000000000001</v>
      </c>
      <c r="U637">
        <v>0.35599999999999998</v>
      </c>
      <c r="V637">
        <v>4.6100000000000003</v>
      </c>
      <c r="W637">
        <v>0.33300000000000002</v>
      </c>
      <c r="X637">
        <v>8.4510000000000005</v>
      </c>
      <c r="Y637">
        <v>0.32600000000000001</v>
      </c>
      <c r="Z637">
        <v>13.625</v>
      </c>
      <c r="AA637">
        <v>0.35799999999999998</v>
      </c>
      <c r="AB637">
        <v>1.288</v>
      </c>
      <c r="AC637">
        <v>20.573</v>
      </c>
      <c r="AD637">
        <v>0.755</v>
      </c>
    </row>
    <row r="638" spans="1:30" x14ac:dyDescent="0.25">
      <c r="A638">
        <v>1993</v>
      </c>
      <c r="B638">
        <v>6</v>
      </c>
      <c r="C638">
        <v>0.746</v>
      </c>
      <c r="D638">
        <v>0.83</v>
      </c>
      <c r="E638">
        <v>3.9260000000000002</v>
      </c>
      <c r="F638">
        <v>0.91900000000000004</v>
      </c>
      <c r="G638">
        <v>0.76300000000000001</v>
      </c>
      <c r="H638">
        <v>6.26</v>
      </c>
      <c r="I638">
        <v>3.5779999999999998</v>
      </c>
      <c r="J638">
        <v>3.7869999999999999</v>
      </c>
      <c r="K638">
        <v>1.105</v>
      </c>
      <c r="L638">
        <v>4.3</v>
      </c>
      <c r="M638">
        <v>0.66600000000000004</v>
      </c>
      <c r="N638">
        <v>0.308</v>
      </c>
      <c r="O638">
        <v>0.79300000000000004</v>
      </c>
      <c r="P638">
        <v>1.77</v>
      </c>
      <c r="Q638">
        <v>0.88600000000000001</v>
      </c>
      <c r="R638">
        <v>0.71699999999999997</v>
      </c>
      <c r="S638">
        <v>0.21099999999999999</v>
      </c>
      <c r="T638">
        <v>3.11</v>
      </c>
      <c r="U638">
        <v>0.28999999999999998</v>
      </c>
      <c r="V638">
        <v>3.8130000000000002</v>
      </c>
      <c r="W638">
        <v>1.823</v>
      </c>
      <c r="X638">
        <v>6.9429999999999996</v>
      </c>
      <c r="Y638">
        <v>0.309</v>
      </c>
      <c r="Z638">
        <v>13.081</v>
      </c>
      <c r="AA638">
        <v>0.309</v>
      </c>
      <c r="AB638">
        <v>1.1140000000000001</v>
      </c>
      <c r="AC638">
        <v>10.166</v>
      </c>
      <c r="AD638">
        <v>0.3</v>
      </c>
    </row>
    <row r="639" spans="1:30" x14ac:dyDescent="0.25">
      <c r="A639">
        <v>1993</v>
      </c>
      <c r="B639">
        <v>7</v>
      </c>
      <c r="C639">
        <v>0.57599999999999996</v>
      </c>
      <c r="D639">
        <v>0.60899999999999999</v>
      </c>
      <c r="E639">
        <v>3.032</v>
      </c>
      <c r="F639">
        <v>0.60499999999999998</v>
      </c>
      <c r="G639">
        <v>0.53200000000000003</v>
      </c>
      <c r="H639">
        <v>4.5060000000000002</v>
      </c>
      <c r="I639">
        <v>2.5550000000000002</v>
      </c>
      <c r="J639">
        <v>2.7069999999999999</v>
      </c>
      <c r="K639">
        <v>0.74199999999999999</v>
      </c>
      <c r="L639">
        <v>2.948</v>
      </c>
      <c r="M639">
        <v>0.51900000000000002</v>
      </c>
      <c r="N639">
        <v>0.217</v>
      </c>
      <c r="O639">
        <v>0.63900000000000001</v>
      </c>
      <c r="P639">
        <v>1.3149999999999999</v>
      </c>
      <c r="Q639">
        <v>0.626</v>
      </c>
      <c r="R639">
        <v>0.56599999999999995</v>
      </c>
      <c r="S639">
        <v>0.17299999999999999</v>
      </c>
      <c r="T639">
        <v>2.4319999999999999</v>
      </c>
      <c r="U639">
        <v>0.20100000000000001</v>
      </c>
      <c r="V639">
        <v>3.0710000000000002</v>
      </c>
      <c r="W639">
        <v>2.2029999999999998</v>
      </c>
      <c r="X639">
        <v>3.4249999999999998</v>
      </c>
      <c r="Y639">
        <v>0.20499999999999999</v>
      </c>
      <c r="Z639">
        <v>8.6379999999999999</v>
      </c>
      <c r="AA639">
        <v>0.247</v>
      </c>
      <c r="AB639">
        <v>1.0149999999999999</v>
      </c>
      <c r="AC639">
        <v>11.377000000000001</v>
      </c>
      <c r="AD639">
        <v>0.32700000000000001</v>
      </c>
    </row>
    <row r="640" spans="1:30" x14ac:dyDescent="0.25">
      <c r="A640">
        <v>1993</v>
      </c>
      <c r="B640">
        <v>8</v>
      </c>
      <c r="C640">
        <v>0.59799999999999998</v>
      </c>
      <c r="D640">
        <v>0.61299999999999999</v>
      </c>
      <c r="E640">
        <v>2.7440000000000002</v>
      </c>
      <c r="F640">
        <v>0.76600000000000001</v>
      </c>
      <c r="G640">
        <v>0.76100000000000001</v>
      </c>
      <c r="H640">
        <v>4.9279999999999999</v>
      </c>
      <c r="I640">
        <v>2.633</v>
      </c>
      <c r="J640">
        <v>2.7709999999999999</v>
      </c>
      <c r="K640">
        <v>0.80100000000000005</v>
      </c>
      <c r="L640">
        <v>2.94</v>
      </c>
      <c r="M640">
        <v>0.51900000000000002</v>
      </c>
      <c r="N640">
        <v>0.219</v>
      </c>
      <c r="O640">
        <v>0.60199999999999998</v>
      </c>
      <c r="P640">
        <v>1.387</v>
      </c>
      <c r="Q640">
        <v>0.60699999999999998</v>
      </c>
      <c r="R640">
        <v>0.502</v>
      </c>
      <c r="S640">
        <v>0.156</v>
      </c>
      <c r="T640">
        <v>2.347</v>
      </c>
      <c r="U640">
        <v>0.192</v>
      </c>
      <c r="V640">
        <v>3.4249999999999998</v>
      </c>
      <c r="W640">
        <v>2.4289999999999998</v>
      </c>
      <c r="X640">
        <v>2.6520000000000001</v>
      </c>
      <c r="Y640">
        <v>0.20300000000000001</v>
      </c>
      <c r="Z640">
        <v>11.081</v>
      </c>
      <c r="AA640">
        <v>0.25800000000000001</v>
      </c>
      <c r="AB640">
        <v>1.409</v>
      </c>
      <c r="AC640">
        <v>10.942</v>
      </c>
      <c r="AD640">
        <v>2.8000000000000001E-2</v>
      </c>
    </row>
    <row r="641" spans="1:30" x14ac:dyDescent="0.25">
      <c r="A641">
        <v>1993</v>
      </c>
      <c r="B641">
        <v>9</v>
      </c>
      <c r="C641">
        <v>0.46800000000000003</v>
      </c>
      <c r="D641">
        <v>0.50800000000000001</v>
      </c>
      <c r="E641">
        <v>2.4359999999999999</v>
      </c>
      <c r="F641">
        <v>0.58899999999999997</v>
      </c>
      <c r="G641">
        <v>0.505</v>
      </c>
      <c r="H641">
        <v>4.3129999999999997</v>
      </c>
      <c r="I641">
        <v>2.419</v>
      </c>
      <c r="J641">
        <v>2.5550000000000002</v>
      </c>
      <c r="K641">
        <v>1.1499999999999999</v>
      </c>
      <c r="L641">
        <v>4.1449999999999996</v>
      </c>
      <c r="M641">
        <v>0.65100000000000002</v>
      </c>
      <c r="N641">
        <v>0.30599999999999999</v>
      </c>
      <c r="O641">
        <v>0.65900000000000003</v>
      </c>
      <c r="P641">
        <v>1.702</v>
      </c>
      <c r="Q641">
        <v>0.755</v>
      </c>
      <c r="R641">
        <v>0.51900000000000002</v>
      </c>
      <c r="S641">
        <v>0.18</v>
      </c>
      <c r="T641">
        <v>2.5110000000000001</v>
      </c>
      <c r="U641">
        <v>0.189</v>
      </c>
      <c r="V641">
        <v>2.972</v>
      </c>
      <c r="W641">
        <v>2.3530000000000002</v>
      </c>
      <c r="X641">
        <v>2.169</v>
      </c>
      <c r="Y641">
        <v>0.16900000000000001</v>
      </c>
      <c r="Z641">
        <v>7.3179999999999996</v>
      </c>
      <c r="AA641">
        <v>0.22</v>
      </c>
      <c r="AB641">
        <v>0.86899999999999999</v>
      </c>
      <c r="AC641">
        <v>10.082000000000001</v>
      </c>
      <c r="AD641">
        <v>0.16500000000000001</v>
      </c>
    </row>
    <row r="642" spans="1:30" x14ac:dyDescent="0.25">
      <c r="A642">
        <v>1993</v>
      </c>
      <c r="B642">
        <v>10</v>
      </c>
      <c r="C642">
        <v>0.73</v>
      </c>
      <c r="D642">
        <v>0.79</v>
      </c>
      <c r="E642">
        <v>3.3759999999999999</v>
      </c>
      <c r="F642">
        <v>1.081</v>
      </c>
      <c r="G642">
        <v>1.0049999999999999</v>
      </c>
      <c r="H642">
        <v>7.4710000000000001</v>
      </c>
      <c r="I642">
        <v>4.7050000000000001</v>
      </c>
      <c r="J642">
        <v>4.9000000000000004</v>
      </c>
      <c r="K642">
        <v>1.5469999999999999</v>
      </c>
      <c r="L642">
        <v>6.2510000000000003</v>
      </c>
      <c r="M642">
        <v>0.98499999999999999</v>
      </c>
      <c r="N642">
        <v>0.45700000000000002</v>
      </c>
      <c r="O642">
        <v>0.80700000000000005</v>
      </c>
      <c r="P642">
        <v>2.496</v>
      </c>
      <c r="Q642">
        <v>1.1279999999999999</v>
      </c>
      <c r="R642">
        <v>0.73099999999999998</v>
      </c>
      <c r="S642">
        <v>0.253</v>
      </c>
      <c r="T642">
        <v>4.0069999999999997</v>
      </c>
      <c r="U642">
        <v>0.34899999999999998</v>
      </c>
      <c r="V642">
        <v>4.5970000000000004</v>
      </c>
      <c r="W642">
        <v>2.8530000000000002</v>
      </c>
      <c r="X642">
        <v>4.0049999999999999</v>
      </c>
      <c r="Y642">
        <v>0.27</v>
      </c>
      <c r="Z642">
        <v>13.916</v>
      </c>
      <c r="AA642">
        <v>0.39</v>
      </c>
      <c r="AB642">
        <v>1.8879999999999999</v>
      </c>
      <c r="AC642">
        <v>8.9949999999999992</v>
      </c>
      <c r="AD642">
        <v>0.96199999999999997</v>
      </c>
    </row>
    <row r="643" spans="1:30" x14ac:dyDescent="0.25">
      <c r="A643">
        <v>1993</v>
      </c>
      <c r="B643">
        <v>11</v>
      </c>
      <c r="C643">
        <v>0.59199999999999997</v>
      </c>
      <c r="D643">
        <v>0.68300000000000005</v>
      </c>
      <c r="E643">
        <v>3.2469999999999999</v>
      </c>
      <c r="F643">
        <v>0.89200000000000002</v>
      </c>
      <c r="G643">
        <v>0.82499999999999996</v>
      </c>
      <c r="H643">
        <v>6.7080000000000002</v>
      </c>
      <c r="I643">
        <v>3.7770000000000001</v>
      </c>
      <c r="J643">
        <v>3.9710000000000001</v>
      </c>
      <c r="K643">
        <v>1.1319999999999999</v>
      </c>
      <c r="L643">
        <v>4.7080000000000002</v>
      </c>
      <c r="M643">
        <v>0.75900000000000001</v>
      </c>
      <c r="N643">
        <v>0.376</v>
      </c>
      <c r="O643">
        <v>0.81</v>
      </c>
      <c r="P643">
        <v>2.262</v>
      </c>
      <c r="Q643">
        <v>0.92900000000000005</v>
      </c>
      <c r="R643">
        <v>0.71</v>
      </c>
      <c r="S643">
        <v>0.25600000000000001</v>
      </c>
      <c r="T643">
        <v>3.6539999999999999</v>
      </c>
      <c r="U643">
        <v>0.29599999999999999</v>
      </c>
      <c r="V643">
        <v>4.3680000000000003</v>
      </c>
      <c r="W643">
        <v>4.1929999999999996</v>
      </c>
      <c r="X643">
        <v>1.796</v>
      </c>
      <c r="Y643">
        <v>0.23200000000000001</v>
      </c>
      <c r="Z643">
        <v>9.7899999999999991</v>
      </c>
      <c r="AA643">
        <v>0.317</v>
      </c>
      <c r="AB643">
        <v>1.1870000000000001</v>
      </c>
      <c r="AC643">
        <v>8.9109999999999996</v>
      </c>
      <c r="AD643">
        <v>0.46500000000000002</v>
      </c>
    </row>
    <row r="644" spans="1:30" x14ac:dyDescent="0.25">
      <c r="A644">
        <v>1993</v>
      </c>
      <c r="B644">
        <v>12</v>
      </c>
      <c r="C644">
        <v>1.9079999999999999</v>
      </c>
      <c r="D644">
        <v>2.3109999999999999</v>
      </c>
      <c r="E644">
        <v>12.202999999999999</v>
      </c>
      <c r="F644">
        <v>3.306</v>
      </c>
      <c r="G644">
        <v>3.5910000000000002</v>
      </c>
      <c r="H644">
        <v>29.544</v>
      </c>
      <c r="I644">
        <v>11.872999999999999</v>
      </c>
      <c r="J644">
        <v>12.423999999999999</v>
      </c>
      <c r="K644">
        <v>5.0670000000000002</v>
      </c>
      <c r="L644">
        <v>21.154</v>
      </c>
      <c r="M644">
        <v>3.3319999999999999</v>
      </c>
      <c r="N644">
        <v>1.86</v>
      </c>
      <c r="O644">
        <v>2.9670000000000001</v>
      </c>
      <c r="P644">
        <v>9.4030000000000005</v>
      </c>
      <c r="Q644">
        <v>3.3490000000000002</v>
      </c>
      <c r="R644">
        <v>2.3039999999999998</v>
      </c>
      <c r="S644">
        <v>0.79100000000000004</v>
      </c>
      <c r="T644">
        <v>10.59</v>
      </c>
      <c r="U644">
        <v>0.96399999999999997</v>
      </c>
      <c r="V644">
        <v>16.440999999999999</v>
      </c>
      <c r="W644">
        <v>4.4329999999999998</v>
      </c>
      <c r="X644">
        <v>16.145</v>
      </c>
      <c r="Y644">
        <v>0.95199999999999996</v>
      </c>
      <c r="Z644">
        <v>44.84</v>
      </c>
      <c r="AA644">
        <v>0.88800000000000001</v>
      </c>
      <c r="AB644">
        <v>4.3449999999999998</v>
      </c>
      <c r="AC644">
        <v>41.206000000000003</v>
      </c>
      <c r="AD644">
        <v>4.6859999999999999</v>
      </c>
    </row>
    <row r="645" spans="1:30" x14ac:dyDescent="0.25">
      <c r="A645">
        <v>1994</v>
      </c>
      <c r="B645">
        <v>1</v>
      </c>
      <c r="C645">
        <v>1.256</v>
      </c>
      <c r="D645">
        <v>1.5549999999999999</v>
      </c>
      <c r="E645">
        <v>8.2219999999999995</v>
      </c>
      <c r="F645">
        <v>2.198</v>
      </c>
      <c r="G645">
        <v>2.258</v>
      </c>
      <c r="H645">
        <v>15.731999999999999</v>
      </c>
      <c r="I645">
        <v>8.5980000000000008</v>
      </c>
      <c r="J645">
        <v>9.0920000000000005</v>
      </c>
      <c r="K645">
        <v>2.399</v>
      </c>
      <c r="L645">
        <v>10.701000000000001</v>
      </c>
      <c r="M645">
        <v>1.577</v>
      </c>
      <c r="N645">
        <v>0.875</v>
      </c>
      <c r="O645">
        <v>1.669</v>
      </c>
      <c r="P645">
        <v>4.8710000000000004</v>
      </c>
      <c r="Q645">
        <v>1.7430000000000001</v>
      </c>
      <c r="R645">
        <v>1.4630000000000001</v>
      </c>
      <c r="S645">
        <v>0.495</v>
      </c>
      <c r="T645">
        <v>6.7549999999999999</v>
      </c>
      <c r="U645">
        <v>0.76400000000000001</v>
      </c>
      <c r="V645">
        <v>10.241</v>
      </c>
      <c r="W645">
        <v>4.3730000000000002</v>
      </c>
      <c r="X645">
        <v>10.911</v>
      </c>
      <c r="Y645">
        <v>0.65200000000000002</v>
      </c>
      <c r="Z645">
        <v>27.506</v>
      </c>
      <c r="AA645">
        <v>0.67600000000000005</v>
      </c>
      <c r="AB645">
        <v>2.5950000000000002</v>
      </c>
      <c r="AC645">
        <v>45.569000000000003</v>
      </c>
      <c r="AD645">
        <v>2.149</v>
      </c>
    </row>
    <row r="646" spans="1:30" x14ac:dyDescent="0.25">
      <c r="A646">
        <v>1994</v>
      </c>
      <c r="B646">
        <v>2</v>
      </c>
      <c r="C646">
        <v>0.94399999999999995</v>
      </c>
      <c r="D646">
        <v>1.121</v>
      </c>
      <c r="E646">
        <v>5.5960000000000001</v>
      </c>
      <c r="F646">
        <v>1.5429999999999999</v>
      </c>
      <c r="G646">
        <v>1.44</v>
      </c>
      <c r="H646">
        <v>10.56</v>
      </c>
      <c r="I646">
        <v>6.2720000000000002</v>
      </c>
      <c r="J646">
        <v>6.69</v>
      </c>
      <c r="K646">
        <v>1.9530000000000001</v>
      </c>
      <c r="L646">
        <v>8.7609999999999992</v>
      </c>
      <c r="M646">
        <v>1.3420000000000001</v>
      </c>
      <c r="N646">
        <v>0.70599999999999996</v>
      </c>
      <c r="O646">
        <v>1.454</v>
      </c>
      <c r="P646">
        <v>4.173</v>
      </c>
      <c r="Q646">
        <v>1.4970000000000001</v>
      </c>
      <c r="R646">
        <v>1.2889999999999999</v>
      </c>
      <c r="S646">
        <v>0.40600000000000003</v>
      </c>
      <c r="T646">
        <v>5.8120000000000003</v>
      </c>
      <c r="U646">
        <v>0.53600000000000003</v>
      </c>
      <c r="V646">
        <v>9.0809999999999995</v>
      </c>
      <c r="W646">
        <v>4.0030000000000001</v>
      </c>
      <c r="X646">
        <v>5.2679999999999998</v>
      </c>
      <c r="Y646">
        <v>0.41899999999999998</v>
      </c>
      <c r="Z646">
        <v>18.123000000000001</v>
      </c>
      <c r="AA646">
        <v>0.56100000000000005</v>
      </c>
      <c r="AB646">
        <v>1.9790000000000001</v>
      </c>
      <c r="AC646">
        <v>28.079000000000001</v>
      </c>
      <c r="AD646">
        <v>0.79200000000000004</v>
      </c>
    </row>
    <row r="647" spans="1:30" x14ac:dyDescent="0.25">
      <c r="A647">
        <v>1994</v>
      </c>
      <c r="B647">
        <v>3</v>
      </c>
      <c r="C647">
        <v>0.65500000000000003</v>
      </c>
      <c r="D647">
        <v>0.73</v>
      </c>
      <c r="E647">
        <v>4.0330000000000004</v>
      </c>
      <c r="F647">
        <v>0.95499999999999996</v>
      </c>
      <c r="G647">
        <v>0.83399999999999996</v>
      </c>
      <c r="H647">
        <v>7.1219999999999999</v>
      </c>
      <c r="I647">
        <v>4.0650000000000004</v>
      </c>
      <c r="J647">
        <v>4.3209999999999997</v>
      </c>
      <c r="K647">
        <v>1.1240000000000001</v>
      </c>
      <c r="L647">
        <v>4.9630000000000001</v>
      </c>
      <c r="M647">
        <v>0.82899999999999996</v>
      </c>
      <c r="N647">
        <v>0.38900000000000001</v>
      </c>
      <c r="O647">
        <v>0.94099999999999995</v>
      </c>
      <c r="P647">
        <v>2.202</v>
      </c>
      <c r="Q647">
        <v>0.96299999999999997</v>
      </c>
      <c r="R647">
        <v>0.88200000000000001</v>
      </c>
      <c r="S647">
        <v>0.27400000000000002</v>
      </c>
      <c r="T647">
        <v>3.7669999999999999</v>
      </c>
      <c r="U647">
        <v>0.33400000000000002</v>
      </c>
      <c r="V647">
        <v>4.79</v>
      </c>
      <c r="W647">
        <v>4.4329999999999998</v>
      </c>
      <c r="X647">
        <v>2.681</v>
      </c>
      <c r="Y647">
        <v>0.31</v>
      </c>
      <c r="Z647">
        <v>11.923999999999999</v>
      </c>
      <c r="AA647">
        <v>0.376</v>
      </c>
      <c r="AB647">
        <v>1.36</v>
      </c>
      <c r="AC647">
        <v>10.507999999999999</v>
      </c>
      <c r="AD647">
        <v>0.498</v>
      </c>
    </row>
    <row r="648" spans="1:30" x14ac:dyDescent="0.25">
      <c r="A648">
        <v>1994</v>
      </c>
      <c r="B648">
        <v>4</v>
      </c>
      <c r="C648">
        <v>1.3220000000000001</v>
      </c>
      <c r="D648">
        <v>1.778</v>
      </c>
      <c r="E648">
        <v>7.7720000000000002</v>
      </c>
      <c r="F648">
        <v>2.7069999999999999</v>
      </c>
      <c r="G648">
        <v>2.79</v>
      </c>
      <c r="H648">
        <v>21.32</v>
      </c>
      <c r="I648">
        <v>11.095000000000001</v>
      </c>
      <c r="J648">
        <v>11.775</v>
      </c>
      <c r="K648">
        <v>4.218</v>
      </c>
      <c r="L648">
        <v>15.763999999999999</v>
      </c>
      <c r="M648">
        <v>2.34</v>
      </c>
      <c r="N648">
        <v>1.339</v>
      </c>
      <c r="O648">
        <v>2.4590000000000001</v>
      </c>
      <c r="P648">
        <v>7.41</v>
      </c>
      <c r="Q648">
        <v>2.6110000000000002</v>
      </c>
      <c r="R648">
        <v>1.927</v>
      </c>
      <c r="S648">
        <v>0.76400000000000001</v>
      </c>
      <c r="T648">
        <v>10.19</v>
      </c>
      <c r="U648">
        <v>1.0369999999999999</v>
      </c>
      <c r="V648">
        <v>14.455</v>
      </c>
      <c r="W648">
        <v>4.3860000000000001</v>
      </c>
      <c r="X648">
        <v>9.4009999999999998</v>
      </c>
      <c r="Y648">
        <v>0.80200000000000005</v>
      </c>
      <c r="Z648">
        <v>28.742999999999999</v>
      </c>
      <c r="AA648">
        <v>0.871</v>
      </c>
      <c r="AB648">
        <v>3.2930000000000001</v>
      </c>
      <c r="AC648">
        <v>50.853000000000002</v>
      </c>
      <c r="AD648">
        <v>1.956</v>
      </c>
    </row>
    <row r="649" spans="1:30" x14ac:dyDescent="0.25">
      <c r="A649">
        <v>1994</v>
      </c>
      <c r="B649">
        <v>5</v>
      </c>
      <c r="C649">
        <v>0.72099999999999997</v>
      </c>
      <c r="D649">
        <v>0.82399999999999995</v>
      </c>
      <c r="E649">
        <v>4.5149999999999997</v>
      </c>
      <c r="F649">
        <v>1.323</v>
      </c>
      <c r="G649">
        <v>1.36</v>
      </c>
      <c r="H649">
        <v>9.0359999999999996</v>
      </c>
      <c r="I649">
        <v>5.6029999999999998</v>
      </c>
      <c r="J649">
        <v>5.94</v>
      </c>
      <c r="K649">
        <v>1.256</v>
      </c>
      <c r="L649">
        <v>5.4729999999999999</v>
      </c>
      <c r="M649">
        <v>0.91700000000000004</v>
      </c>
      <c r="N649">
        <v>0.439</v>
      </c>
      <c r="O649">
        <v>1.0489999999999999</v>
      </c>
      <c r="P649">
        <v>2.54</v>
      </c>
      <c r="Q649">
        <v>1.21</v>
      </c>
      <c r="R649">
        <v>1.0049999999999999</v>
      </c>
      <c r="S649">
        <v>0.29699999999999999</v>
      </c>
      <c r="T649">
        <v>4.4870000000000001</v>
      </c>
      <c r="U649">
        <v>0.46800000000000003</v>
      </c>
      <c r="V649">
        <v>5.9210000000000003</v>
      </c>
      <c r="W649">
        <v>2.8809999999999998</v>
      </c>
      <c r="X649">
        <v>4.6529999999999996</v>
      </c>
      <c r="Y649">
        <v>0.35599999999999998</v>
      </c>
      <c r="Z649">
        <v>14.855</v>
      </c>
      <c r="AA649">
        <v>0.46300000000000002</v>
      </c>
      <c r="AB649">
        <v>1.69</v>
      </c>
      <c r="AC649">
        <v>9.5150000000000006</v>
      </c>
      <c r="AD649">
        <v>0.40500000000000003</v>
      </c>
    </row>
    <row r="650" spans="1:30" x14ac:dyDescent="0.25">
      <c r="A650">
        <v>1994</v>
      </c>
      <c r="B650">
        <v>6</v>
      </c>
      <c r="C650">
        <v>0.58899999999999997</v>
      </c>
      <c r="D650">
        <v>0.66900000000000004</v>
      </c>
      <c r="E650">
        <v>3.464</v>
      </c>
      <c r="F650">
        <v>0.84799999999999998</v>
      </c>
      <c r="G650">
        <v>0.74</v>
      </c>
      <c r="H650">
        <v>6.2249999999999996</v>
      </c>
      <c r="I650">
        <v>3.472</v>
      </c>
      <c r="J650">
        <v>3.6760000000000002</v>
      </c>
      <c r="K650">
        <v>0.93899999999999995</v>
      </c>
      <c r="L650">
        <v>3.9420000000000002</v>
      </c>
      <c r="M650">
        <v>0.69099999999999995</v>
      </c>
      <c r="N650">
        <v>0.31</v>
      </c>
      <c r="O650">
        <v>0.81599999999999995</v>
      </c>
      <c r="P650">
        <v>1.794</v>
      </c>
      <c r="Q650">
        <v>0.89300000000000002</v>
      </c>
      <c r="R650">
        <v>0.75800000000000001</v>
      </c>
      <c r="S650">
        <v>0.22900000000000001</v>
      </c>
      <c r="T650">
        <v>3.274</v>
      </c>
      <c r="U650">
        <v>0.27900000000000003</v>
      </c>
      <c r="V650">
        <v>3.9969999999999999</v>
      </c>
      <c r="W650">
        <v>2.4340000000000002</v>
      </c>
      <c r="X650">
        <v>3.5070000000000001</v>
      </c>
      <c r="Y650">
        <v>0.27</v>
      </c>
      <c r="Z650">
        <v>10.363</v>
      </c>
      <c r="AA650">
        <v>0.30599999999999999</v>
      </c>
      <c r="AB650">
        <v>1.111</v>
      </c>
      <c r="AC650">
        <v>10.166</v>
      </c>
      <c r="AD650">
        <v>5.6000000000000001E-2</v>
      </c>
    </row>
    <row r="651" spans="1:30" x14ac:dyDescent="0.25">
      <c r="A651">
        <v>1994</v>
      </c>
      <c r="B651">
        <v>7</v>
      </c>
      <c r="C651">
        <v>0.46</v>
      </c>
      <c r="D651">
        <v>0.498</v>
      </c>
      <c r="E651">
        <v>2.5379999999999998</v>
      </c>
      <c r="F651">
        <v>0.54100000000000004</v>
      </c>
      <c r="G651">
        <v>0.46500000000000002</v>
      </c>
      <c r="H651">
        <v>4.0330000000000004</v>
      </c>
      <c r="I651">
        <v>2.2410000000000001</v>
      </c>
      <c r="J651">
        <v>2.375</v>
      </c>
      <c r="K651">
        <v>0.69099999999999995</v>
      </c>
      <c r="L651">
        <v>2.6840000000000002</v>
      </c>
      <c r="M651">
        <v>0.51100000000000001</v>
      </c>
      <c r="N651">
        <v>0.20200000000000001</v>
      </c>
      <c r="O651">
        <v>0.64500000000000002</v>
      </c>
      <c r="P651">
        <v>1.2170000000000001</v>
      </c>
      <c r="Q651">
        <v>0.56000000000000005</v>
      </c>
      <c r="R651">
        <v>0.55300000000000005</v>
      </c>
      <c r="S651">
        <v>0.18099999999999999</v>
      </c>
      <c r="T651">
        <v>2.2909999999999999</v>
      </c>
      <c r="U651">
        <v>0.17599999999999999</v>
      </c>
      <c r="V651">
        <v>2.7709999999999999</v>
      </c>
      <c r="W651">
        <v>2.073</v>
      </c>
      <c r="X651">
        <v>2.448</v>
      </c>
      <c r="Y651">
        <v>0.17899999999999999</v>
      </c>
      <c r="Z651">
        <v>7.17</v>
      </c>
      <c r="AA651">
        <v>0.21199999999999999</v>
      </c>
      <c r="AB651">
        <v>0.81799999999999995</v>
      </c>
      <c r="AC651">
        <v>11.377000000000001</v>
      </c>
      <c r="AD651">
        <v>0</v>
      </c>
    </row>
    <row r="652" spans="1:30" x14ac:dyDescent="0.25">
      <c r="A652">
        <v>1994</v>
      </c>
      <c r="B652">
        <v>8</v>
      </c>
      <c r="C652">
        <v>0.372</v>
      </c>
      <c r="D652">
        <v>0.39</v>
      </c>
      <c r="E652">
        <v>1.9410000000000001</v>
      </c>
      <c r="F652">
        <v>0.34399999999999997</v>
      </c>
      <c r="G652">
        <v>0.29499999999999998</v>
      </c>
      <c r="H652">
        <v>2.7050000000000001</v>
      </c>
      <c r="I652">
        <v>1.3959999999999999</v>
      </c>
      <c r="J652">
        <v>1.48</v>
      </c>
      <c r="K652">
        <v>0.51900000000000002</v>
      </c>
      <c r="L652">
        <v>1.92</v>
      </c>
      <c r="M652">
        <v>0.39400000000000002</v>
      </c>
      <c r="N652">
        <v>0.14199999999999999</v>
      </c>
      <c r="O652">
        <v>0.505</v>
      </c>
      <c r="P652">
        <v>0.86199999999999999</v>
      </c>
      <c r="Q652">
        <v>0.39200000000000002</v>
      </c>
      <c r="R652">
        <v>0.40600000000000003</v>
      </c>
      <c r="S652">
        <v>0.14899999999999999</v>
      </c>
      <c r="T652">
        <v>1.66</v>
      </c>
      <c r="U652">
        <v>0.109</v>
      </c>
      <c r="V652">
        <v>1.903</v>
      </c>
      <c r="W652">
        <v>4.0490000000000004</v>
      </c>
      <c r="X652">
        <v>-0.434</v>
      </c>
      <c r="Y652">
        <v>0.122</v>
      </c>
      <c r="Z652">
        <v>5.218</v>
      </c>
      <c r="AA652">
        <v>0.13700000000000001</v>
      </c>
      <c r="AB652">
        <v>0.58499999999999996</v>
      </c>
      <c r="AC652">
        <v>10.942</v>
      </c>
      <c r="AD652">
        <v>0</v>
      </c>
    </row>
    <row r="653" spans="1:30" x14ac:dyDescent="0.25">
      <c r="A653">
        <v>1994</v>
      </c>
      <c r="B653">
        <v>9</v>
      </c>
      <c r="C653">
        <v>0.38900000000000001</v>
      </c>
      <c r="D653">
        <v>0.44400000000000001</v>
      </c>
      <c r="E653">
        <v>1.861</v>
      </c>
      <c r="F653">
        <v>0.61899999999999999</v>
      </c>
      <c r="G653">
        <v>0.65100000000000002</v>
      </c>
      <c r="H653">
        <v>3.996</v>
      </c>
      <c r="I653">
        <v>3.4980000000000002</v>
      </c>
      <c r="J653">
        <v>3.7349999999999999</v>
      </c>
      <c r="K653">
        <v>1.139</v>
      </c>
      <c r="L653">
        <v>4.6239999999999997</v>
      </c>
      <c r="M653">
        <v>0.873</v>
      </c>
      <c r="N653">
        <v>0.41099999999999998</v>
      </c>
      <c r="O653">
        <v>0.71699999999999997</v>
      </c>
      <c r="P653">
        <v>2.3620000000000001</v>
      </c>
      <c r="Q653">
        <v>0.67200000000000004</v>
      </c>
      <c r="R653">
        <v>0.56200000000000006</v>
      </c>
      <c r="S653">
        <v>0.23699999999999999</v>
      </c>
      <c r="T653">
        <v>3.2919999999999998</v>
      </c>
      <c r="U653">
        <v>0.30299999999999999</v>
      </c>
      <c r="V653">
        <v>5.0819999999999999</v>
      </c>
      <c r="W653">
        <v>4.0830000000000002</v>
      </c>
      <c r="X653">
        <v>1.038</v>
      </c>
      <c r="Y653">
        <v>0.309</v>
      </c>
      <c r="Z653">
        <v>9.1199999999999992</v>
      </c>
      <c r="AA653">
        <v>0.442</v>
      </c>
      <c r="AB653">
        <v>1.954</v>
      </c>
      <c r="AC653">
        <v>10.082000000000001</v>
      </c>
      <c r="AD653">
        <v>0.46700000000000003</v>
      </c>
    </row>
    <row r="654" spans="1:30" x14ac:dyDescent="0.25">
      <c r="A654">
        <v>1994</v>
      </c>
      <c r="B654">
        <v>10</v>
      </c>
      <c r="C654">
        <v>0.38600000000000001</v>
      </c>
      <c r="D654">
        <v>0.432</v>
      </c>
      <c r="E654">
        <v>2.177</v>
      </c>
      <c r="F654">
        <v>0.66500000000000004</v>
      </c>
      <c r="G654">
        <v>0.63300000000000001</v>
      </c>
      <c r="H654">
        <v>4.9580000000000002</v>
      </c>
      <c r="I654">
        <v>3.6850000000000001</v>
      </c>
      <c r="J654">
        <v>3.9140000000000001</v>
      </c>
      <c r="K654">
        <v>0.89400000000000002</v>
      </c>
      <c r="L654">
        <v>3.8889999999999998</v>
      </c>
      <c r="M654">
        <v>0.65800000000000003</v>
      </c>
      <c r="N654">
        <v>0.29299999999999998</v>
      </c>
      <c r="O654">
        <v>0.628</v>
      </c>
      <c r="P654">
        <v>1.724</v>
      </c>
      <c r="Q654">
        <v>0.73199999999999998</v>
      </c>
      <c r="R654">
        <v>0.56200000000000006</v>
      </c>
      <c r="S654">
        <v>0.19700000000000001</v>
      </c>
      <c r="T654">
        <v>2.9769999999999999</v>
      </c>
      <c r="U654">
        <v>0.308</v>
      </c>
      <c r="V654">
        <v>3.8969999999999998</v>
      </c>
      <c r="W654">
        <v>3.9830000000000001</v>
      </c>
      <c r="X654">
        <v>6.8000000000000005E-2</v>
      </c>
      <c r="Y654">
        <v>0.184</v>
      </c>
      <c r="Z654">
        <v>8.2189999999999994</v>
      </c>
      <c r="AA654">
        <v>0.38</v>
      </c>
      <c r="AB654">
        <v>1.7030000000000001</v>
      </c>
      <c r="AC654">
        <v>8.9949999999999992</v>
      </c>
      <c r="AD654">
        <v>0.49399999999999999</v>
      </c>
    </row>
    <row r="655" spans="1:30" x14ac:dyDescent="0.25">
      <c r="A655">
        <v>1994</v>
      </c>
      <c r="B655">
        <v>11</v>
      </c>
      <c r="C655">
        <v>0.433</v>
      </c>
      <c r="D655">
        <v>0.50700000000000001</v>
      </c>
      <c r="E655">
        <v>2.048</v>
      </c>
      <c r="F655">
        <v>0.73299999999999998</v>
      </c>
      <c r="G655">
        <v>0.68799999999999994</v>
      </c>
      <c r="H655">
        <v>4.5880000000000001</v>
      </c>
      <c r="I655">
        <v>3.3130000000000002</v>
      </c>
      <c r="J655">
        <v>3.5390000000000001</v>
      </c>
      <c r="K655">
        <v>0.72699999999999998</v>
      </c>
      <c r="L655">
        <v>3.2050000000000001</v>
      </c>
      <c r="M655">
        <v>0.57699999999999996</v>
      </c>
      <c r="N655">
        <v>0.24</v>
      </c>
      <c r="O655">
        <v>0.57399999999999995</v>
      </c>
      <c r="P655">
        <v>1.4990000000000001</v>
      </c>
      <c r="Q655">
        <v>0.67800000000000005</v>
      </c>
      <c r="R655">
        <v>0.54900000000000004</v>
      </c>
      <c r="S655">
        <v>0.187</v>
      </c>
      <c r="T655">
        <v>2.694</v>
      </c>
      <c r="U655">
        <v>0.27600000000000002</v>
      </c>
      <c r="V655">
        <v>3.9529999999999998</v>
      </c>
      <c r="W655">
        <v>3.5630000000000002</v>
      </c>
      <c r="X655">
        <v>0.432</v>
      </c>
      <c r="Y655">
        <v>0.189</v>
      </c>
      <c r="Z655">
        <v>8.3170000000000002</v>
      </c>
      <c r="AA655">
        <v>0.33</v>
      </c>
      <c r="AB655">
        <v>1.31</v>
      </c>
      <c r="AC655">
        <v>8.9109999999999996</v>
      </c>
      <c r="AD655">
        <v>0.50800000000000001</v>
      </c>
    </row>
    <row r="656" spans="1:30" x14ac:dyDescent="0.25">
      <c r="A656">
        <v>1994</v>
      </c>
      <c r="B656">
        <v>12</v>
      </c>
      <c r="C656">
        <v>1.099</v>
      </c>
      <c r="D656">
        <v>1.19</v>
      </c>
      <c r="E656">
        <v>5.2729999999999997</v>
      </c>
      <c r="F656">
        <v>1.6779999999999999</v>
      </c>
      <c r="G656">
        <v>1.6659999999999999</v>
      </c>
      <c r="H656">
        <v>12.414</v>
      </c>
      <c r="I656">
        <v>6.2370000000000001</v>
      </c>
      <c r="J656">
        <v>6.6029999999999998</v>
      </c>
      <c r="K656">
        <v>2.0750000000000002</v>
      </c>
      <c r="L656">
        <v>8.2270000000000003</v>
      </c>
      <c r="M656">
        <v>1.266</v>
      </c>
      <c r="N656">
        <v>0.64700000000000002</v>
      </c>
      <c r="O656">
        <v>1.1779999999999999</v>
      </c>
      <c r="P656">
        <v>3.641</v>
      </c>
      <c r="Q656">
        <v>1.56</v>
      </c>
      <c r="R656">
        <v>1.01</v>
      </c>
      <c r="S656">
        <v>0.39600000000000002</v>
      </c>
      <c r="T656">
        <v>5.242</v>
      </c>
      <c r="U656">
        <v>0.55000000000000004</v>
      </c>
      <c r="V656">
        <v>7.5819999999999999</v>
      </c>
      <c r="W656">
        <v>3.6829999999999998</v>
      </c>
      <c r="X656">
        <v>4.5540000000000003</v>
      </c>
      <c r="Y656">
        <v>0.42099999999999999</v>
      </c>
      <c r="Z656">
        <v>19.798999999999999</v>
      </c>
      <c r="AA656">
        <v>0.46700000000000003</v>
      </c>
      <c r="AB656">
        <v>1.8120000000000001</v>
      </c>
      <c r="AC656">
        <v>8.7249999999999996</v>
      </c>
      <c r="AD656">
        <v>0.63300000000000001</v>
      </c>
    </row>
    <row r="657" spans="1:30" x14ac:dyDescent="0.25">
      <c r="A657">
        <v>1995</v>
      </c>
      <c r="B657">
        <v>1</v>
      </c>
      <c r="C657">
        <v>2.343</v>
      </c>
      <c r="D657">
        <v>3.0609999999999999</v>
      </c>
      <c r="E657">
        <v>11.13</v>
      </c>
      <c r="F657">
        <v>3.802</v>
      </c>
      <c r="G657">
        <v>3.83</v>
      </c>
      <c r="H657">
        <v>25.614000000000001</v>
      </c>
      <c r="I657">
        <v>17.024000000000001</v>
      </c>
      <c r="J657">
        <v>18.109000000000002</v>
      </c>
      <c r="K657">
        <v>4.2869999999999999</v>
      </c>
      <c r="L657">
        <v>18.055</v>
      </c>
      <c r="M657">
        <v>2.6789999999999998</v>
      </c>
      <c r="N657">
        <v>1.4690000000000001</v>
      </c>
      <c r="O657">
        <v>3.03</v>
      </c>
      <c r="P657">
        <v>8.6950000000000003</v>
      </c>
      <c r="Q657">
        <v>2.8610000000000002</v>
      </c>
      <c r="R657">
        <v>2.226</v>
      </c>
      <c r="S657">
        <v>0.84699999999999998</v>
      </c>
      <c r="T657">
        <v>11.234999999999999</v>
      </c>
      <c r="U657">
        <v>1.67</v>
      </c>
      <c r="V657">
        <v>20.263000000000002</v>
      </c>
      <c r="W657">
        <v>3.1629999999999998</v>
      </c>
      <c r="X657">
        <v>17.577999999999999</v>
      </c>
      <c r="Y657">
        <v>0.94699999999999995</v>
      </c>
      <c r="Z657">
        <v>47.892000000000003</v>
      </c>
      <c r="AA657">
        <v>1.3819999999999999</v>
      </c>
      <c r="AB657">
        <v>5.31</v>
      </c>
      <c r="AC657">
        <v>8.07</v>
      </c>
      <c r="AD657">
        <v>3.645</v>
      </c>
    </row>
    <row r="658" spans="1:30" x14ac:dyDescent="0.25">
      <c r="A658">
        <v>1995</v>
      </c>
      <c r="B658">
        <v>2</v>
      </c>
      <c r="C658">
        <v>1.3819999999999999</v>
      </c>
      <c r="D658">
        <v>1.7110000000000001</v>
      </c>
      <c r="E658">
        <v>8.5329999999999995</v>
      </c>
      <c r="F658">
        <v>2.391</v>
      </c>
      <c r="G658">
        <v>2.4590000000000001</v>
      </c>
      <c r="H658">
        <v>17.071999999999999</v>
      </c>
      <c r="I658">
        <v>10.249000000000001</v>
      </c>
      <c r="J658">
        <v>10.881</v>
      </c>
      <c r="K658">
        <v>2.0680000000000001</v>
      </c>
      <c r="L658">
        <v>9.734</v>
      </c>
      <c r="M658">
        <v>1.494</v>
      </c>
      <c r="N658">
        <v>0.81699999999999995</v>
      </c>
      <c r="O658">
        <v>1.482</v>
      </c>
      <c r="P658">
        <v>4.6020000000000003</v>
      </c>
      <c r="Q658">
        <v>1.86</v>
      </c>
      <c r="R658">
        <v>1.4390000000000001</v>
      </c>
      <c r="S658">
        <v>0.44</v>
      </c>
      <c r="T658">
        <v>6.9690000000000003</v>
      </c>
      <c r="U658">
        <v>0.90800000000000003</v>
      </c>
      <c r="V658">
        <v>10.625999999999999</v>
      </c>
      <c r="W658">
        <v>2.6429999999999998</v>
      </c>
      <c r="X658">
        <v>11.208</v>
      </c>
      <c r="Y658">
        <v>0.61499999999999999</v>
      </c>
      <c r="Z658">
        <v>28.972000000000001</v>
      </c>
      <c r="AA658">
        <v>0.83199999999999996</v>
      </c>
      <c r="AB658">
        <v>3.165</v>
      </c>
      <c r="AC658">
        <v>25.742000000000001</v>
      </c>
      <c r="AD658">
        <v>0.38700000000000001</v>
      </c>
    </row>
    <row r="659" spans="1:30" x14ac:dyDescent="0.25">
      <c r="A659">
        <v>1995</v>
      </c>
      <c r="B659">
        <v>3</v>
      </c>
      <c r="C659">
        <v>1.157</v>
      </c>
      <c r="D659">
        <v>1.4079999999999999</v>
      </c>
      <c r="E659">
        <v>6.944</v>
      </c>
      <c r="F659">
        <v>2.0720000000000001</v>
      </c>
      <c r="G659">
        <v>2.0680000000000001</v>
      </c>
      <c r="H659">
        <v>14.215</v>
      </c>
      <c r="I659">
        <v>8.6709999999999994</v>
      </c>
      <c r="J659">
        <v>9.2370000000000001</v>
      </c>
      <c r="K659">
        <v>2.597</v>
      </c>
      <c r="L659">
        <v>11.611000000000001</v>
      </c>
      <c r="M659">
        <v>1.75</v>
      </c>
      <c r="N659">
        <v>0.92400000000000004</v>
      </c>
      <c r="O659">
        <v>1.9770000000000001</v>
      </c>
      <c r="P659">
        <v>5.4610000000000003</v>
      </c>
      <c r="Q659">
        <v>1.954</v>
      </c>
      <c r="R659">
        <v>1.6140000000000001</v>
      </c>
      <c r="S659">
        <v>0.56699999999999995</v>
      </c>
      <c r="T659">
        <v>7.407</v>
      </c>
      <c r="U659">
        <v>0.80200000000000005</v>
      </c>
      <c r="V659">
        <v>12.842000000000001</v>
      </c>
      <c r="W659">
        <v>3.7829999999999999</v>
      </c>
      <c r="X659">
        <v>7.8230000000000004</v>
      </c>
      <c r="Y659">
        <v>0.52900000000000003</v>
      </c>
      <c r="Z659">
        <v>23.956</v>
      </c>
      <c r="AA659">
        <v>0.79200000000000004</v>
      </c>
      <c r="AB659">
        <v>2.871</v>
      </c>
      <c r="AC659">
        <v>46.37</v>
      </c>
      <c r="AD659">
        <v>2.6230000000000002</v>
      </c>
    </row>
    <row r="660" spans="1:30" x14ac:dyDescent="0.25">
      <c r="A660">
        <v>1995</v>
      </c>
      <c r="B660">
        <v>4</v>
      </c>
      <c r="C660">
        <v>0.72199999999999998</v>
      </c>
      <c r="D660">
        <v>0.83899999999999997</v>
      </c>
      <c r="E660">
        <v>4.5439999999999996</v>
      </c>
      <c r="F660">
        <v>1.155</v>
      </c>
      <c r="G660">
        <v>0.98199999999999998</v>
      </c>
      <c r="H660">
        <v>8.6210000000000004</v>
      </c>
      <c r="I660">
        <v>4.8979999999999997</v>
      </c>
      <c r="J660">
        <v>5.2430000000000003</v>
      </c>
      <c r="K660">
        <v>1.133</v>
      </c>
      <c r="L660">
        <v>5.0970000000000004</v>
      </c>
      <c r="M660">
        <v>0.86</v>
      </c>
      <c r="N660">
        <v>0.41299999999999998</v>
      </c>
      <c r="O660">
        <v>0.95199999999999996</v>
      </c>
      <c r="P660">
        <v>2.4329999999999998</v>
      </c>
      <c r="Q660">
        <v>1.1950000000000001</v>
      </c>
      <c r="R660">
        <v>0.97399999999999998</v>
      </c>
      <c r="S660">
        <v>0.30199999999999999</v>
      </c>
      <c r="T660">
        <v>4.46</v>
      </c>
      <c r="U660">
        <v>0.41399999999999998</v>
      </c>
      <c r="V660">
        <v>5.6879999999999997</v>
      </c>
      <c r="W660">
        <v>4.2329999999999997</v>
      </c>
      <c r="X660">
        <v>3.7829999999999999</v>
      </c>
      <c r="Y660">
        <v>0.38</v>
      </c>
      <c r="Z660">
        <v>13.737</v>
      </c>
      <c r="AA660">
        <v>0.45300000000000001</v>
      </c>
      <c r="AB660">
        <v>1.611</v>
      </c>
      <c r="AC660">
        <v>9.0570000000000004</v>
      </c>
      <c r="AD660">
        <v>0.27300000000000002</v>
      </c>
    </row>
    <row r="661" spans="1:30" x14ac:dyDescent="0.25">
      <c r="A661">
        <v>1995</v>
      </c>
      <c r="B661">
        <v>5</v>
      </c>
      <c r="C661">
        <v>0.73199999999999998</v>
      </c>
      <c r="D661">
        <v>0.80500000000000005</v>
      </c>
      <c r="E661">
        <v>3.7730000000000001</v>
      </c>
      <c r="F661">
        <v>0.93899999999999995</v>
      </c>
      <c r="G661">
        <v>0.83399999999999996</v>
      </c>
      <c r="H661">
        <v>6.6660000000000004</v>
      </c>
      <c r="I661">
        <v>4.1760000000000002</v>
      </c>
      <c r="J661">
        <v>4.4180000000000001</v>
      </c>
      <c r="K661">
        <v>0.97599999999999998</v>
      </c>
      <c r="L661">
        <v>4.1929999999999996</v>
      </c>
      <c r="M661">
        <v>0.73799999999999999</v>
      </c>
      <c r="N661">
        <v>0.32900000000000001</v>
      </c>
      <c r="O661">
        <v>0.85099999999999998</v>
      </c>
      <c r="P661">
        <v>1.927</v>
      </c>
      <c r="Q661">
        <v>0.95699999999999996</v>
      </c>
      <c r="R661">
        <v>0.80500000000000005</v>
      </c>
      <c r="S661">
        <v>0.248</v>
      </c>
      <c r="T661">
        <v>3.5640000000000001</v>
      </c>
      <c r="U661">
        <v>0.34899999999999998</v>
      </c>
      <c r="V661">
        <v>4.5069999999999997</v>
      </c>
      <c r="W661">
        <v>4.3730000000000002</v>
      </c>
      <c r="X661">
        <v>2.6019999999999999</v>
      </c>
      <c r="Y661">
        <v>0.29599999999999999</v>
      </c>
      <c r="Z661">
        <v>11.819000000000001</v>
      </c>
      <c r="AA661">
        <v>0.35799999999999998</v>
      </c>
      <c r="AB661">
        <v>1.492</v>
      </c>
      <c r="AC661">
        <v>9.5150000000000006</v>
      </c>
      <c r="AD661">
        <v>0.40899999999999997</v>
      </c>
    </row>
    <row r="662" spans="1:30" x14ac:dyDescent="0.25">
      <c r="A662">
        <v>1995</v>
      </c>
      <c r="B662">
        <v>6</v>
      </c>
      <c r="C662">
        <v>0.50900000000000001</v>
      </c>
      <c r="D662">
        <v>0.54500000000000004</v>
      </c>
      <c r="E662">
        <v>2.823</v>
      </c>
      <c r="F662">
        <v>0.57899999999999996</v>
      </c>
      <c r="G662">
        <v>0.49399999999999999</v>
      </c>
      <c r="H662">
        <v>4.3520000000000003</v>
      </c>
      <c r="I662">
        <v>2.343</v>
      </c>
      <c r="J662">
        <v>2.4790000000000001</v>
      </c>
      <c r="K662">
        <v>0.70699999999999996</v>
      </c>
      <c r="L662">
        <v>2.78</v>
      </c>
      <c r="M662">
        <v>0.52400000000000002</v>
      </c>
      <c r="N662">
        <v>0.21099999999999999</v>
      </c>
      <c r="O662">
        <v>0.64100000000000001</v>
      </c>
      <c r="P662">
        <v>1.262</v>
      </c>
      <c r="Q662">
        <v>0.59699999999999998</v>
      </c>
      <c r="R662">
        <v>0.57599999999999996</v>
      </c>
      <c r="S662">
        <v>0.184</v>
      </c>
      <c r="T662">
        <v>2.3919999999999999</v>
      </c>
      <c r="U662">
        <v>0.184</v>
      </c>
      <c r="V662">
        <v>2.8460000000000001</v>
      </c>
      <c r="W662">
        <v>3.7530000000000001</v>
      </c>
      <c r="X662">
        <v>1.1919999999999999</v>
      </c>
      <c r="Y662">
        <v>0.192</v>
      </c>
      <c r="Z662">
        <v>7.7910000000000004</v>
      </c>
      <c r="AA662">
        <v>0.214</v>
      </c>
      <c r="AB662">
        <v>0.88200000000000001</v>
      </c>
      <c r="AC662">
        <v>10.166</v>
      </c>
      <c r="AD662">
        <v>0</v>
      </c>
    </row>
    <row r="663" spans="1:30" x14ac:dyDescent="0.25">
      <c r="A663">
        <v>1995</v>
      </c>
      <c r="B663">
        <v>7</v>
      </c>
      <c r="C663">
        <v>0.40899999999999997</v>
      </c>
      <c r="D663">
        <v>0.42199999999999999</v>
      </c>
      <c r="E663">
        <v>2.1320000000000001</v>
      </c>
      <c r="F663">
        <v>0.36899999999999999</v>
      </c>
      <c r="G663">
        <v>0.316</v>
      </c>
      <c r="H663">
        <v>2.972</v>
      </c>
      <c r="I663">
        <v>1.494</v>
      </c>
      <c r="J663">
        <v>1.58</v>
      </c>
      <c r="K663">
        <v>0.59</v>
      </c>
      <c r="L663">
        <v>2.1469999999999998</v>
      </c>
      <c r="M663">
        <v>0.433</v>
      </c>
      <c r="N663">
        <v>0.16</v>
      </c>
      <c r="O663">
        <v>0.51400000000000001</v>
      </c>
      <c r="P663">
        <v>0.95199999999999996</v>
      </c>
      <c r="Q663">
        <v>0.48699999999999999</v>
      </c>
      <c r="R663">
        <v>0.42899999999999999</v>
      </c>
      <c r="S663">
        <v>0.157</v>
      </c>
      <c r="T663">
        <v>1.8029999999999999</v>
      </c>
      <c r="U663">
        <v>0.11600000000000001</v>
      </c>
      <c r="V663">
        <v>2.0190000000000001</v>
      </c>
      <c r="W663">
        <v>3.843</v>
      </c>
      <c r="X663">
        <v>-8.8999999999999996E-2</v>
      </c>
      <c r="Y663">
        <v>0.121</v>
      </c>
      <c r="Z663">
        <v>5.4320000000000004</v>
      </c>
      <c r="AA663">
        <v>0.13800000000000001</v>
      </c>
      <c r="AB663">
        <v>0.623</v>
      </c>
      <c r="AC663">
        <v>11.377000000000001</v>
      </c>
      <c r="AD663">
        <v>0</v>
      </c>
    </row>
    <row r="664" spans="1:30" x14ac:dyDescent="0.25">
      <c r="A664">
        <v>1995</v>
      </c>
      <c r="B664">
        <v>8</v>
      </c>
      <c r="C664">
        <v>0.32400000000000001</v>
      </c>
      <c r="D664">
        <v>0.33100000000000002</v>
      </c>
      <c r="E664">
        <v>1.643</v>
      </c>
      <c r="F664">
        <v>0.24299999999999999</v>
      </c>
      <c r="G664">
        <v>0.20699999999999999</v>
      </c>
      <c r="H664">
        <v>2.0489999999999999</v>
      </c>
      <c r="I664">
        <v>0.97499999999999998</v>
      </c>
      <c r="J664">
        <v>1.0329999999999999</v>
      </c>
      <c r="K664">
        <v>0.44600000000000001</v>
      </c>
      <c r="L664">
        <v>1.552</v>
      </c>
      <c r="M664">
        <v>0.34100000000000003</v>
      </c>
      <c r="N664">
        <v>0.11700000000000001</v>
      </c>
      <c r="O664">
        <v>0.41799999999999998</v>
      </c>
      <c r="P664">
        <v>0.70699999999999996</v>
      </c>
      <c r="Q664">
        <v>0.307</v>
      </c>
      <c r="R664">
        <v>0.33100000000000002</v>
      </c>
      <c r="S664">
        <v>0.13400000000000001</v>
      </c>
      <c r="T664">
        <v>1.3640000000000001</v>
      </c>
      <c r="U664">
        <v>7.5999999999999998E-2</v>
      </c>
      <c r="V664">
        <v>1.478</v>
      </c>
      <c r="W664">
        <v>3.7189999999999999</v>
      </c>
      <c r="X664">
        <v>-0.82499999999999996</v>
      </c>
      <c r="Y664">
        <v>8.1000000000000003E-2</v>
      </c>
      <c r="Z664">
        <v>3.7919999999999998</v>
      </c>
      <c r="AA664">
        <v>9.2999999999999999E-2</v>
      </c>
      <c r="AB664">
        <v>0.435</v>
      </c>
      <c r="AC664">
        <v>10.942</v>
      </c>
      <c r="AD664">
        <v>0</v>
      </c>
    </row>
    <row r="665" spans="1:30" x14ac:dyDescent="0.25">
      <c r="A665">
        <v>1995</v>
      </c>
      <c r="B665">
        <v>9</v>
      </c>
      <c r="C665">
        <v>0.27200000000000002</v>
      </c>
      <c r="D665">
        <v>0.28599999999999998</v>
      </c>
      <c r="E665">
        <v>1.3140000000000001</v>
      </c>
      <c r="F665">
        <v>0.22600000000000001</v>
      </c>
      <c r="G665">
        <v>0.19700000000000001</v>
      </c>
      <c r="H665">
        <v>1.766</v>
      </c>
      <c r="I665">
        <v>0.95199999999999996</v>
      </c>
      <c r="J665">
        <v>1.01</v>
      </c>
      <c r="K665">
        <v>0.45</v>
      </c>
      <c r="L665">
        <v>1.653</v>
      </c>
      <c r="M665">
        <v>0.37</v>
      </c>
      <c r="N665">
        <v>0.13</v>
      </c>
      <c r="O665">
        <v>0.377</v>
      </c>
      <c r="P665">
        <v>0.75800000000000001</v>
      </c>
      <c r="Q665">
        <v>0.33800000000000002</v>
      </c>
      <c r="R665">
        <v>0.29599999999999999</v>
      </c>
      <c r="S665">
        <v>0.13400000000000001</v>
      </c>
      <c r="T665">
        <v>1.3660000000000001</v>
      </c>
      <c r="U665">
        <v>7.3999999999999996E-2</v>
      </c>
      <c r="V665">
        <v>1.375</v>
      </c>
      <c r="W665">
        <v>3.6629999999999998</v>
      </c>
      <c r="X665">
        <v>-1.29</v>
      </c>
      <c r="Y665">
        <v>6.6000000000000003E-2</v>
      </c>
      <c r="Z665">
        <v>3.1150000000000002</v>
      </c>
      <c r="AA665">
        <v>0.1</v>
      </c>
      <c r="AB665">
        <v>0.432</v>
      </c>
      <c r="AC665">
        <v>10.082000000000001</v>
      </c>
      <c r="AD665">
        <v>0</v>
      </c>
    </row>
    <row r="666" spans="1:30" x14ac:dyDescent="0.25">
      <c r="A666">
        <v>1995</v>
      </c>
      <c r="B666">
        <v>10</v>
      </c>
      <c r="C666">
        <v>0.221</v>
      </c>
      <c r="D666">
        <v>0.23300000000000001</v>
      </c>
      <c r="E666">
        <v>1.0389999999999999</v>
      </c>
      <c r="F666">
        <v>0.16400000000000001</v>
      </c>
      <c r="G666">
        <v>0.13900000000000001</v>
      </c>
      <c r="H666">
        <v>1.369</v>
      </c>
      <c r="I666">
        <v>0.66400000000000003</v>
      </c>
      <c r="J666">
        <v>0.70399999999999996</v>
      </c>
      <c r="K666">
        <v>0.29699999999999999</v>
      </c>
      <c r="L666">
        <v>1.052</v>
      </c>
      <c r="M666">
        <v>0.25</v>
      </c>
      <c r="N666">
        <v>0.08</v>
      </c>
      <c r="O666">
        <v>0.29899999999999999</v>
      </c>
      <c r="P666">
        <v>0.46600000000000003</v>
      </c>
      <c r="Q666">
        <v>0.19600000000000001</v>
      </c>
      <c r="R666">
        <v>0.24299999999999999</v>
      </c>
      <c r="S666">
        <v>0.104</v>
      </c>
      <c r="T666">
        <v>0.97899999999999998</v>
      </c>
      <c r="U666">
        <v>5.0999999999999997E-2</v>
      </c>
      <c r="V666">
        <v>0.99</v>
      </c>
      <c r="W666">
        <v>3.7930000000000001</v>
      </c>
      <c r="X666">
        <v>-1.845</v>
      </c>
      <c r="Y666">
        <v>5.3999999999999999E-2</v>
      </c>
      <c r="Z666">
        <v>2.4449999999999998</v>
      </c>
      <c r="AA666">
        <v>6.6000000000000003E-2</v>
      </c>
      <c r="AB666">
        <v>0.31900000000000001</v>
      </c>
      <c r="AC666">
        <v>8.9949999999999992</v>
      </c>
      <c r="AD666">
        <v>0</v>
      </c>
    </row>
    <row r="667" spans="1:30" x14ac:dyDescent="0.25">
      <c r="A667">
        <v>1995</v>
      </c>
      <c r="B667">
        <v>11</v>
      </c>
      <c r="C667">
        <v>0.23200000000000001</v>
      </c>
      <c r="D667">
        <v>0.24299999999999999</v>
      </c>
      <c r="E667">
        <v>1.33</v>
      </c>
      <c r="F667">
        <v>0.32300000000000001</v>
      </c>
      <c r="G667">
        <v>0.32100000000000001</v>
      </c>
      <c r="H667">
        <v>2.7909999999999999</v>
      </c>
      <c r="I667">
        <v>1.607</v>
      </c>
      <c r="J667">
        <v>1.6830000000000001</v>
      </c>
      <c r="K667">
        <v>0.39200000000000002</v>
      </c>
      <c r="L667">
        <v>1.853</v>
      </c>
      <c r="M667">
        <v>0.40400000000000003</v>
      </c>
      <c r="N667">
        <v>0.126</v>
      </c>
      <c r="O667">
        <v>0.28999999999999998</v>
      </c>
      <c r="P667">
        <v>0.78800000000000003</v>
      </c>
      <c r="Q667">
        <v>0.53200000000000003</v>
      </c>
      <c r="R667">
        <v>0.307</v>
      </c>
      <c r="S667">
        <v>0.14899999999999999</v>
      </c>
      <c r="T667">
        <v>1.891</v>
      </c>
      <c r="U667">
        <v>0.13100000000000001</v>
      </c>
      <c r="V667">
        <v>1.4930000000000001</v>
      </c>
      <c r="W667">
        <v>3.6629999999999998</v>
      </c>
      <c r="X667">
        <v>-1.4590000000000001</v>
      </c>
      <c r="Y667">
        <v>7.0999999999999994E-2</v>
      </c>
      <c r="Z667">
        <v>3.3380000000000001</v>
      </c>
      <c r="AA667">
        <v>0.13700000000000001</v>
      </c>
      <c r="AB667">
        <v>0.54500000000000004</v>
      </c>
      <c r="AC667">
        <v>8.9109999999999996</v>
      </c>
      <c r="AD667">
        <v>6.8000000000000005E-2</v>
      </c>
    </row>
    <row r="668" spans="1:30" x14ac:dyDescent="0.25">
      <c r="A668">
        <v>1995</v>
      </c>
      <c r="B668">
        <v>12</v>
      </c>
      <c r="C668">
        <v>0.372</v>
      </c>
      <c r="D668">
        <v>0.38600000000000001</v>
      </c>
      <c r="E668">
        <v>2.141</v>
      </c>
      <c r="F668">
        <v>0.57799999999999996</v>
      </c>
      <c r="G668">
        <v>0.56200000000000006</v>
      </c>
      <c r="H668">
        <v>4.0709999999999997</v>
      </c>
      <c r="I668">
        <v>2.4420000000000002</v>
      </c>
      <c r="J668">
        <v>2.5830000000000002</v>
      </c>
      <c r="K668">
        <v>0.67</v>
      </c>
      <c r="L668">
        <v>3.294</v>
      </c>
      <c r="M668">
        <v>0.63300000000000001</v>
      </c>
      <c r="N668">
        <v>0.22500000000000001</v>
      </c>
      <c r="O668">
        <v>0.432</v>
      </c>
      <c r="P668">
        <v>1.4</v>
      </c>
      <c r="Q668">
        <v>0.78400000000000003</v>
      </c>
      <c r="R668">
        <v>0.46899999999999997</v>
      </c>
      <c r="S668">
        <v>0.219</v>
      </c>
      <c r="T668">
        <v>2.5659999999999998</v>
      </c>
      <c r="U668">
        <v>0.22500000000000001</v>
      </c>
      <c r="V668">
        <v>2.786</v>
      </c>
      <c r="W668">
        <v>3.7330000000000001</v>
      </c>
      <c r="X668">
        <v>-0.51300000000000001</v>
      </c>
      <c r="Y668">
        <v>0.14099999999999999</v>
      </c>
      <c r="Z668">
        <v>6.4740000000000002</v>
      </c>
      <c r="AA668">
        <v>0.219</v>
      </c>
      <c r="AB668">
        <v>0.86799999999999999</v>
      </c>
      <c r="AC668">
        <v>8.7249999999999996</v>
      </c>
      <c r="AD668">
        <v>0.36099999999999999</v>
      </c>
    </row>
    <row r="669" spans="1:30" x14ac:dyDescent="0.25">
      <c r="A669">
        <v>1996</v>
      </c>
      <c r="B669">
        <v>1</v>
      </c>
      <c r="C669">
        <v>0.318</v>
      </c>
      <c r="D669">
        <v>0.36099999999999999</v>
      </c>
      <c r="E669">
        <v>2.33</v>
      </c>
      <c r="F669">
        <v>0.55200000000000005</v>
      </c>
      <c r="G669">
        <v>0.51900000000000002</v>
      </c>
      <c r="H669">
        <v>4.88</v>
      </c>
      <c r="I669">
        <v>2.9729999999999999</v>
      </c>
      <c r="J669">
        <v>3.1520000000000001</v>
      </c>
      <c r="K669">
        <v>0.69199999999999995</v>
      </c>
      <c r="L669">
        <v>3.4039999999999999</v>
      </c>
      <c r="M669">
        <v>0.61199999999999999</v>
      </c>
      <c r="N669">
        <v>0.26400000000000001</v>
      </c>
      <c r="O669">
        <v>0.58699999999999997</v>
      </c>
      <c r="P669">
        <v>1.579</v>
      </c>
      <c r="Q669">
        <v>0.72699999999999998</v>
      </c>
      <c r="R669">
        <v>0.52900000000000003</v>
      </c>
      <c r="S669">
        <v>0.22800000000000001</v>
      </c>
      <c r="T669">
        <v>2.6909999999999998</v>
      </c>
      <c r="U669">
        <v>0.29199999999999998</v>
      </c>
      <c r="V669">
        <v>3.2370000000000001</v>
      </c>
      <c r="W669">
        <v>3.7530000000000001</v>
      </c>
      <c r="X669">
        <v>-0.14599999999999999</v>
      </c>
      <c r="Y669">
        <v>0.152</v>
      </c>
      <c r="Z669">
        <v>6.1230000000000002</v>
      </c>
      <c r="AA669">
        <v>0.245</v>
      </c>
      <c r="AB669">
        <v>0.78</v>
      </c>
      <c r="AC669">
        <v>8.07</v>
      </c>
      <c r="AD669">
        <v>0.27400000000000002</v>
      </c>
    </row>
    <row r="670" spans="1:30" x14ac:dyDescent="0.25">
      <c r="A670">
        <v>1996</v>
      </c>
      <c r="B670">
        <v>2</v>
      </c>
      <c r="C670">
        <v>1.6220000000000001</v>
      </c>
      <c r="D670">
        <v>2.1269999999999998</v>
      </c>
      <c r="E670">
        <v>10.709</v>
      </c>
      <c r="F670">
        <v>2.9129999999999998</v>
      </c>
      <c r="G670">
        <v>2.867</v>
      </c>
      <c r="H670">
        <v>21.731999999999999</v>
      </c>
      <c r="I670">
        <v>11.942</v>
      </c>
      <c r="J670">
        <v>12.728999999999999</v>
      </c>
      <c r="K670">
        <v>4.4939999999999998</v>
      </c>
      <c r="L670">
        <v>17.556000000000001</v>
      </c>
      <c r="M670">
        <v>2.4620000000000002</v>
      </c>
      <c r="N670">
        <v>1.4930000000000001</v>
      </c>
      <c r="O670">
        <v>2.3069999999999999</v>
      </c>
      <c r="P670">
        <v>7.7539999999999996</v>
      </c>
      <c r="Q670">
        <v>2.746</v>
      </c>
      <c r="R670">
        <v>1.8380000000000001</v>
      </c>
      <c r="S670">
        <v>0.73799999999999999</v>
      </c>
      <c r="T670">
        <v>9.5220000000000002</v>
      </c>
      <c r="U670">
        <v>1.155</v>
      </c>
      <c r="V670">
        <v>15.305999999999999</v>
      </c>
      <c r="W670">
        <v>3.423</v>
      </c>
      <c r="X670">
        <v>19.792999999999999</v>
      </c>
      <c r="Y670">
        <v>1.2669999999999999</v>
      </c>
      <c r="Z670">
        <v>42.762</v>
      </c>
      <c r="AA670">
        <v>0.97399999999999998</v>
      </c>
      <c r="AB670">
        <v>3.5670000000000002</v>
      </c>
      <c r="AC670">
        <v>7.3250000000000002</v>
      </c>
      <c r="AD670">
        <v>1.788</v>
      </c>
    </row>
    <row r="671" spans="1:30" x14ac:dyDescent="0.25">
      <c r="A671">
        <v>1996</v>
      </c>
      <c r="B671">
        <v>3</v>
      </c>
      <c r="C671">
        <v>0.6</v>
      </c>
      <c r="D671">
        <v>0.70699999999999996</v>
      </c>
      <c r="E671">
        <v>4.0599999999999996</v>
      </c>
      <c r="F671">
        <v>1.0609999999999999</v>
      </c>
      <c r="G671">
        <v>0.90700000000000003</v>
      </c>
      <c r="H671">
        <v>7.6749999999999998</v>
      </c>
      <c r="I671">
        <v>4.3879999999999999</v>
      </c>
      <c r="J671">
        <v>4.6619999999999999</v>
      </c>
      <c r="K671">
        <v>1.1539999999999999</v>
      </c>
      <c r="L671">
        <v>5.5540000000000003</v>
      </c>
      <c r="M671">
        <v>0.83599999999999997</v>
      </c>
      <c r="N671">
        <v>0.434</v>
      </c>
      <c r="O671">
        <v>0.99399999999999999</v>
      </c>
      <c r="P671">
        <v>2.5030000000000001</v>
      </c>
      <c r="Q671">
        <v>1.0840000000000001</v>
      </c>
      <c r="R671">
        <v>0.875</v>
      </c>
      <c r="S671">
        <v>0.27</v>
      </c>
      <c r="T671">
        <v>3.8679999999999999</v>
      </c>
      <c r="U671">
        <v>0.36699999999999999</v>
      </c>
      <c r="V671">
        <v>5.0199999999999996</v>
      </c>
      <c r="W671">
        <v>3.903</v>
      </c>
      <c r="X671">
        <v>2.9409999999999998</v>
      </c>
      <c r="Y671">
        <v>0.32300000000000001</v>
      </c>
      <c r="Z671">
        <v>12.22</v>
      </c>
      <c r="AA671">
        <v>0.38900000000000001</v>
      </c>
      <c r="AB671">
        <v>1.266</v>
      </c>
      <c r="AC671">
        <v>9.0220000000000002</v>
      </c>
      <c r="AD671">
        <v>1.6779999999999999</v>
      </c>
    </row>
    <row r="672" spans="1:30" x14ac:dyDescent="0.25">
      <c r="A672">
        <v>1996</v>
      </c>
      <c r="B672">
        <v>4</v>
      </c>
      <c r="C672">
        <v>0.66300000000000003</v>
      </c>
      <c r="D672">
        <v>0.80400000000000005</v>
      </c>
      <c r="E672">
        <v>4.3079999999999998</v>
      </c>
      <c r="F672">
        <v>1.1120000000000001</v>
      </c>
      <c r="G672">
        <v>0.94399999999999995</v>
      </c>
      <c r="H672">
        <v>8.6349999999999998</v>
      </c>
      <c r="I672">
        <v>4.2270000000000003</v>
      </c>
      <c r="J672">
        <v>4.4779999999999998</v>
      </c>
      <c r="K672">
        <v>1.081</v>
      </c>
      <c r="L672">
        <v>5.0830000000000002</v>
      </c>
      <c r="M672">
        <v>0.82699999999999996</v>
      </c>
      <c r="N672">
        <v>0.39500000000000002</v>
      </c>
      <c r="O672">
        <v>1.089</v>
      </c>
      <c r="P672">
        <v>2.5470000000000002</v>
      </c>
      <c r="Q672">
        <v>1.0509999999999999</v>
      </c>
      <c r="R672">
        <v>0.83499999999999996</v>
      </c>
      <c r="S672">
        <v>0.27900000000000003</v>
      </c>
      <c r="T672">
        <v>3.9180000000000001</v>
      </c>
      <c r="U672">
        <v>0.34799999999999998</v>
      </c>
      <c r="V672">
        <v>5.1100000000000003</v>
      </c>
      <c r="W672">
        <v>2.66</v>
      </c>
      <c r="X672">
        <v>3.714</v>
      </c>
      <c r="Y672">
        <v>0.30399999999999999</v>
      </c>
      <c r="Z672">
        <v>12.073</v>
      </c>
      <c r="AA672">
        <v>0.35399999999999998</v>
      </c>
      <c r="AB672">
        <v>1.3440000000000001</v>
      </c>
      <c r="AC672">
        <v>9.0570000000000004</v>
      </c>
      <c r="AD672">
        <v>0.56000000000000005</v>
      </c>
    </row>
    <row r="673" spans="1:30" x14ac:dyDescent="0.25">
      <c r="A673">
        <v>1996</v>
      </c>
      <c r="B673">
        <v>5</v>
      </c>
      <c r="C673">
        <v>0.49</v>
      </c>
      <c r="D673">
        <v>0.54900000000000004</v>
      </c>
      <c r="E673">
        <v>2.9380000000000002</v>
      </c>
      <c r="F673">
        <v>0.72699999999999998</v>
      </c>
      <c r="G673">
        <v>0.626</v>
      </c>
      <c r="H673">
        <v>5.2809999999999997</v>
      </c>
      <c r="I673">
        <v>3.1579999999999999</v>
      </c>
      <c r="J673">
        <v>3.3540000000000001</v>
      </c>
      <c r="K673">
        <v>0.80900000000000005</v>
      </c>
      <c r="L673">
        <v>3.444</v>
      </c>
      <c r="M673">
        <v>0.59899999999999998</v>
      </c>
      <c r="N673">
        <v>0.27400000000000002</v>
      </c>
      <c r="O673">
        <v>0.755</v>
      </c>
      <c r="P673">
        <v>1.631</v>
      </c>
      <c r="Q673">
        <v>0.75700000000000001</v>
      </c>
      <c r="R673">
        <v>0.65500000000000003</v>
      </c>
      <c r="S673">
        <v>0.20599999999999999</v>
      </c>
      <c r="T673">
        <v>2.89</v>
      </c>
      <c r="U673">
        <v>0.26700000000000002</v>
      </c>
      <c r="V673">
        <v>3.78</v>
      </c>
      <c r="W673">
        <v>2.2360000000000002</v>
      </c>
      <c r="X673">
        <v>2.6789999999999998</v>
      </c>
      <c r="Y673">
        <v>0.22900000000000001</v>
      </c>
      <c r="Z673">
        <v>8.6430000000000007</v>
      </c>
      <c r="AA673">
        <v>0.27700000000000002</v>
      </c>
      <c r="AB673">
        <v>0.97699999999999998</v>
      </c>
      <c r="AC673">
        <v>9.5150000000000006</v>
      </c>
      <c r="AD673">
        <v>0.24199999999999999</v>
      </c>
    </row>
    <row r="674" spans="1:30" x14ac:dyDescent="0.25">
      <c r="A674">
        <v>1996</v>
      </c>
      <c r="B674">
        <v>6</v>
      </c>
      <c r="C674">
        <v>0.40200000000000002</v>
      </c>
      <c r="D674">
        <v>0.437</v>
      </c>
      <c r="E674">
        <v>2.35</v>
      </c>
      <c r="F674">
        <v>0.52200000000000002</v>
      </c>
      <c r="G674">
        <v>0.44600000000000001</v>
      </c>
      <c r="H674">
        <v>3.988</v>
      </c>
      <c r="I674">
        <v>2.214</v>
      </c>
      <c r="J674">
        <v>2.3530000000000002</v>
      </c>
      <c r="K674">
        <v>0.68600000000000005</v>
      </c>
      <c r="L674">
        <v>2.6680000000000001</v>
      </c>
      <c r="M674">
        <v>0.48299999999999998</v>
      </c>
      <c r="N674">
        <v>0.20100000000000001</v>
      </c>
      <c r="O674">
        <v>0.628</v>
      </c>
      <c r="P674">
        <v>1.222</v>
      </c>
      <c r="Q674">
        <v>0.58599999999999997</v>
      </c>
      <c r="R674">
        <v>0.51600000000000001</v>
      </c>
      <c r="S674">
        <v>0.17100000000000001</v>
      </c>
      <c r="T674">
        <v>2.254</v>
      </c>
      <c r="U674">
        <v>0.18099999999999999</v>
      </c>
      <c r="V674">
        <v>2.7549999999999999</v>
      </c>
      <c r="W674">
        <v>1.3029999999999999</v>
      </c>
      <c r="X674">
        <v>2.7029999999999998</v>
      </c>
      <c r="Y674">
        <v>0.17100000000000001</v>
      </c>
      <c r="Z674">
        <v>6.5759999999999996</v>
      </c>
      <c r="AA674">
        <v>0.20300000000000001</v>
      </c>
      <c r="AB674">
        <v>0.73199999999999998</v>
      </c>
      <c r="AC674">
        <v>10.166</v>
      </c>
      <c r="AD674">
        <v>0</v>
      </c>
    </row>
    <row r="675" spans="1:30" x14ac:dyDescent="0.25">
      <c r="A675">
        <v>1996</v>
      </c>
      <c r="B675">
        <v>7</v>
      </c>
      <c r="C675">
        <v>0.33100000000000002</v>
      </c>
      <c r="D675">
        <v>0.35799999999999998</v>
      </c>
      <c r="E675">
        <v>1.8759999999999999</v>
      </c>
      <c r="F675">
        <v>0.41399999999999998</v>
      </c>
      <c r="G675">
        <v>0.36199999999999999</v>
      </c>
      <c r="H675">
        <v>3.141</v>
      </c>
      <c r="I675">
        <v>1.8080000000000001</v>
      </c>
      <c r="J675">
        <v>1.92</v>
      </c>
      <c r="K675">
        <v>0.65200000000000002</v>
      </c>
      <c r="L675">
        <v>2.468</v>
      </c>
      <c r="M675">
        <v>0.46500000000000002</v>
      </c>
      <c r="N675">
        <v>0.189</v>
      </c>
      <c r="O675">
        <v>0.56999999999999995</v>
      </c>
      <c r="P675">
        <v>1.202</v>
      </c>
      <c r="Q675">
        <v>0.501</v>
      </c>
      <c r="R675">
        <v>0.44900000000000001</v>
      </c>
      <c r="S675">
        <v>0.16300000000000001</v>
      </c>
      <c r="T675">
        <v>2.1259999999999999</v>
      </c>
      <c r="U675">
        <v>0.14399999999999999</v>
      </c>
      <c r="V675">
        <v>2.7320000000000002</v>
      </c>
      <c r="W675">
        <v>1.343</v>
      </c>
      <c r="X675">
        <v>2.0569999999999999</v>
      </c>
      <c r="Y675">
        <v>0.14000000000000001</v>
      </c>
      <c r="Z675">
        <v>5.3890000000000002</v>
      </c>
      <c r="AA675">
        <v>0.17699999999999999</v>
      </c>
      <c r="AB675">
        <v>0.68300000000000005</v>
      </c>
      <c r="AC675">
        <v>11.377000000000001</v>
      </c>
      <c r="AD675">
        <v>2.1999999999999999E-2</v>
      </c>
    </row>
    <row r="676" spans="1:30" x14ac:dyDescent="0.25">
      <c r="A676">
        <v>1996</v>
      </c>
      <c r="B676">
        <v>8</v>
      </c>
      <c r="C676">
        <v>0.27800000000000002</v>
      </c>
      <c r="D676">
        <v>0.30099999999999999</v>
      </c>
      <c r="E676">
        <v>1.5469999999999999</v>
      </c>
      <c r="F676">
        <v>0.32500000000000001</v>
      </c>
      <c r="G676">
        <v>0.27600000000000002</v>
      </c>
      <c r="H676">
        <v>2.4830000000000001</v>
      </c>
      <c r="I676">
        <v>1.33</v>
      </c>
      <c r="J676">
        <v>1.4139999999999999</v>
      </c>
      <c r="K676">
        <v>0.68600000000000005</v>
      </c>
      <c r="L676">
        <v>2.2909999999999999</v>
      </c>
      <c r="M676">
        <v>0.43</v>
      </c>
      <c r="N676">
        <v>0.17899999999999999</v>
      </c>
      <c r="O676">
        <v>0.5</v>
      </c>
      <c r="P676">
        <v>1.0449999999999999</v>
      </c>
      <c r="Q676">
        <v>0.40100000000000002</v>
      </c>
      <c r="R676">
        <v>0.379</v>
      </c>
      <c r="S676">
        <v>0.14000000000000001</v>
      </c>
      <c r="T676">
        <v>1.6120000000000001</v>
      </c>
      <c r="U676">
        <v>0.105</v>
      </c>
      <c r="V676">
        <v>2.2280000000000002</v>
      </c>
      <c r="W676">
        <v>1.4890000000000001</v>
      </c>
      <c r="X676">
        <v>1.3260000000000001</v>
      </c>
      <c r="Y676">
        <v>0.113</v>
      </c>
      <c r="Z676">
        <v>4.2530000000000001</v>
      </c>
      <c r="AA676">
        <v>0.13600000000000001</v>
      </c>
      <c r="AB676">
        <v>0.51500000000000001</v>
      </c>
      <c r="AC676">
        <v>10.942</v>
      </c>
      <c r="AD676">
        <v>0</v>
      </c>
    </row>
    <row r="677" spans="1:30" x14ac:dyDescent="0.25">
      <c r="A677">
        <v>1996</v>
      </c>
      <c r="B677">
        <v>9</v>
      </c>
      <c r="C677">
        <v>0.28399999999999997</v>
      </c>
      <c r="D677">
        <v>0.31900000000000001</v>
      </c>
      <c r="E677">
        <v>1.58</v>
      </c>
      <c r="F677">
        <v>0.434</v>
      </c>
      <c r="G677">
        <v>0.36599999999999999</v>
      </c>
      <c r="H677">
        <v>3.0910000000000002</v>
      </c>
      <c r="I677">
        <v>1.746</v>
      </c>
      <c r="J677">
        <v>1.841</v>
      </c>
      <c r="K677">
        <v>0.96899999999999997</v>
      </c>
      <c r="L677">
        <v>3.2210000000000001</v>
      </c>
      <c r="M677">
        <v>0.53700000000000003</v>
      </c>
      <c r="N677">
        <v>0.23400000000000001</v>
      </c>
      <c r="O677">
        <v>0.629</v>
      </c>
      <c r="P677">
        <v>1.4630000000000001</v>
      </c>
      <c r="Q677">
        <v>0.57699999999999996</v>
      </c>
      <c r="R677">
        <v>0.41399999999999998</v>
      </c>
      <c r="S677">
        <v>0.16800000000000001</v>
      </c>
      <c r="T677">
        <v>2.1240000000000001</v>
      </c>
      <c r="U677">
        <v>0.13500000000000001</v>
      </c>
      <c r="V677">
        <v>2.4569999999999999</v>
      </c>
      <c r="W677">
        <v>3.0129999999999999</v>
      </c>
      <c r="X677">
        <v>0.108</v>
      </c>
      <c r="Y677">
        <v>0.156</v>
      </c>
      <c r="Z677">
        <v>5.5910000000000002</v>
      </c>
      <c r="AA677">
        <v>0.159</v>
      </c>
      <c r="AB677">
        <v>0.67500000000000004</v>
      </c>
      <c r="AC677">
        <v>10.082000000000001</v>
      </c>
      <c r="AD677">
        <v>0</v>
      </c>
    </row>
    <row r="678" spans="1:30" x14ac:dyDescent="0.25">
      <c r="A678">
        <v>1996</v>
      </c>
      <c r="B678">
        <v>10</v>
      </c>
      <c r="C678">
        <v>0.30299999999999999</v>
      </c>
      <c r="D678">
        <v>0.34799999999999998</v>
      </c>
      <c r="E678">
        <v>1.633</v>
      </c>
      <c r="F678">
        <v>0.46100000000000002</v>
      </c>
      <c r="G678">
        <v>0.376</v>
      </c>
      <c r="H678">
        <v>3.6110000000000002</v>
      </c>
      <c r="I678">
        <v>2.097</v>
      </c>
      <c r="J678">
        <v>2.2280000000000002</v>
      </c>
      <c r="K678">
        <v>1.3169999999999999</v>
      </c>
      <c r="L678">
        <v>4.5750000000000002</v>
      </c>
      <c r="M678">
        <v>0.65200000000000002</v>
      </c>
      <c r="N678">
        <v>0.28799999999999998</v>
      </c>
      <c r="O678">
        <v>0.84799999999999998</v>
      </c>
      <c r="P678">
        <v>1.919</v>
      </c>
      <c r="Q678">
        <v>0.74</v>
      </c>
      <c r="R678">
        <v>0.499</v>
      </c>
      <c r="S678">
        <v>0.19</v>
      </c>
      <c r="T678">
        <v>2.4830000000000001</v>
      </c>
      <c r="U678">
        <v>0.17499999999999999</v>
      </c>
      <c r="V678">
        <v>3.177</v>
      </c>
      <c r="W678">
        <v>3.2029999999999998</v>
      </c>
      <c r="X678">
        <v>-0.19700000000000001</v>
      </c>
      <c r="Y678">
        <v>0.13300000000000001</v>
      </c>
      <c r="Z678">
        <v>5.12</v>
      </c>
      <c r="AA678">
        <v>0.20399999999999999</v>
      </c>
      <c r="AB678">
        <v>0.77</v>
      </c>
      <c r="AC678">
        <v>8.9949999999999992</v>
      </c>
      <c r="AD678">
        <v>0.21199999999999999</v>
      </c>
    </row>
    <row r="679" spans="1:30" x14ac:dyDescent="0.25">
      <c r="A679">
        <v>1996</v>
      </c>
      <c r="B679">
        <v>11</v>
      </c>
      <c r="C679">
        <v>1.6</v>
      </c>
      <c r="D679">
        <v>2.1139999999999999</v>
      </c>
      <c r="E679">
        <v>8.6920000000000002</v>
      </c>
      <c r="F679">
        <v>2.9769999999999999</v>
      </c>
      <c r="G679">
        <v>2.7149999999999999</v>
      </c>
      <c r="H679">
        <v>21.609000000000002</v>
      </c>
      <c r="I679">
        <v>11.968999999999999</v>
      </c>
      <c r="J679">
        <v>12.712999999999999</v>
      </c>
      <c r="K679">
        <v>5.1289999999999996</v>
      </c>
      <c r="L679">
        <v>20.388000000000002</v>
      </c>
      <c r="M679">
        <v>3.2549999999999999</v>
      </c>
      <c r="N679">
        <v>1.835</v>
      </c>
      <c r="O679">
        <v>3.0539999999999998</v>
      </c>
      <c r="P679">
        <v>10.449</v>
      </c>
      <c r="Q679">
        <v>3.32</v>
      </c>
      <c r="R679">
        <v>2.4980000000000002</v>
      </c>
      <c r="S679">
        <v>1.056</v>
      </c>
      <c r="T679">
        <v>13.715999999999999</v>
      </c>
      <c r="U679">
        <v>1.0369999999999999</v>
      </c>
      <c r="V679">
        <v>18.247</v>
      </c>
      <c r="W679">
        <v>3.1030000000000002</v>
      </c>
      <c r="X679">
        <v>17.52</v>
      </c>
      <c r="Y679">
        <v>1.133</v>
      </c>
      <c r="Z679">
        <v>40.048999999999999</v>
      </c>
      <c r="AA679">
        <v>1.0149999999999999</v>
      </c>
      <c r="AB679">
        <v>3.9990000000000001</v>
      </c>
      <c r="AC679">
        <v>8.9109999999999996</v>
      </c>
      <c r="AD679">
        <v>1.806</v>
      </c>
    </row>
    <row r="680" spans="1:30" x14ac:dyDescent="0.25">
      <c r="A680">
        <v>1996</v>
      </c>
      <c r="B680">
        <v>12</v>
      </c>
      <c r="C680">
        <v>1.9019999999999999</v>
      </c>
      <c r="D680">
        <v>2.415</v>
      </c>
      <c r="E680">
        <v>11.101000000000001</v>
      </c>
      <c r="F680">
        <v>3.1389999999999998</v>
      </c>
      <c r="G680">
        <v>2.8719999999999999</v>
      </c>
      <c r="H680">
        <v>24.06</v>
      </c>
      <c r="I680">
        <v>10.387</v>
      </c>
      <c r="J680">
        <v>10.954000000000001</v>
      </c>
      <c r="K680">
        <v>3.282</v>
      </c>
      <c r="L680">
        <v>14.686</v>
      </c>
      <c r="M680">
        <v>2.1480000000000001</v>
      </c>
      <c r="N680">
        <v>1.121</v>
      </c>
      <c r="O680">
        <v>2.4700000000000002</v>
      </c>
      <c r="P680">
        <v>6.6989999999999998</v>
      </c>
      <c r="Q680">
        <v>2.6070000000000002</v>
      </c>
      <c r="R680">
        <v>1.83</v>
      </c>
      <c r="S680">
        <v>0.58799999999999997</v>
      </c>
      <c r="T680">
        <v>8.7119999999999997</v>
      </c>
      <c r="U680">
        <v>0.871</v>
      </c>
      <c r="V680">
        <v>12.724</v>
      </c>
      <c r="W680">
        <v>3.423</v>
      </c>
      <c r="X680">
        <v>18.013000000000002</v>
      </c>
      <c r="Y680">
        <v>1.0069999999999999</v>
      </c>
      <c r="Z680">
        <v>41.250999999999998</v>
      </c>
      <c r="AA680">
        <v>0.79800000000000004</v>
      </c>
      <c r="AB680">
        <v>3.4380000000000002</v>
      </c>
      <c r="AC680">
        <v>8.7249999999999996</v>
      </c>
      <c r="AD680">
        <v>3.27</v>
      </c>
    </row>
    <row r="681" spans="1:30" x14ac:dyDescent="0.25">
      <c r="A681">
        <v>1997</v>
      </c>
      <c r="B681">
        <v>1</v>
      </c>
      <c r="C681">
        <v>1.516</v>
      </c>
      <c r="D681">
        <v>2.012</v>
      </c>
      <c r="E681">
        <v>9.8800000000000008</v>
      </c>
      <c r="F681">
        <v>2.7610000000000001</v>
      </c>
      <c r="G681">
        <v>2.7469999999999999</v>
      </c>
      <c r="H681">
        <v>20.716000000000001</v>
      </c>
      <c r="I681">
        <v>13.537000000000001</v>
      </c>
      <c r="J681">
        <v>14.375999999999999</v>
      </c>
      <c r="K681">
        <v>3.3660000000000001</v>
      </c>
      <c r="L681">
        <v>15.246</v>
      </c>
      <c r="M681">
        <v>2.319</v>
      </c>
      <c r="N681">
        <v>1.282</v>
      </c>
      <c r="O681">
        <v>2.5830000000000002</v>
      </c>
      <c r="P681">
        <v>7.5410000000000004</v>
      </c>
      <c r="Q681">
        <v>2.6909999999999998</v>
      </c>
      <c r="R681">
        <v>2.1539999999999999</v>
      </c>
      <c r="S681">
        <v>0.77600000000000002</v>
      </c>
      <c r="T681">
        <v>10.694000000000001</v>
      </c>
      <c r="U681">
        <v>1.2909999999999999</v>
      </c>
      <c r="V681">
        <v>16.777000000000001</v>
      </c>
      <c r="W681">
        <v>3.593</v>
      </c>
      <c r="X681">
        <v>17.079000000000001</v>
      </c>
      <c r="Y681">
        <v>0.85399999999999998</v>
      </c>
      <c r="Z681">
        <v>36.859000000000002</v>
      </c>
      <c r="AA681">
        <v>1.089</v>
      </c>
      <c r="AB681">
        <v>4.2949999999999999</v>
      </c>
      <c r="AC681">
        <v>55.518999999999998</v>
      </c>
      <c r="AD681">
        <v>2.6389999999999998</v>
      </c>
    </row>
    <row r="682" spans="1:30" x14ac:dyDescent="0.25">
      <c r="A682">
        <v>1997</v>
      </c>
      <c r="B682">
        <v>2</v>
      </c>
      <c r="C682">
        <v>0.76700000000000002</v>
      </c>
      <c r="D682">
        <v>0.872</v>
      </c>
      <c r="E682">
        <v>4.7460000000000004</v>
      </c>
      <c r="F682">
        <v>1.1870000000000001</v>
      </c>
      <c r="G682">
        <v>1.006</v>
      </c>
      <c r="H682">
        <v>8.3049999999999997</v>
      </c>
      <c r="I682">
        <v>4.851</v>
      </c>
      <c r="J682">
        <v>5.1520000000000001</v>
      </c>
      <c r="K682">
        <v>1.153</v>
      </c>
      <c r="L682">
        <v>5.1989999999999998</v>
      </c>
      <c r="M682">
        <v>0.83199999999999996</v>
      </c>
      <c r="N682">
        <v>0.38900000000000001</v>
      </c>
      <c r="O682">
        <v>1.0580000000000001</v>
      </c>
      <c r="P682">
        <v>2.3759999999999999</v>
      </c>
      <c r="Q682">
        <v>1.117</v>
      </c>
      <c r="R682">
        <v>0.98199999999999998</v>
      </c>
      <c r="S682">
        <v>0.25700000000000001</v>
      </c>
      <c r="T682">
        <v>4.1920000000000002</v>
      </c>
      <c r="U682">
        <v>0.38600000000000001</v>
      </c>
      <c r="V682">
        <v>5.3630000000000004</v>
      </c>
      <c r="W682">
        <v>3.073</v>
      </c>
      <c r="X682">
        <v>5.093</v>
      </c>
      <c r="Y682">
        <v>0.39100000000000001</v>
      </c>
      <c r="Z682">
        <v>14.486000000000001</v>
      </c>
      <c r="AA682">
        <v>0.44600000000000001</v>
      </c>
      <c r="AB682">
        <v>1.5369999999999999</v>
      </c>
      <c r="AC682">
        <v>21.149000000000001</v>
      </c>
      <c r="AD682">
        <v>1.1100000000000001</v>
      </c>
    </row>
    <row r="683" spans="1:30" x14ac:dyDescent="0.25">
      <c r="A683">
        <v>1997</v>
      </c>
      <c r="B683">
        <v>3</v>
      </c>
      <c r="C683">
        <v>0.59499999999999997</v>
      </c>
      <c r="D683">
        <v>0.63900000000000001</v>
      </c>
      <c r="E683">
        <v>3.484</v>
      </c>
      <c r="F683">
        <v>0.72899999999999998</v>
      </c>
      <c r="G683">
        <v>0.622</v>
      </c>
      <c r="H683">
        <v>5.4260000000000002</v>
      </c>
      <c r="I683">
        <v>2.9630000000000001</v>
      </c>
      <c r="J683">
        <v>3.1429999999999998</v>
      </c>
      <c r="K683">
        <v>0.86799999999999999</v>
      </c>
      <c r="L683">
        <v>3.532</v>
      </c>
      <c r="M683">
        <v>0.60899999999999999</v>
      </c>
      <c r="N683">
        <v>0.26</v>
      </c>
      <c r="O683">
        <v>0.84699999999999998</v>
      </c>
      <c r="P683">
        <v>1.577</v>
      </c>
      <c r="Q683">
        <v>0.73</v>
      </c>
      <c r="R683">
        <v>0.68300000000000005</v>
      </c>
      <c r="S683">
        <v>0.20499999999999999</v>
      </c>
      <c r="T683">
        <v>2.823</v>
      </c>
      <c r="U683">
        <v>0.23300000000000001</v>
      </c>
      <c r="V683">
        <v>3.5379999999999998</v>
      </c>
      <c r="W683">
        <v>3.2829999999999999</v>
      </c>
      <c r="X683">
        <v>2.7490000000000001</v>
      </c>
      <c r="Y683">
        <v>0.24199999999999999</v>
      </c>
      <c r="Z683">
        <v>9.67</v>
      </c>
      <c r="AA683">
        <v>0.27300000000000002</v>
      </c>
      <c r="AB683">
        <v>1.0580000000000001</v>
      </c>
      <c r="AC683">
        <v>11.898999999999999</v>
      </c>
      <c r="AD683">
        <v>0.87</v>
      </c>
    </row>
    <row r="684" spans="1:30" x14ac:dyDescent="0.25">
      <c r="A684">
        <v>1997</v>
      </c>
      <c r="B684">
        <v>4</v>
      </c>
      <c r="C684">
        <v>0.5</v>
      </c>
      <c r="D684">
        <v>0.52800000000000002</v>
      </c>
      <c r="E684">
        <v>2.766</v>
      </c>
      <c r="F684">
        <v>0.54900000000000004</v>
      </c>
      <c r="G684">
        <v>0.48399999999999999</v>
      </c>
      <c r="H684">
        <v>4.1470000000000002</v>
      </c>
      <c r="I684">
        <v>2.282</v>
      </c>
      <c r="J684">
        <v>2.4279999999999999</v>
      </c>
      <c r="K684">
        <v>0.78100000000000003</v>
      </c>
      <c r="L684">
        <v>3.0870000000000002</v>
      </c>
      <c r="M684">
        <v>0.54700000000000004</v>
      </c>
      <c r="N684">
        <v>0.217</v>
      </c>
      <c r="O684">
        <v>0.85499999999999998</v>
      </c>
      <c r="P684">
        <v>1.4450000000000001</v>
      </c>
      <c r="Q684">
        <v>0.59</v>
      </c>
      <c r="R684">
        <v>0.55300000000000005</v>
      </c>
      <c r="S684">
        <v>0.2</v>
      </c>
      <c r="T684">
        <v>2.403</v>
      </c>
      <c r="U684">
        <v>0.183</v>
      </c>
      <c r="V684">
        <v>3.06</v>
      </c>
      <c r="W684">
        <v>2.863</v>
      </c>
      <c r="X684">
        <v>1.9830000000000001</v>
      </c>
      <c r="Y684">
        <v>0.17699999999999999</v>
      </c>
      <c r="Z684">
        <v>7.4219999999999997</v>
      </c>
      <c r="AA684">
        <v>0.215</v>
      </c>
      <c r="AB684">
        <v>0.99199999999999999</v>
      </c>
      <c r="AC684">
        <v>9.0570000000000004</v>
      </c>
      <c r="AD684">
        <v>0.67300000000000004</v>
      </c>
    </row>
    <row r="685" spans="1:30" x14ac:dyDescent="0.25">
      <c r="A685">
        <v>1997</v>
      </c>
      <c r="B685">
        <v>5</v>
      </c>
      <c r="C685">
        <v>0.61199999999999999</v>
      </c>
      <c r="D685">
        <v>0.65100000000000002</v>
      </c>
      <c r="E685">
        <v>3.4169999999999998</v>
      </c>
      <c r="F685">
        <v>0.73699999999999999</v>
      </c>
      <c r="G685">
        <v>0.622</v>
      </c>
      <c r="H685">
        <v>5.62</v>
      </c>
      <c r="I685">
        <v>2.915</v>
      </c>
      <c r="J685">
        <v>3.081</v>
      </c>
      <c r="K685">
        <v>1.431</v>
      </c>
      <c r="L685">
        <v>5.23</v>
      </c>
      <c r="M685">
        <v>0.85899999999999999</v>
      </c>
      <c r="N685">
        <v>0.41799999999999998</v>
      </c>
      <c r="O685">
        <v>1.0620000000000001</v>
      </c>
      <c r="P685">
        <v>2.2599999999999998</v>
      </c>
      <c r="Q685">
        <v>1.034</v>
      </c>
      <c r="R685">
        <v>0.71199999999999997</v>
      </c>
      <c r="S685">
        <v>0.28100000000000003</v>
      </c>
      <c r="T685">
        <v>3.246</v>
      </c>
      <c r="U685">
        <v>0.252</v>
      </c>
      <c r="V685">
        <v>3.6789999999999998</v>
      </c>
      <c r="W685">
        <v>3.0529999999999999</v>
      </c>
      <c r="X685">
        <v>3.7629999999999999</v>
      </c>
      <c r="Y685">
        <v>0.22700000000000001</v>
      </c>
      <c r="Z685">
        <v>9.9139999999999997</v>
      </c>
      <c r="AA685">
        <v>0.23300000000000001</v>
      </c>
      <c r="AB685">
        <v>0.96599999999999997</v>
      </c>
      <c r="AC685">
        <v>9.5150000000000006</v>
      </c>
      <c r="AD685">
        <v>1.0469999999999999</v>
      </c>
    </row>
    <row r="686" spans="1:30" x14ac:dyDescent="0.25">
      <c r="A686">
        <v>1997</v>
      </c>
      <c r="B686">
        <v>6</v>
      </c>
      <c r="C686">
        <v>0.46300000000000002</v>
      </c>
      <c r="D686">
        <v>0.495</v>
      </c>
      <c r="E686">
        <v>2.5640000000000001</v>
      </c>
      <c r="F686">
        <v>0.57699999999999996</v>
      </c>
      <c r="G686">
        <v>0.5</v>
      </c>
      <c r="H686">
        <v>4.4260000000000002</v>
      </c>
      <c r="I686">
        <v>2.5790000000000002</v>
      </c>
      <c r="J686">
        <v>2.7570000000000001</v>
      </c>
      <c r="K686">
        <v>0.96699999999999997</v>
      </c>
      <c r="L686">
        <v>3.7839999999999998</v>
      </c>
      <c r="M686">
        <v>0.66</v>
      </c>
      <c r="N686">
        <v>0.31</v>
      </c>
      <c r="O686">
        <v>0.85399999999999998</v>
      </c>
      <c r="P686">
        <v>1.8009999999999999</v>
      </c>
      <c r="Q686">
        <v>0.76500000000000001</v>
      </c>
      <c r="R686">
        <v>0.624</v>
      </c>
      <c r="S686">
        <v>0.22500000000000001</v>
      </c>
      <c r="T686">
        <v>2.8660000000000001</v>
      </c>
      <c r="U686">
        <v>0.216</v>
      </c>
      <c r="V686">
        <v>3.5720000000000001</v>
      </c>
      <c r="W686">
        <v>1.5029999999999999</v>
      </c>
      <c r="X686">
        <v>3.1579999999999999</v>
      </c>
      <c r="Y686">
        <v>0.19400000000000001</v>
      </c>
      <c r="Z686">
        <v>7.5880000000000001</v>
      </c>
      <c r="AA686">
        <v>0.24199999999999999</v>
      </c>
      <c r="AB686">
        <v>0.89100000000000001</v>
      </c>
      <c r="AC686">
        <v>10.166</v>
      </c>
      <c r="AD686">
        <v>0.23899999999999999</v>
      </c>
    </row>
    <row r="687" spans="1:30" x14ac:dyDescent="0.25">
      <c r="A687">
        <v>1997</v>
      </c>
      <c r="B687">
        <v>7</v>
      </c>
      <c r="C687">
        <v>0.56899999999999995</v>
      </c>
      <c r="D687">
        <v>0.62</v>
      </c>
      <c r="E687">
        <v>3.1539999999999999</v>
      </c>
      <c r="F687">
        <v>0.78200000000000003</v>
      </c>
      <c r="G687">
        <v>0.66600000000000004</v>
      </c>
      <c r="H687">
        <v>5.5449999999999999</v>
      </c>
      <c r="I687">
        <v>3.0550000000000002</v>
      </c>
      <c r="J687">
        <v>3.2370000000000001</v>
      </c>
      <c r="K687">
        <v>1.0860000000000001</v>
      </c>
      <c r="L687">
        <v>4.3070000000000004</v>
      </c>
      <c r="M687">
        <v>0.73699999999999999</v>
      </c>
      <c r="N687">
        <v>0.38600000000000001</v>
      </c>
      <c r="O687">
        <v>0.82</v>
      </c>
      <c r="P687">
        <v>2.1840000000000002</v>
      </c>
      <c r="Q687">
        <v>0.877</v>
      </c>
      <c r="R687">
        <v>0.68300000000000005</v>
      </c>
      <c r="S687">
        <v>0.253</v>
      </c>
      <c r="T687">
        <v>3.6150000000000002</v>
      </c>
      <c r="U687">
        <v>0.247</v>
      </c>
      <c r="V687">
        <v>4.0229999999999997</v>
      </c>
      <c r="W687">
        <v>2.4430000000000001</v>
      </c>
      <c r="X687">
        <v>3.0539999999999998</v>
      </c>
      <c r="Y687">
        <v>0.24199999999999999</v>
      </c>
      <c r="Z687">
        <v>9.5969999999999995</v>
      </c>
      <c r="AA687">
        <v>0.27700000000000002</v>
      </c>
      <c r="AB687">
        <v>1.0249999999999999</v>
      </c>
      <c r="AC687">
        <v>11.377000000000001</v>
      </c>
      <c r="AD687">
        <v>7.6999999999999999E-2</v>
      </c>
    </row>
    <row r="688" spans="1:30" x14ac:dyDescent="0.25">
      <c r="A688">
        <v>1997</v>
      </c>
      <c r="B688">
        <v>8</v>
      </c>
      <c r="C688">
        <v>0.41299999999999998</v>
      </c>
      <c r="D688">
        <v>0.44800000000000001</v>
      </c>
      <c r="E688">
        <v>2.2749999999999999</v>
      </c>
      <c r="F688">
        <v>0.54100000000000004</v>
      </c>
      <c r="G688">
        <v>0.46700000000000003</v>
      </c>
      <c r="H688">
        <v>3.8380000000000001</v>
      </c>
      <c r="I688">
        <v>2.1480000000000001</v>
      </c>
      <c r="J688">
        <v>2.2770000000000001</v>
      </c>
      <c r="K688">
        <v>0.67800000000000005</v>
      </c>
      <c r="L688">
        <v>2.6230000000000002</v>
      </c>
      <c r="M688">
        <v>0.47899999999999998</v>
      </c>
      <c r="N688">
        <v>0.19900000000000001</v>
      </c>
      <c r="O688">
        <v>0.61799999999999999</v>
      </c>
      <c r="P688">
        <v>1.2270000000000001</v>
      </c>
      <c r="Q688">
        <v>0.55700000000000005</v>
      </c>
      <c r="R688">
        <v>0.51100000000000001</v>
      </c>
      <c r="S688">
        <v>0.16500000000000001</v>
      </c>
      <c r="T688">
        <v>2.206</v>
      </c>
      <c r="U688">
        <v>0.16700000000000001</v>
      </c>
      <c r="V688">
        <v>2.8580000000000001</v>
      </c>
      <c r="W688">
        <v>2.669</v>
      </c>
      <c r="X688">
        <v>1.7310000000000001</v>
      </c>
      <c r="Y688">
        <v>0.19500000000000001</v>
      </c>
      <c r="Z688">
        <v>7.3390000000000004</v>
      </c>
      <c r="AA688">
        <v>0.20899999999999999</v>
      </c>
      <c r="AB688">
        <v>0.78900000000000003</v>
      </c>
      <c r="AC688">
        <v>10.942</v>
      </c>
      <c r="AD688">
        <v>4.5999999999999999E-2</v>
      </c>
    </row>
    <row r="689" spans="1:30" x14ac:dyDescent="0.25">
      <c r="A689">
        <v>1997</v>
      </c>
      <c r="B689">
        <v>9</v>
      </c>
      <c r="C689">
        <v>0.34399999999999997</v>
      </c>
      <c r="D689">
        <v>0.36899999999999999</v>
      </c>
      <c r="E689">
        <v>1.841</v>
      </c>
      <c r="F689">
        <v>0.38800000000000001</v>
      </c>
      <c r="G689">
        <v>0.33100000000000002</v>
      </c>
      <c r="H689">
        <v>2.8740000000000001</v>
      </c>
      <c r="I689">
        <v>1.56</v>
      </c>
      <c r="J689">
        <v>1.6519999999999999</v>
      </c>
      <c r="K689">
        <v>0.56499999999999995</v>
      </c>
      <c r="L689">
        <v>2.0680000000000001</v>
      </c>
      <c r="M689">
        <v>0.39500000000000002</v>
      </c>
      <c r="N689">
        <v>0.152</v>
      </c>
      <c r="O689">
        <v>0.52800000000000002</v>
      </c>
      <c r="P689">
        <v>0.95699999999999996</v>
      </c>
      <c r="Q689">
        <v>0.41799999999999998</v>
      </c>
      <c r="R689">
        <v>0.40400000000000003</v>
      </c>
      <c r="S689">
        <v>0.14399999999999999</v>
      </c>
      <c r="T689">
        <v>1.73</v>
      </c>
      <c r="U689">
        <v>0.121</v>
      </c>
      <c r="V689">
        <v>2.0720000000000001</v>
      </c>
      <c r="W689">
        <v>2.9329999999999998</v>
      </c>
      <c r="X689">
        <v>0.39400000000000002</v>
      </c>
      <c r="Y689">
        <v>0.124</v>
      </c>
      <c r="Z689">
        <v>5.0979999999999999</v>
      </c>
      <c r="AA689">
        <v>0.14499999999999999</v>
      </c>
      <c r="AB689">
        <v>0.58299999999999996</v>
      </c>
      <c r="AC689">
        <v>10.082000000000001</v>
      </c>
      <c r="AD689">
        <v>1.7000000000000001E-2</v>
      </c>
    </row>
    <row r="690" spans="1:30" x14ac:dyDescent="0.25">
      <c r="A690">
        <v>1997</v>
      </c>
      <c r="B690">
        <v>10</v>
      </c>
      <c r="C690">
        <v>0.28199999999999997</v>
      </c>
      <c r="D690">
        <v>0.29799999999999999</v>
      </c>
      <c r="E690">
        <v>1.4570000000000001</v>
      </c>
      <c r="F690">
        <v>0.26800000000000002</v>
      </c>
      <c r="G690">
        <v>0.22700000000000001</v>
      </c>
      <c r="H690">
        <v>2.0950000000000002</v>
      </c>
      <c r="I690">
        <v>1.1459999999999999</v>
      </c>
      <c r="J690">
        <v>1.2130000000000001</v>
      </c>
      <c r="K690">
        <v>0.50700000000000001</v>
      </c>
      <c r="L690">
        <v>1.8320000000000001</v>
      </c>
      <c r="M690">
        <v>0.33</v>
      </c>
      <c r="N690">
        <v>0.12</v>
      </c>
      <c r="O690">
        <v>0.47799999999999998</v>
      </c>
      <c r="P690">
        <v>0.76600000000000001</v>
      </c>
      <c r="Q690">
        <v>0.33100000000000002</v>
      </c>
      <c r="R690">
        <v>0.32300000000000001</v>
      </c>
      <c r="S690">
        <v>0.124</v>
      </c>
      <c r="T690">
        <v>1.367</v>
      </c>
      <c r="U690">
        <v>9.0999999999999998E-2</v>
      </c>
      <c r="V690">
        <v>1.5740000000000001</v>
      </c>
      <c r="W690">
        <v>3.4129999999999998</v>
      </c>
      <c r="X690">
        <v>-0.64500000000000002</v>
      </c>
      <c r="Y690">
        <v>8.8999999999999996E-2</v>
      </c>
      <c r="Z690">
        <v>3.778</v>
      </c>
      <c r="AA690">
        <v>0.111</v>
      </c>
      <c r="AB690">
        <v>0.501</v>
      </c>
      <c r="AC690">
        <v>8.9949999999999992</v>
      </c>
      <c r="AD690">
        <v>0.20499999999999999</v>
      </c>
    </row>
    <row r="691" spans="1:30" x14ac:dyDescent="0.25">
      <c r="A691">
        <v>1997</v>
      </c>
      <c r="B691">
        <v>11</v>
      </c>
      <c r="C691">
        <v>0.71099999999999997</v>
      </c>
      <c r="D691">
        <v>0.81599999999999995</v>
      </c>
      <c r="E691">
        <v>3.6920000000000002</v>
      </c>
      <c r="F691">
        <v>1.2270000000000001</v>
      </c>
      <c r="G691">
        <v>1.113</v>
      </c>
      <c r="H691">
        <v>7.9420000000000002</v>
      </c>
      <c r="I691">
        <v>5.2779999999999996</v>
      </c>
      <c r="J691">
        <v>5.6360000000000001</v>
      </c>
      <c r="K691">
        <v>1.841</v>
      </c>
      <c r="L691">
        <v>6.782</v>
      </c>
      <c r="M691">
        <v>1.151</v>
      </c>
      <c r="N691">
        <v>0.57299999999999995</v>
      </c>
      <c r="O691">
        <v>1.0940000000000001</v>
      </c>
      <c r="P691">
        <v>3.4710000000000001</v>
      </c>
      <c r="Q691">
        <v>1.319</v>
      </c>
      <c r="R691">
        <v>0.80900000000000005</v>
      </c>
      <c r="S691">
        <v>0.38800000000000001</v>
      </c>
      <c r="T691">
        <v>4.952</v>
      </c>
      <c r="U691">
        <v>0.46800000000000003</v>
      </c>
      <c r="V691">
        <v>6.9039999999999999</v>
      </c>
      <c r="W691">
        <v>3.3130000000000002</v>
      </c>
      <c r="X691">
        <v>5.5919999999999996</v>
      </c>
      <c r="Y691">
        <v>0.36799999999999999</v>
      </c>
      <c r="Z691">
        <v>15.87</v>
      </c>
      <c r="AA691">
        <v>0.51700000000000002</v>
      </c>
      <c r="AB691">
        <v>2.0459999999999998</v>
      </c>
      <c r="AC691">
        <v>8.9109999999999996</v>
      </c>
      <c r="AD691">
        <v>1.5029999999999999</v>
      </c>
    </row>
    <row r="692" spans="1:30" x14ac:dyDescent="0.25">
      <c r="A692">
        <v>1997</v>
      </c>
      <c r="B692">
        <v>12</v>
      </c>
      <c r="C692">
        <v>1.0629999999999999</v>
      </c>
      <c r="D692">
        <v>1.25</v>
      </c>
      <c r="E692">
        <v>6.1920000000000002</v>
      </c>
      <c r="F692">
        <v>1.742</v>
      </c>
      <c r="G692">
        <v>1.5780000000000001</v>
      </c>
      <c r="H692">
        <v>13.269</v>
      </c>
      <c r="I692">
        <v>6.5679999999999996</v>
      </c>
      <c r="J692">
        <v>6.9530000000000003</v>
      </c>
      <c r="K692">
        <v>2.3919999999999999</v>
      </c>
      <c r="L692">
        <v>10.589</v>
      </c>
      <c r="M692">
        <v>1.62</v>
      </c>
      <c r="N692">
        <v>0.88300000000000001</v>
      </c>
      <c r="O692">
        <v>1.6719999999999999</v>
      </c>
      <c r="P692">
        <v>4.8310000000000004</v>
      </c>
      <c r="Q692">
        <v>1.8220000000000001</v>
      </c>
      <c r="R692">
        <v>1.22</v>
      </c>
      <c r="S692">
        <v>0.47</v>
      </c>
      <c r="T692">
        <v>6.0369999999999999</v>
      </c>
      <c r="U692">
        <v>0.58599999999999997</v>
      </c>
      <c r="V692">
        <v>8.6129999999999995</v>
      </c>
      <c r="W692">
        <v>3.423</v>
      </c>
      <c r="X692">
        <v>7.9640000000000004</v>
      </c>
      <c r="Y692">
        <v>0.55400000000000005</v>
      </c>
      <c r="Z692">
        <v>23.535</v>
      </c>
      <c r="AA692">
        <v>0.54300000000000004</v>
      </c>
      <c r="AB692">
        <v>2.1970000000000001</v>
      </c>
      <c r="AC692">
        <v>8.7249999999999996</v>
      </c>
      <c r="AD692">
        <v>2.4329999999999998</v>
      </c>
    </row>
    <row r="693" spans="1:30" x14ac:dyDescent="0.25">
      <c r="A693">
        <v>1998</v>
      </c>
      <c r="B693">
        <v>1</v>
      </c>
      <c r="C693">
        <v>0.70399999999999996</v>
      </c>
      <c r="D693">
        <v>0.82199999999999995</v>
      </c>
      <c r="E693">
        <v>4.1340000000000003</v>
      </c>
      <c r="F693">
        <v>1.1200000000000001</v>
      </c>
      <c r="G693">
        <v>1.0069999999999999</v>
      </c>
      <c r="H693">
        <v>7.7329999999999997</v>
      </c>
      <c r="I693">
        <v>5.07</v>
      </c>
      <c r="J693">
        <v>5.3979999999999997</v>
      </c>
      <c r="K693">
        <v>1.3839999999999999</v>
      </c>
      <c r="L693">
        <v>6.3579999999999997</v>
      </c>
      <c r="M693">
        <v>0.91600000000000004</v>
      </c>
      <c r="N693">
        <v>0.48699999999999999</v>
      </c>
      <c r="O693">
        <v>1.131</v>
      </c>
      <c r="P693">
        <v>2.78</v>
      </c>
      <c r="Q693">
        <v>1.079</v>
      </c>
      <c r="R693">
        <v>0.90100000000000002</v>
      </c>
      <c r="S693">
        <v>0.30399999999999999</v>
      </c>
      <c r="T693">
        <v>4.1189999999999998</v>
      </c>
      <c r="U693">
        <v>0.47399999999999998</v>
      </c>
      <c r="V693">
        <v>5.5890000000000004</v>
      </c>
      <c r="W693">
        <v>3.0529999999999999</v>
      </c>
      <c r="X693">
        <v>5.9710000000000001</v>
      </c>
      <c r="Y693">
        <v>0.36099999999999999</v>
      </c>
      <c r="Z693">
        <v>14.670999999999999</v>
      </c>
      <c r="AA693">
        <v>0.41799999999999998</v>
      </c>
      <c r="AB693">
        <v>1.3620000000000001</v>
      </c>
      <c r="AC693">
        <v>8.07</v>
      </c>
      <c r="AD693">
        <v>1.4810000000000001</v>
      </c>
    </row>
    <row r="694" spans="1:30" x14ac:dyDescent="0.25">
      <c r="A694">
        <v>1998</v>
      </c>
      <c r="B694">
        <v>2</v>
      </c>
      <c r="C694">
        <v>0.60399999999999998</v>
      </c>
      <c r="D694">
        <v>0.69199999999999995</v>
      </c>
      <c r="E694">
        <v>3.4969999999999999</v>
      </c>
      <c r="F694">
        <v>0.86399999999999999</v>
      </c>
      <c r="G694">
        <v>0.745</v>
      </c>
      <c r="H694">
        <v>6.157</v>
      </c>
      <c r="I694">
        <v>3.734</v>
      </c>
      <c r="J694">
        <v>3.976</v>
      </c>
      <c r="K694">
        <v>1.0169999999999999</v>
      </c>
      <c r="L694">
        <v>4.2569999999999997</v>
      </c>
      <c r="M694">
        <v>0.7</v>
      </c>
      <c r="N694">
        <v>0.33100000000000002</v>
      </c>
      <c r="O694">
        <v>0.88800000000000001</v>
      </c>
      <c r="P694">
        <v>2.0750000000000002</v>
      </c>
      <c r="Q694">
        <v>0.91</v>
      </c>
      <c r="R694">
        <v>0.75700000000000001</v>
      </c>
      <c r="S694">
        <v>0.24099999999999999</v>
      </c>
      <c r="T694">
        <v>3.4249999999999998</v>
      </c>
      <c r="U694">
        <v>0.318</v>
      </c>
      <c r="V694">
        <v>4.5880000000000001</v>
      </c>
      <c r="W694">
        <v>2.7229999999999999</v>
      </c>
      <c r="X694">
        <v>3.8820000000000001</v>
      </c>
      <c r="Y694">
        <v>0.27500000000000002</v>
      </c>
      <c r="Z694">
        <v>10.965999999999999</v>
      </c>
      <c r="AA694">
        <v>0.33200000000000002</v>
      </c>
      <c r="AB694">
        <v>1.1910000000000001</v>
      </c>
      <c r="AC694">
        <v>7.3250000000000002</v>
      </c>
      <c r="AD694">
        <v>1.0469999999999999</v>
      </c>
    </row>
    <row r="695" spans="1:30" x14ac:dyDescent="0.25">
      <c r="A695">
        <v>1998</v>
      </c>
      <c r="B695">
        <v>3</v>
      </c>
      <c r="C695">
        <v>0.65</v>
      </c>
      <c r="D695">
        <v>0.746</v>
      </c>
      <c r="E695">
        <v>3.8879999999999999</v>
      </c>
      <c r="F695">
        <v>0.88100000000000001</v>
      </c>
      <c r="G695">
        <v>0.76300000000000001</v>
      </c>
      <c r="H695">
        <v>6.7939999999999996</v>
      </c>
      <c r="I695">
        <v>3.3929999999999998</v>
      </c>
      <c r="J695">
        <v>3.597</v>
      </c>
      <c r="K695">
        <v>1.0580000000000001</v>
      </c>
      <c r="L695">
        <v>4.4800000000000004</v>
      </c>
      <c r="M695">
        <v>0.72399999999999998</v>
      </c>
      <c r="N695">
        <v>0.35699999999999998</v>
      </c>
      <c r="O695">
        <v>0.97699999999999998</v>
      </c>
      <c r="P695">
        <v>2.117</v>
      </c>
      <c r="Q695">
        <v>0.92700000000000005</v>
      </c>
      <c r="R695">
        <v>0.73</v>
      </c>
      <c r="S695">
        <v>0.26400000000000001</v>
      </c>
      <c r="T695">
        <v>3.306</v>
      </c>
      <c r="U695">
        <v>0.28699999999999998</v>
      </c>
      <c r="V695">
        <v>3.9889999999999999</v>
      </c>
      <c r="W695">
        <v>3.0230000000000001</v>
      </c>
      <c r="X695">
        <v>4.1360000000000001</v>
      </c>
      <c r="Y695">
        <v>0.26400000000000001</v>
      </c>
      <c r="Z695">
        <v>11.454000000000001</v>
      </c>
      <c r="AA695">
        <v>0.28399999999999997</v>
      </c>
      <c r="AB695">
        <v>1.036</v>
      </c>
      <c r="AC695">
        <v>9.0220000000000002</v>
      </c>
      <c r="AD695">
        <v>1.155</v>
      </c>
    </row>
    <row r="696" spans="1:30" x14ac:dyDescent="0.25">
      <c r="A696">
        <v>1998</v>
      </c>
      <c r="B696">
        <v>4</v>
      </c>
      <c r="C696">
        <v>1.7929999999999999</v>
      </c>
      <c r="D696">
        <v>2.1909999999999998</v>
      </c>
      <c r="E696">
        <v>8.0139999999999993</v>
      </c>
      <c r="F696">
        <v>2.8610000000000002</v>
      </c>
      <c r="G696">
        <v>2.7970000000000002</v>
      </c>
      <c r="H696">
        <v>19.062999999999999</v>
      </c>
      <c r="I696">
        <v>10.423999999999999</v>
      </c>
      <c r="J696">
        <v>10.978999999999999</v>
      </c>
      <c r="K696">
        <v>3.137</v>
      </c>
      <c r="L696">
        <v>13.117000000000001</v>
      </c>
      <c r="M696">
        <v>2.04</v>
      </c>
      <c r="N696">
        <v>1.206</v>
      </c>
      <c r="O696">
        <v>2.375</v>
      </c>
      <c r="P696">
        <v>6.9009999999999998</v>
      </c>
      <c r="Q696">
        <v>2.4510000000000001</v>
      </c>
      <c r="R696">
        <v>1.6839999999999999</v>
      </c>
      <c r="S696">
        <v>0.67700000000000005</v>
      </c>
      <c r="T696">
        <v>9.298</v>
      </c>
      <c r="U696">
        <v>0.95799999999999996</v>
      </c>
      <c r="V696">
        <v>12.661</v>
      </c>
      <c r="W696">
        <v>2.823</v>
      </c>
      <c r="X696">
        <v>18.042999999999999</v>
      </c>
      <c r="Y696">
        <v>1.0349999999999999</v>
      </c>
      <c r="Z696">
        <v>39.493000000000002</v>
      </c>
      <c r="AA696">
        <v>0.70799999999999996</v>
      </c>
      <c r="AB696">
        <v>2.9569999999999999</v>
      </c>
      <c r="AC696">
        <v>22.050999999999998</v>
      </c>
      <c r="AD696">
        <v>2.1989999999999998</v>
      </c>
    </row>
    <row r="697" spans="1:30" x14ac:dyDescent="0.25">
      <c r="A697">
        <v>1998</v>
      </c>
      <c r="B697">
        <v>5</v>
      </c>
      <c r="C697">
        <v>0.76800000000000002</v>
      </c>
      <c r="D697">
        <v>0.86599999999999999</v>
      </c>
      <c r="E697">
        <v>4.335</v>
      </c>
      <c r="F697">
        <v>1.1339999999999999</v>
      </c>
      <c r="G697">
        <v>1</v>
      </c>
      <c r="H697">
        <v>7.9649999999999999</v>
      </c>
      <c r="I697">
        <v>4.976</v>
      </c>
      <c r="J697">
        <v>5.2939999999999996</v>
      </c>
      <c r="K697">
        <v>1.25</v>
      </c>
      <c r="L697">
        <v>5.3120000000000003</v>
      </c>
      <c r="M697">
        <v>0.80300000000000005</v>
      </c>
      <c r="N697">
        <v>0.39</v>
      </c>
      <c r="O697">
        <v>1.0640000000000001</v>
      </c>
      <c r="P697">
        <v>2.3889999999999998</v>
      </c>
      <c r="Q697">
        <v>1.1839999999999999</v>
      </c>
      <c r="R697">
        <v>0.9</v>
      </c>
      <c r="S697">
        <v>0.251</v>
      </c>
      <c r="T697">
        <v>4.0019999999999998</v>
      </c>
      <c r="U697">
        <v>0.44</v>
      </c>
      <c r="V697">
        <v>5.8550000000000004</v>
      </c>
      <c r="W697">
        <v>2.6429999999999998</v>
      </c>
      <c r="X697">
        <v>5.5369999999999999</v>
      </c>
      <c r="Y697">
        <v>0.36699999999999999</v>
      </c>
      <c r="Z697">
        <v>14.503</v>
      </c>
      <c r="AA697">
        <v>0.42599999999999999</v>
      </c>
      <c r="AB697">
        <v>1.514</v>
      </c>
      <c r="AC697">
        <v>13.442</v>
      </c>
      <c r="AD697">
        <v>1.0389999999999999</v>
      </c>
    </row>
    <row r="698" spans="1:30" x14ac:dyDescent="0.25">
      <c r="A698">
        <v>1998</v>
      </c>
      <c r="B698">
        <v>6</v>
      </c>
      <c r="C698">
        <v>0.57799999999999996</v>
      </c>
      <c r="D698">
        <v>0.63</v>
      </c>
      <c r="E698">
        <v>3.2229999999999999</v>
      </c>
      <c r="F698">
        <v>0.73599999999999999</v>
      </c>
      <c r="G698">
        <v>0.64</v>
      </c>
      <c r="H698">
        <v>5.2859999999999996</v>
      </c>
      <c r="I698">
        <v>3.0270000000000001</v>
      </c>
      <c r="J698">
        <v>3.2040000000000002</v>
      </c>
      <c r="K698">
        <v>0.83199999999999996</v>
      </c>
      <c r="L698">
        <v>3.4390000000000001</v>
      </c>
      <c r="M698">
        <v>0.58299999999999996</v>
      </c>
      <c r="N698">
        <v>0.25900000000000001</v>
      </c>
      <c r="O698">
        <v>0.78</v>
      </c>
      <c r="P698">
        <v>1.5509999999999999</v>
      </c>
      <c r="Q698">
        <v>0.73699999999999999</v>
      </c>
      <c r="R698">
        <v>0.65700000000000003</v>
      </c>
      <c r="S698">
        <v>0.19</v>
      </c>
      <c r="T698">
        <v>2.7810000000000001</v>
      </c>
      <c r="U698">
        <v>0.24099999999999999</v>
      </c>
      <c r="V698">
        <v>3.4790000000000001</v>
      </c>
      <c r="W698">
        <v>2.7229999999999999</v>
      </c>
      <c r="X698">
        <v>3.0609999999999999</v>
      </c>
      <c r="Y698">
        <v>0.24199999999999999</v>
      </c>
      <c r="Z698">
        <v>9.5809999999999995</v>
      </c>
      <c r="AA698">
        <v>0.27300000000000002</v>
      </c>
      <c r="AB698">
        <v>1.02</v>
      </c>
      <c r="AC698">
        <v>10.166</v>
      </c>
      <c r="AD698">
        <v>0.44600000000000001</v>
      </c>
    </row>
    <row r="699" spans="1:30" x14ac:dyDescent="0.25">
      <c r="A699">
        <v>1998</v>
      </c>
      <c r="B699">
        <v>7</v>
      </c>
      <c r="C699">
        <v>0.45800000000000002</v>
      </c>
      <c r="D699">
        <v>0.48199999999999998</v>
      </c>
      <c r="E699">
        <v>2.4119999999999999</v>
      </c>
      <c r="F699">
        <v>0.45200000000000001</v>
      </c>
      <c r="G699">
        <v>0.38500000000000001</v>
      </c>
      <c r="H699">
        <v>3.45</v>
      </c>
      <c r="I699">
        <v>1.8140000000000001</v>
      </c>
      <c r="J699">
        <v>1.921</v>
      </c>
      <c r="K699">
        <v>0.61299999999999999</v>
      </c>
      <c r="L699">
        <v>2.306</v>
      </c>
      <c r="M699">
        <v>0.42899999999999999</v>
      </c>
      <c r="N699">
        <v>0.16900000000000001</v>
      </c>
      <c r="O699">
        <v>0.61299999999999999</v>
      </c>
      <c r="P699">
        <v>1.0389999999999999</v>
      </c>
      <c r="Q699">
        <v>0.47099999999999997</v>
      </c>
      <c r="R699">
        <v>0.46600000000000003</v>
      </c>
      <c r="S699">
        <v>0.153</v>
      </c>
      <c r="T699">
        <v>1.909</v>
      </c>
      <c r="U699">
        <v>0.14099999999999999</v>
      </c>
      <c r="V699">
        <v>2.327</v>
      </c>
      <c r="W699">
        <v>2.9630000000000001</v>
      </c>
      <c r="X699">
        <v>1.4219999999999999</v>
      </c>
      <c r="Y699">
        <v>0.153</v>
      </c>
      <c r="Z699">
        <v>6.4130000000000003</v>
      </c>
      <c r="AA699">
        <v>0.16900000000000001</v>
      </c>
      <c r="AB699">
        <v>0.69799999999999995</v>
      </c>
      <c r="AC699">
        <v>11.377000000000001</v>
      </c>
      <c r="AD699">
        <v>0.127</v>
      </c>
    </row>
    <row r="700" spans="1:30" x14ac:dyDescent="0.25">
      <c r="A700">
        <v>1998</v>
      </c>
      <c r="B700">
        <v>8</v>
      </c>
      <c r="C700">
        <v>0.36199999999999999</v>
      </c>
      <c r="D700">
        <v>0.37</v>
      </c>
      <c r="E700">
        <v>1.81</v>
      </c>
      <c r="F700">
        <v>0.27300000000000002</v>
      </c>
      <c r="G700">
        <v>0.23300000000000001</v>
      </c>
      <c r="H700">
        <v>2.242</v>
      </c>
      <c r="I700">
        <v>1.1080000000000001</v>
      </c>
      <c r="J700">
        <v>1.175</v>
      </c>
      <c r="K700">
        <v>0.46200000000000002</v>
      </c>
      <c r="L700">
        <v>1.623</v>
      </c>
      <c r="M700">
        <v>0.32500000000000001</v>
      </c>
      <c r="N700">
        <v>0.11600000000000001</v>
      </c>
      <c r="O700">
        <v>0.48099999999999998</v>
      </c>
      <c r="P700">
        <v>0.72699999999999998</v>
      </c>
      <c r="Q700">
        <v>0.32</v>
      </c>
      <c r="R700">
        <v>0.33400000000000002</v>
      </c>
      <c r="S700">
        <v>0.125</v>
      </c>
      <c r="T700">
        <v>1.3580000000000001</v>
      </c>
      <c r="U700">
        <v>8.5999999999999993E-2</v>
      </c>
      <c r="V700">
        <v>1.597</v>
      </c>
      <c r="W700">
        <v>2.899</v>
      </c>
      <c r="X700">
        <v>0.34</v>
      </c>
      <c r="Y700">
        <v>9.0999999999999998E-2</v>
      </c>
      <c r="Z700">
        <v>4.2990000000000004</v>
      </c>
      <c r="AA700">
        <v>0.108</v>
      </c>
      <c r="AB700">
        <v>0.47899999999999998</v>
      </c>
      <c r="AC700">
        <v>10.942</v>
      </c>
      <c r="AD700">
        <v>2.8000000000000001E-2</v>
      </c>
    </row>
    <row r="701" spans="1:30" x14ac:dyDescent="0.25">
      <c r="A701">
        <v>1998</v>
      </c>
      <c r="B701">
        <v>9</v>
      </c>
      <c r="C701">
        <v>0.41799999999999998</v>
      </c>
      <c r="D701">
        <v>0.44500000000000001</v>
      </c>
      <c r="E701">
        <v>2.0179999999999998</v>
      </c>
      <c r="F701">
        <v>0.58099999999999996</v>
      </c>
      <c r="G701">
        <v>0.54</v>
      </c>
      <c r="H701">
        <v>3.5259999999999998</v>
      </c>
      <c r="I701">
        <v>2.1019999999999999</v>
      </c>
      <c r="J701">
        <v>2.2120000000000002</v>
      </c>
      <c r="K701">
        <v>0.97699999999999998</v>
      </c>
      <c r="L701">
        <v>4.2169999999999996</v>
      </c>
      <c r="M701">
        <v>0.64700000000000002</v>
      </c>
      <c r="N701">
        <v>0.27600000000000002</v>
      </c>
      <c r="O701">
        <v>0.73699999999999999</v>
      </c>
      <c r="P701">
        <v>1.718</v>
      </c>
      <c r="Q701">
        <v>0.66300000000000003</v>
      </c>
      <c r="R701">
        <v>0.42799999999999999</v>
      </c>
      <c r="S701">
        <v>0.16700000000000001</v>
      </c>
      <c r="T701">
        <v>2.226</v>
      </c>
      <c r="U701">
        <v>0.159</v>
      </c>
      <c r="V701">
        <v>2.415</v>
      </c>
      <c r="W701">
        <v>3.1629999999999998</v>
      </c>
      <c r="X701">
        <v>1.6220000000000001</v>
      </c>
      <c r="Y701">
        <v>0.255</v>
      </c>
      <c r="Z701">
        <v>8.7680000000000007</v>
      </c>
      <c r="AA701">
        <v>0.191</v>
      </c>
      <c r="AB701">
        <v>0.81799999999999995</v>
      </c>
      <c r="AC701">
        <v>10.082000000000001</v>
      </c>
      <c r="AD701">
        <v>5.3999999999999999E-2</v>
      </c>
    </row>
    <row r="702" spans="1:30" x14ac:dyDescent="0.25">
      <c r="A702">
        <v>1998</v>
      </c>
      <c r="B702">
        <v>10</v>
      </c>
      <c r="C702">
        <v>1.167</v>
      </c>
      <c r="D702">
        <v>1.266</v>
      </c>
      <c r="E702">
        <v>5.1260000000000003</v>
      </c>
      <c r="F702">
        <v>2.3130000000000002</v>
      </c>
      <c r="G702">
        <v>2.9689999999999999</v>
      </c>
      <c r="H702">
        <v>15.906000000000001</v>
      </c>
      <c r="I702">
        <v>10.257</v>
      </c>
      <c r="J702">
        <v>11.103</v>
      </c>
      <c r="K702">
        <v>3.4209999999999998</v>
      </c>
      <c r="L702">
        <v>14.545999999999999</v>
      </c>
      <c r="M702">
        <v>2.2970000000000002</v>
      </c>
      <c r="N702">
        <v>1.2030000000000001</v>
      </c>
      <c r="O702">
        <v>2.371</v>
      </c>
      <c r="P702">
        <v>7.7960000000000003</v>
      </c>
      <c r="Q702">
        <v>2.4129999999999998</v>
      </c>
      <c r="R702">
        <v>1.627</v>
      </c>
      <c r="S702">
        <v>0.60199999999999998</v>
      </c>
      <c r="T702">
        <v>9.3339999999999996</v>
      </c>
      <c r="U702">
        <v>0.83399999999999996</v>
      </c>
      <c r="V702">
        <v>15.978999999999999</v>
      </c>
      <c r="W702">
        <v>3.173</v>
      </c>
      <c r="X702">
        <v>12.839</v>
      </c>
      <c r="Y702">
        <v>1.2310000000000001</v>
      </c>
      <c r="Z702">
        <v>34.372999999999998</v>
      </c>
      <c r="AA702">
        <v>0.98599999999999999</v>
      </c>
      <c r="AB702">
        <v>3.8519999999999999</v>
      </c>
      <c r="AC702">
        <v>8.9949999999999992</v>
      </c>
      <c r="AD702">
        <v>1.2230000000000001</v>
      </c>
    </row>
    <row r="703" spans="1:30" x14ac:dyDescent="0.25">
      <c r="A703">
        <v>1998</v>
      </c>
      <c r="B703">
        <v>11</v>
      </c>
      <c r="C703">
        <v>1.0780000000000001</v>
      </c>
      <c r="D703">
        <v>1.3120000000000001</v>
      </c>
      <c r="E703">
        <v>5.6580000000000004</v>
      </c>
      <c r="F703">
        <v>2.0920000000000001</v>
      </c>
      <c r="G703">
        <v>2.133</v>
      </c>
      <c r="H703">
        <v>14.997999999999999</v>
      </c>
      <c r="I703">
        <v>9.7669999999999995</v>
      </c>
      <c r="J703">
        <v>10.396000000000001</v>
      </c>
      <c r="K703">
        <v>2.9950000000000001</v>
      </c>
      <c r="L703">
        <v>13.05</v>
      </c>
      <c r="M703">
        <v>1.99</v>
      </c>
      <c r="N703">
        <v>1.054</v>
      </c>
      <c r="O703">
        <v>2.1840000000000002</v>
      </c>
      <c r="P703">
        <v>6.6440000000000001</v>
      </c>
      <c r="Q703">
        <v>2.4140000000000001</v>
      </c>
      <c r="R703">
        <v>1.7250000000000001</v>
      </c>
      <c r="S703">
        <v>0.60899999999999999</v>
      </c>
      <c r="T703">
        <v>9.09</v>
      </c>
      <c r="U703">
        <v>0.83</v>
      </c>
      <c r="V703">
        <v>13.435</v>
      </c>
      <c r="W703">
        <v>2.363</v>
      </c>
      <c r="X703">
        <v>12.731</v>
      </c>
      <c r="Y703">
        <v>0.77</v>
      </c>
      <c r="Z703">
        <v>27.597999999999999</v>
      </c>
      <c r="AA703">
        <v>0.84499999999999997</v>
      </c>
      <c r="AB703">
        <v>3.2709999999999999</v>
      </c>
      <c r="AC703">
        <v>8.9109999999999996</v>
      </c>
      <c r="AD703">
        <v>1.3740000000000001</v>
      </c>
    </row>
    <row r="704" spans="1:30" x14ac:dyDescent="0.25">
      <c r="A704">
        <v>1998</v>
      </c>
      <c r="B704">
        <v>12</v>
      </c>
      <c r="C704">
        <v>0.70399999999999996</v>
      </c>
      <c r="D704">
        <v>0.84499999999999997</v>
      </c>
      <c r="E704">
        <v>4.109</v>
      </c>
      <c r="F704">
        <v>1.238</v>
      </c>
      <c r="G704">
        <v>1.089</v>
      </c>
      <c r="H704">
        <v>8.8379999999999992</v>
      </c>
      <c r="I704">
        <v>5.6280000000000001</v>
      </c>
      <c r="J704">
        <v>5.9820000000000002</v>
      </c>
      <c r="K704">
        <v>1.5840000000000001</v>
      </c>
      <c r="L704">
        <v>7.0469999999999997</v>
      </c>
      <c r="M704">
        <v>1.044</v>
      </c>
      <c r="N704">
        <v>0.52</v>
      </c>
      <c r="O704">
        <v>1.272</v>
      </c>
      <c r="P704">
        <v>3.1989999999999998</v>
      </c>
      <c r="Q704">
        <v>1.4279999999999999</v>
      </c>
      <c r="R704">
        <v>1.109</v>
      </c>
      <c r="S704">
        <v>0.36399999999999999</v>
      </c>
      <c r="T704">
        <v>5.23</v>
      </c>
      <c r="U704">
        <v>0.501</v>
      </c>
      <c r="V704">
        <v>6.3570000000000002</v>
      </c>
      <c r="W704">
        <v>2.7930000000000001</v>
      </c>
      <c r="X704">
        <v>5.8419999999999996</v>
      </c>
      <c r="Y704">
        <v>0.46600000000000003</v>
      </c>
      <c r="Z704">
        <v>15.242000000000001</v>
      </c>
      <c r="AA704">
        <v>0.46899999999999997</v>
      </c>
      <c r="AB704">
        <v>1.504</v>
      </c>
      <c r="AC704">
        <v>8.7249999999999996</v>
      </c>
      <c r="AD704">
        <v>1.3160000000000001</v>
      </c>
    </row>
    <row r="705" spans="1:30" x14ac:dyDescent="0.25">
      <c r="A705">
        <v>1999</v>
      </c>
      <c r="B705">
        <v>1</v>
      </c>
      <c r="C705">
        <v>1.3360000000000001</v>
      </c>
      <c r="D705">
        <v>1.6659999999999999</v>
      </c>
      <c r="E705">
        <v>6.7930000000000001</v>
      </c>
      <c r="F705">
        <v>2.0579999999999998</v>
      </c>
      <c r="G705">
        <v>1.9510000000000001</v>
      </c>
      <c r="H705">
        <v>13.72</v>
      </c>
      <c r="I705">
        <v>8.5839999999999996</v>
      </c>
      <c r="J705">
        <v>9.125</v>
      </c>
      <c r="K705">
        <v>2.1680000000000001</v>
      </c>
      <c r="L705">
        <v>9.7799999999999994</v>
      </c>
      <c r="M705">
        <v>1.45</v>
      </c>
      <c r="N705">
        <v>0.79800000000000004</v>
      </c>
      <c r="O705">
        <v>1.746</v>
      </c>
      <c r="P705">
        <v>4.7</v>
      </c>
      <c r="Q705">
        <v>1.7330000000000001</v>
      </c>
      <c r="R705">
        <v>1.381</v>
      </c>
      <c r="S705">
        <v>0.51400000000000001</v>
      </c>
      <c r="T705">
        <v>6.78</v>
      </c>
      <c r="U705">
        <v>0.81200000000000006</v>
      </c>
      <c r="V705">
        <v>10.497999999999999</v>
      </c>
      <c r="W705">
        <v>2.9830000000000001</v>
      </c>
      <c r="X705">
        <v>10.387</v>
      </c>
      <c r="Y705">
        <v>0.628</v>
      </c>
      <c r="Z705">
        <v>27.992999999999999</v>
      </c>
      <c r="AA705">
        <v>0.65400000000000003</v>
      </c>
      <c r="AB705">
        <v>2.2759999999999998</v>
      </c>
      <c r="AC705">
        <v>8.07</v>
      </c>
      <c r="AD705">
        <v>1.8</v>
      </c>
    </row>
    <row r="706" spans="1:30" x14ac:dyDescent="0.25">
      <c r="A706">
        <v>1999</v>
      </c>
      <c r="B706">
        <v>2</v>
      </c>
      <c r="C706">
        <v>1.478</v>
      </c>
      <c r="D706">
        <v>1.9850000000000001</v>
      </c>
      <c r="E706">
        <v>10.141</v>
      </c>
      <c r="F706">
        <v>2.4889999999999999</v>
      </c>
      <c r="G706">
        <v>2.3130000000000002</v>
      </c>
      <c r="H706">
        <v>20.242999999999999</v>
      </c>
      <c r="I706">
        <v>10.551</v>
      </c>
      <c r="J706">
        <v>11.228999999999999</v>
      </c>
      <c r="K706">
        <v>3.1869999999999998</v>
      </c>
      <c r="L706">
        <v>14.087</v>
      </c>
      <c r="M706">
        <v>1.988</v>
      </c>
      <c r="N706">
        <v>1.129</v>
      </c>
      <c r="O706">
        <v>2.23</v>
      </c>
      <c r="P706">
        <v>6.4749999999999996</v>
      </c>
      <c r="Q706">
        <v>2.5139999999999998</v>
      </c>
      <c r="R706">
        <v>1.7909999999999999</v>
      </c>
      <c r="S706">
        <v>0.61399999999999999</v>
      </c>
      <c r="T706">
        <v>8.8249999999999993</v>
      </c>
      <c r="U706">
        <v>0.97899999999999998</v>
      </c>
      <c r="V706">
        <v>13.298</v>
      </c>
      <c r="W706">
        <v>2.5329999999999999</v>
      </c>
      <c r="X706">
        <v>17.241</v>
      </c>
      <c r="Y706">
        <v>0.94299999999999995</v>
      </c>
      <c r="Z706">
        <v>33.582999999999998</v>
      </c>
      <c r="AA706">
        <v>0.82</v>
      </c>
      <c r="AB706">
        <v>2.9329999999999998</v>
      </c>
      <c r="AC706">
        <v>53.276000000000003</v>
      </c>
      <c r="AD706">
        <v>2.262</v>
      </c>
    </row>
    <row r="707" spans="1:30" x14ac:dyDescent="0.25">
      <c r="A707">
        <v>1999</v>
      </c>
      <c r="B707">
        <v>3</v>
      </c>
      <c r="C707">
        <v>1.03</v>
      </c>
      <c r="D707">
        <v>1.2430000000000001</v>
      </c>
      <c r="E707">
        <v>6.3049999999999997</v>
      </c>
      <c r="F707">
        <v>1.696</v>
      </c>
      <c r="G707">
        <v>1.5720000000000001</v>
      </c>
      <c r="H707">
        <v>13.137</v>
      </c>
      <c r="I707">
        <v>8.24</v>
      </c>
      <c r="J707">
        <v>8.7479999999999993</v>
      </c>
      <c r="K707">
        <v>2.738</v>
      </c>
      <c r="L707">
        <v>11.78</v>
      </c>
      <c r="M707">
        <v>1.728</v>
      </c>
      <c r="N707">
        <v>0.98</v>
      </c>
      <c r="O707">
        <v>2.1720000000000002</v>
      </c>
      <c r="P707">
        <v>5.7309999999999999</v>
      </c>
      <c r="Q707">
        <v>1.9750000000000001</v>
      </c>
      <c r="R707">
        <v>1.645</v>
      </c>
      <c r="S707">
        <v>0.63100000000000001</v>
      </c>
      <c r="T707">
        <v>7.9669999999999996</v>
      </c>
      <c r="U707">
        <v>0.76500000000000001</v>
      </c>
      <c r="V707">
        <v>11.464</v>
      </c>
      <c r="W707">
        <v>2.6629999999999998</v>
      </c>
      <c r="X707">
        <v>10.891999999999999</v>
      </c>
      <c r="Y707">
        <v>0.65200000000000002</v>
      </c>
      <c r="Z707">
        <v>22.376000000000001</v>
      </c>
      <c r="AA707">
        <v>0.69899999999999995</v>
      </c>
      <c r="AB707">
        <v>2.5640000000000001</v>
      </c>
      <c r="AC707">
        <v>38.817</v>
      </c>
      <c r="AD707">
        <v>1.7190000000000001</v>
      </c>
    </row>
    <row r="708" spans="1:30" x14ac:dyDescent="0.25">
      <c r="A708">
        <v>1999</v>
      </c>
      <c r="B708">
        <v>4</v>
      </c>
      <c r="C708">
        <v>0.90300000000000002</v>
      </c>
      <c r="D708">
        <v>1.071</v>
      </c>
      <c r="E708">
        <v>5.4569999999999999</v>
      </c>
      <c r="F708">
        <v>1.4430000000000001</v>
      </c>
      <c r="G708">
        <v>1.2849999999999999</v>
      </c>
      <c r="H708">
        <v>10.773</v>
      </c>
      <c r="I708">
        <v>5.9290000000000003</v>
      </c>
      <c r="J708">
        <v>6.298</v>
      </c>
      <c r="K708">
        <v>1.7270000000000001</v>
      </c>
      <c r="L708">
        <v>7.343</v>
      </c>
      <c r="M708">
        <v>1.1180000000000001</v>
      </c>
      <c r="N708">
        <v>0.54400000000000004</v>
      </c>
      <c r="O708">
        <v>1.534</v>
      </c>
      <c r="P708">
        <v>3.48</v>
      </c>
      <c r="Q708">
        <v>1.41</v>
      </c>
      <c r="R708">
        <v>1.149</v>
      </c>
      <c r="S708">
        <v>0.36</v>
      </c>
      <c r="T708">
        <v>5.194</v>
      </c>
      <c r="U708">
        <v>0.5</v>
      </c>
      <c r="V708">
        <v>7.3650000000000002</v>
      </c>
      <c r="W708">
        <v>2.633</v>
      </c>
      <c r="X708">
        <v>7.0940000000000003</v>
      </c>
      <c r="Y708">
        <v>0.47499999999999998</v>
      </c>
      <c r="Z708">
        <v>17.381</v>
      </c>
      <c r="AA708">
        <v>0.51600000000000001</v>
      </c>
      <c r="AB708">
        <v>1.9970000000000001</v>
      </c>
      <c r="AC708">
        <v>23.451000000000001</v>
      </c>
      <c r="AD708">
        <v>1.35</v>
      </c>
    </row>
    <row r="709" spans="1:30" x14ac:dyDescent="0.25">
      <c r="A709">
        <v>1999</v>
      </c>
      <c r="B709">
        <v>5</v>
      </c>
      <c r="C709">
        <v>0.86599999999999999</v>
      </c>
      <c r="D709">
        <v>0.93500000000000005</v>
      </c>
      <c r="E709">
        <v>4.327</v>
      </c>
      <c r="F709">
        <v>1.2050000000000001</v>
      </c>
      <c r="G709">
        <v>1.1180000000000001</v>
      </c>
      <c r="H709">
        <v>7.89</v>
      </c>
      <c r="I709">
        <v>4.8250000000000002</v>
      </c>
      <c r="J709">
        <v>5.117</v>
      </c>
      <c r="K709">
        <v>1.4279999999999999</v>
      </c>
      <c r="L709">
        <v>6.06</v>
      </c>
      <c r="M709">
        <v>0.99199999999999999</v>
      </c>
      <c r="N709">
        <v>0.501</v>
      </c>
      <c r="O709">
        <v>1.2390000000000001</v>
      </c>
      <c r="P709">
        <v>2.8149999999999999</v>
      </c>
      <c r="Q709">
        <v>1.2150000000000001</v>
      </c>
      <c r="R709">
        <v>1.014</v>
      </c>
      <c r="S709">
        <v>0.32700000000000001</v>
      </c>
      <c r="T709">
        <v>4.4589999999999996</v>
      </c>
      <c r="U709">
        <v>0.40200000000000002</v>
      </c>
      <c r="V709">
        <v>5.71</v>
      </c>
      <c r="W709">
        <v>2.8330000000000002</v>
      </c>
      <c r="X709">
        <v>6.3630000000000004</v>
      </c>
      <c r="Y709">
        <v>0.40799999999999997</v>
      </c>
      <c r="Z709">
        <v>16.515000000000001</v>
      </c>
      <c r="AA709">
        <v>0.40400000000000003</v>
      </c>
      <c r="AB709">
        <v>1.476</v>
      </c>
      <c r="AC709">
        <v>12.336</v>
      </c>
      <c r="AD709">
        <v>0.93400000000000005</v>
      </c>
    </row>
    <row r="710" spans="1:30" x14ac:dyDescent="0.25">
      <c r="A710">
        <v>1999</v>
      </c>
      <c r="B710">
        <v>6</v>
      </c>
      <c r="C710">
        <v>0.59799999999999998</v>
      </c>
      <c r="D710">
        <v>0.64700000000000002</v>
      </c>
      <c r="E710">
        <v>3.2679999999999998</v>
      </c>
      <c r="F710">
        <v>0.69799999999999995</v>
      </c>
      <c r="G710">
        <v>0.59599999999999997</v>
      </c>
      <c r="H710">
        <v>5.1859999999999999</v>
      </c>
      <c r="I710">
        <v>2.8370000000000002</v>
      </c>
      <c r="J710">
        <v>3.0019999999999998</v>
      </c>
      <c r="K710">
        <v>0.88500000000000001</v>
      </c>
      <c r="L710">
        <v>3.431</v>
      </c>
      <c r="M710">
        <v>0.61899999999999999</v>
      </c>
      <c r="N710">
        <v>0.254</v>
      </c>
      <c r="O710">
        <v>0.86099999999999999</v>
      </c>
      <c r="P710">
        <v>1.548</v>
      </c>
      <c r="Q710">
        <v>0.70599999999999996</v>
      </c>
      <c r="R710">
        <v>0.68400000000000005</v>
      </c>
      <c r="S710">
        <v>0.214</v>
      </c>
      <c r="T710">
        <v>2.827</v>
      </c>
      <c r="U710">
        <v>0.223</v>
      </c>
      <c r="V710">
        <v>3.48</v>
      </c>
      <c r="W710">
        <v>2.7330000000000001</v>
      </c>
      <c r="X710">
        <v>3.1549999999999998</v>
      </c>
      <c r="Y710">
        <v>0.23200000000000001</v>
      </c>
      <c r="Z710">
        <v>9.3719999999999999</v>
      </c>
      <c r="AA710">
        <v>0.25900000000000001</v>
      </c>
      <c r="AB710">
        <v>0.999</v>
      </c>
      <c r="AC710">
        <v>10.166</v>
      </c>
      <c r="AD710">
        <v>0.34399999999999997</v>
      </c>
    </row>
    <row r="711" spans="1:30" x14ac:dyDescent="0.25">
      <c r="A711">
        <v>1999</v>
      </c>
      <c r="B711">
        <v>7</v>
      </c>
      <c r="C711">
        <v>0.46899999999999997</v>
      </c>
      <c r="D711">
        <v>0.48699999999999999</v>
      </c>
      <c r="E711">
        <v>2.4039999999999999</v>
      </c>
      <c r="F711">
        <v>0.40899999999999997</v>
      </c>
      <c r="G711">
        <v>0.34899999999999998</v>
      </c>
      <c r="H711">
        <v>3.2519999999999998</v>
      </c>
      <c r="I711">
        <v>1.6359999999999999</v>
      </c>
      <c r="J711">
        <v>1.732</v>
      </c>
      <c r="K711">
        <v>0.66400000000000003</v>
      </c>
      <c r="L711">
        <v>2.379</v>
      </c>
      <c r="M711">
        <v>0.46700000000000003</v>
      </c>
      <c r="N711">
        <v>0.17100000000000001</v>
      </c>
      <c r="O711">
        <v>0.68100000000000005</v>
      </c>
      <c r="P711">
        <v>1.0620000000000001</v>
      </c>
      <c r="Q711">
        <v>0.48299999999999998</v>
      </c>
      <c r="R711">
        <v>0.48199999999999998</v>
      </c>
      <c r="S711">
        <v>0.17499999999999999</v>
      </c>
      <c r="T711">
        <v>1.948</v>
      </c>
      <c r="U711">
        <v>0.127</v>
      </c>
      <c r="V711">
        <v>2.31</v>
      </c>
      <c r="W711">
        <v>2.6930000000000001</v>
      </c>
      <c r="X711">
        <v>1.611</v>
      </c>
      <c r="Y711">
        <v>0.13600000000000001</v>
      </c>
      <c r="Z711">
        <v>6.125</v>
      </c>
      <c r="AA711">
        <v>0.152</v>
      </c>
      <c r="AB711">
        <v>0.65500000000000003</v>
      </c>
      <c r="AC711">
        <v>11.377000000000001</v>
      </c>
      <c r="AD711">
        <v>6.6000000000000003E-2</v>
      </c>
    </row>
    <row r="712" spans="1:30" x14ac:dyDescent="0.25">
      <c r="A712">
        <v>1999</v>
      </c>
      <c r="B712">
        <v>8</v>
      </c>
      <c r="C712">
        <v>0.36899999999999999</v>
      </c>
      <c r="D712">
        <v>0.372</v>
      </c>
      <c r="E712">
        <v>1.798</v>
      </c>
      <c r="F712">
        <v>0.24399999999999999</v>
      </c>
      <c r="G712">
        <v>0.20899999999999999</v>
      </c>
      <c r="H712">
        <v>2.1019999999999999</v>
      </c>
      <c r="I712">
        <v>0.98499999999999999</v>
      </c>
      <c r="J712">
        <v>1.044</v>
      </c>
      <c r="K712">
        <v>0.49399999999999999</v>
      </c>
      <c r="L712">
        <v>1.6319999999999999</v>
      </c>
      <c r="M712">
        <v>0.35199999999999998</v>
      </c>
      <c r="N712">
        <v>0.11600000000000001</v>
      </c>
      <c r="O712">
        <v>0.53400000000000003</v>
      </c>
      <c r="P712">
        <v>0.73699999999999999</v>
      </c>
      <c r="Q712">
        <v>0.30299999999999999</v>
      </c>
      <c r="R712">
        <v>0.35</v>
      </c>
      <c r="S712">
        <v>0.14299999999999999</v>
      </c>
      <c r="T712">
        <v>1.3959999999999999</v>
      </c>
      <c r="U712">
        <v>7.6999999999999999E-2</v>
      </c>
      <c r="V712">
        <v>1.589</v>
      </c>
      <c r="W712">
        <v>2.6989999999999998</v>
      </c>
      <c r="X712">
        <v>0.52900000000000003</v>
      </c>
      <c r="Y712">
        <v>8.1000000000000003E-2</v>
      </c>
      <c r="Z712">
        <v>4.1020000000000003</v>
      </c>
      <c r="AA712">
        <v>9.5000000000000001E-2</v>
      </c>
      <c r="AB712">
        <v>0.44500000000000001</v>
      </c>
      <c r="AC712">
        <v>10.942</v>
      </c>
      <c r="AD712">
        <v>0</v>
      </c>
    </row>
    <row r="713" spans="1:30" x14ac:dyDescent="0.25">
      <c r="A713">
        <v>1999</v>
      </c>
      <c r="B713">
        <v>9</v>
      </c>
      <c r="C713">
        <v>0.307</v>
      </c>
      <c r="D713">
        <v>0.309</v>
      </c>
      <c r="E713">
        <v>1.46</v>
      </c>
      <c r="F713">
        <v>0.20699999999999999</v>
      </c>
      <c r="G713">
        <v>0.18</v>
      </c>
      <c r="H713">
        <v>1.744</v>
      </c>
      <c r="I713">
        <v>0.84099999999999997</v>
      </c>
      <c r="J713">
        <v>0.89</v>
      </c>
      <c r="K713">
        <v>0.47</v>
      </c>
      <c r="L713">
        <v>1.619</v>
      </c>
      <c r="M713">
        <v>0.34599999999999997</v>
      </c>
      <c r="N713">
        <v>0.115</v>
      </c>
      <c r="O713">
        <v>0.47199999999999998</v>
      </c>
      <c r="P713">
        <v>0.71599999999999997</v>
      </c>
      <c r="Q713">
        <v>0.30299999999999999</v>
      </c>
      <c r="R713">
        <v>0.29399999999999998</v>
      </c>
      <c r="S713">
        <v>0.13100000000000001</v>
      </c>
      <c r="T713">
        <v>1.2569999999999999</v>
      </c>
      <c r="U713">
        <v>6.5000000000000002E-2</v>
      </c>
      <c r="V713">
        <v>1.3320000000000001</v>
      </c>
      <c r="W713">
        <v>2.9630000000000001</v>
      </c>
      <c r="X713">
        <v>-0.30599999999999999</v>
      </c>
      <c r="Y713">
        <v>6.3E-2</v>
      </c>
      <c r="Z713">
        <v>3.351</v>
      </c>
      <c r="AA713">
        <v>0.08</v>
      </c>
      <c r="AB713">
        <v>0.38600000000000001</v>
      </c>
      <c r="AC713">
        <v>10.082000000000001</v>
      </c>
      <c r="AD713">
        <v>0</v>
      </c>
    </row>
    <row r="714" spans="1:30" x14ac:dyDescent="0.25">
      <c r="A714">
        <v>1999</v>
      </c>
      <c r="B714">
        <v>10</v>
      </c>
      <c r="C714">
        <v>0.249</v>
      </c>
      <c r="D714">
        <v>0.253</v>
      </c>
      <c r="E714">
        <v>1.1759999999999999</v>
      </c>
      <c r="F714">
        <v>0.154</v>
      </c>
      <c r="G714">
        <v>0.13100000000000001</v>
      </c>
      <c r="H714">
        <v>1.3720000000000001</v>
      </c>
      <c r="I714">
        <v>0.66</v>
      </c>
      <c r="J714">
        <v>0.69899999999999995</v>
      </c>
      <c r="K714">
        <v>0.34499999999999997</v>
      </c>
      <c r="L714">
        <v>1.202</v>
      </c>
      <c r="M714">
        <v>0.25900000000000001</v>
      </c>
      <c r="N714">
        <v>8.2000000000000003E-2</v>
      </c>
      <c r="O714">
        <v>0.39700000000000002</v>
      </c>
      <c r="P714">
        <v>0.50800000000000001</v>
      </c>
      <c r="Q714">
        <v>0.22</v>
      </c>
      <c r="R714">
        <v>0.247</v>
      </c>
      <c r="S714">
        <v>0.109</v>
      </c>
      <c r="T714">
        <v>1.0029999999999999</v>
      </c>
      <c r="U714">
        <v>5.2999999999999999E-2</v>
      </c>
      <c r="V714">
        <v>1.0469999999999999</v>
      </c>
      <c r="W714">
        <v>3.1829999999999998</v>
      </c>
      <c r="X714">
        <v>-0.97499999999999998</v>
      </c>
      <c r="Y714">
        <v>5.0999999999999997E-2</v>
      </c>
      <c r="Z714">
        <v>2.5640000000000001</v>
      </c>
      <c r="AA714">
        <v>6.4000000000000001E-2</v>
      </c>
      <c r="AB714">
        <v>0.29599999999999999</v>
      </c>
      <c r="AC714">
        <v>8.9949999999999992</v>
      </c>
      <c r="AD714">
        <v>0.121</v>
      </c>
    </row>
    <row r="715" spans="1:30" x14ac:dyDescent="0.25">
      <c r="A715">
        <v>1999</v>
      </c>
      <c r="B715">
        <v>11</v>
      </c>
      <c r="C715">
        <v>0.79900000000000004</v>
      </c>
      <c r="D715">
        <v>0.83</v>
      </c>
      <c r="E715">
        <v>3.5289999999999999</v>
      </c>
      <c r="F715">
        <v>1.2809999999999999</v>
      </c>
      <c r="G715">
        <v>1.1990000000000001</v>
      </c>
      <c r="H715">
        <v>7.1</v>
      </c>
      <c r="I715">
        <v>4.2830000000000004</v>
      </c>
      <c r="J715">
        <v>4.556</v>
      </c>
      <c r="K715">
        <v>1.774</v>
      </c>
      <c r="L715">
        <v>6.9240000000000004</v>
      </c>
      <c r="M715">
        <v>1.1930000000000001</v>
      </c>
      <c r="N715">
        <v>0.48899999999999999</v>
      </c>
      <c r="O715">
        <v>1.1020000000000001</v>
      </c>
      <c r="P715">
        <v>3.1440000000000001</v>
      </c>
      <c r="Q715">
        <v>1.2490000000000001</v>
      </c>
      <c r="R715">
        <v>0.73199999999999998</v>
      </c>
      <c r="S715">
        <v>0.32900000000000001</v>
      </c>
      <c r="T715">
        <v>4.2430000000000003</v>
      </c>
      <c r="U715">
        <v>0.35799999999999998</v>
      </c>
      <c r="V715">
        <v>4.774</v>
      </c>
      <c r="W715">
        <v>2.8130000000000002</v>
      </c>
      <c r="X715">
        <v>8.4740000000000002</v>
      </c>
      <c r="Y715">
        <v>0.54600000000000004</v>
      </c>
      <c r="Z715">
        <v>19.16</v>
      </c>
      <c r="AA715">
        <v>0.40600000000000003</v>
      </c>
      <c r="AB715">
        <v>1.57</v>
      </c>
      <c r="AC715">
        <v>8.9109999999999996</v>
      </c>
      <c r="AD715">
        <v>1.7330000000000001</v>
      </c>
    </row>
    <row r="716" spans="1:30" x14ac:dyDescent="0.25">
      <c r="A716">
        <v>1999</v>
      </c>
      <c r="B716">
        <v>12</v>
      </c>
      <c r="C716">
        <v>0.94199999999999995</v>
      </c>
      <c r="D716">
        <v>1.0409999999999999</v>
      </c>
      <c r="E716">
        <v>5.0270000000000001</v>
      </c>
      <c r="F716">
        <v>1.5189999999999999</v>
      </c>
      <c r="G716">
        <v>1.496</v>
      </c>
      <c r="H716">
        <v>11.125</v>
      </c>
      <c r="I716">
        <v>6.3140000000000001</v>
      </c>
      <c r="J716">
        <v>6.7089999999999996</v>
      </c>
      <c r="K716">
        <v>2.77</v>
      </c>
      <c r="L716">
        <v>11.372</v>
      </c>
      <c r="M716">
        <v>1.7010000000000001</v>
      </c>
      <c r="N716">
        <v>0.85099999999999998</v>
      </c>
      <c r="O716">
        <v>1.8149999999999999</v>
      </c>
      <c r="P716">
        <v>4.923</v>
      </c>
      <c r="Q716">
        <v>1.661</v>
      </c>
      <c r="R716">
        <v>1.175</v>
      </c>
      <c r="S716">
        <v>0.437</v>
      </c>
      <c r="T716">
        <v>5.68</v>
      </c>
      <c r="U716">
        <v>0.56699999999999995</v>
      </c>
      <c r="V716">
        <v>8.9130000000000003</v>
      </c>
      <c r="W716">
        <v>3.2130000000000001</v>
      </c>
      <c r="X716">
        <v>6.4</v>
      </c>
      <c r="Y716">
        <v>0.53100000000000003</v>
      </c>
      <c r="Z716">
        <v>21.981999999999999</v>
      </c>
      <c r="AA716">
        <v>0.58499999999999996</v>
      </c>
      <c r="AB716">
        <v>2.657</v>
      </c>
      <c r="AC716">
        <v>8.7249999999999996</v>
      </c>
      <c r="AD716">
        <v>2.371</v>
      </c>
    </row>
    <row r="717" spans="1:30" x14ac:dyDescent="0.25">
      <c r="A717">
        <v>2000</v>
      </c>
      <c r="B717">
        <v>1</v>
      </c>
      <c r="C717">
        <v>0.54300000000000004</v>
      </c>
      <c r="D717">
        <v>0.61299999999999999</v>
      </c>
      <c r="E717">
        <v>3.169</v>
      </c>
      <c r="F717">
        <v>0.85299999999999998</v>
      </c>
      <c r="G717">
        <v>0.77600000000000002</v>
      </c>
      <c r="H717">
        <v>5.8780000000000001</v>
      </c>
      <c r="I717">
        <v>3.794</v>
      </c>
      <c r="J717">
        <v>4.0250000000000004</v>
      </c>
      <c r="K717">
        <v>0.94099999999999995</v>
      </c>
      <c r="L717">
        <v>4.2869999999999999</v>
      </c>
      <c r="M717">
        <v>0.626</v>
      </c>
      <c r="N717">
        <v>0.29199999999999998</v>
      </c>
      <c r="O717">
        <v>0.88900000000000001</v>
      </c>
      <c r="P717">
        <v>1.8049999999999999</v>
      </c>
      <c r="Q717">
        <v>0.82199999999999995</v>
      </c>
      <c r="R717">
        <v>0.68700000000000006</v>
      </c>
      <c r="S717">
        <v>0.20200000000000001</v>
      </c>
      <c r="T717">
        <v>3.073</v>
      </c>
      <c r="U717">
        <v>0.33200000000000002</v>
      </c>
      <c r="V717">
        <v>3.8279999999999998</v>
      </c>
      <c r="W717">
        <v>1.833</v>
      </c>
      <c r="X717">
        <v>4.5010000000000003</v>
      </c>
      <c r="Y717">
        <v>0.27700000000000002</v>
      </c>
      <c r="Z717">
        <v>10.722</v>
      </c>
      <c r="AA717">
        <v>0.318</v>
      </c>
      <c r="AB717">
        <v>1.0760000000000001</v>
      </c>
      <c r="AC717">
        <v>8.07</v>
      </c>
      <c r="AD717">
        <v>1.1879999999999999</v>
      </c>
    </row>
    <row r="718" spans="1:30" x14ac:dyDescent="0.25">
      <c r="A718">
        <v>2000</v>
      </c>
      <c r="B718">
        <v>2</v>
      </c>
      <c r="C718">
        <v>0.61</v>
      </c>
      <c r="D718">
        <v>0.70199999999999996</v>
      </c>
      <c r="E718">
        <v>3.4569999999999999</v>
      </c>
      <c r="F718">
        <v>0.89100000000000001</v>
      </c>
      <c r="G718">
        <v>0.81299999999999994</v>
      </c>
      <c r="H718">
        <v>6.633</v>
      </c>
      <c r="I718">
        <v>4.2</v>
      </c>
      <c r="J718">
        <v>4.49</v>
      </c>
      <c r="K718">
        <v>1.6519999999999999</v>
      </c>
      <c r="L718">
        <v>6.8010000000000002</v>
      </c>
      <c r="M718">
        <v>0.97599999999999998</v>
      </c>
      <c r="N718">
        <v>0.51600000000000001</v>
      </c>
      <c r="O718">
        <v>1.1950000000000001</v>
      </c>
      <c r="P718">
        <v>2.9950000000000001</v>
      </c>
      <c r="Q718">
        <v>1.0589999999999999</v>
      </c>
      <c r="R718">
        <v>0.873</v>
      </c>
      <c r="S718">
        <v>0.317</v>
      </c>
      <c r="T718">
        <v>4.0289999999999999</v>
      </c>
      <c r="U718">
        <v>0.38</v>
      </c>
      <c r="V718">
        <v>5.5780000000000003</v>
      </c>
      <c r="W718">
        <v>2.3130000000000002</v>
      </c>
      <c r="X718">
        <v>4.2160000000000002</v>
      </c>
      <c r="Y718">
        <v>0.27900000000000003</v>
      </c>
      <c r="Z718">
        <v>11.657</v>
      </c>
      <c r="AA718">
        <v>0.36699999999999999</v>
      </c>
      <c r="AB718">
        <v>1.349</v>
      </c>
      <c r="AC718">
        <v>7.3250000000000002</v>
      </c>
      <c r="AD718">
        <v>1.145</v>
      </c>
    </row>
    <row r="719" spans="1:30" x14ac:dyDescent="0.25">
      <c r="A719">
        <v>2000</v>
      </c>
      <c r="B719">
        <v>3</v>
      </c>
      <c r="C719">
        <v>0.71799999999999997</v>
      </c>
      <c r="D719">
        <v>0.83699999999999997</v>
      </c>
      <c r="E719">
        <v>3.823</v>
      </c>
      <c r="F719">
        <v>1.0720000000000001</v>
      </c>
      <c r="G719">
        <v>0.95799999999999996</v>
      </c>
      <c r="H719">
        <v>7.1449999999999996</v>
      </c>
      <c r="I719">
        <v>4.2130000000000001</v>
      </c>
      <c r="J719">
        <v>4.4749999999999996</v>
      </c>
      <c r="K719">
        <v>1.498</v>
      </c>
      <c r="L719">
        <v>6.3789999999999996</v>
      </c>
      <c r="M719">
        <v>0.92100000000000004</v>
      </c>
      <c r="N719">
        <v>0.48799999999999999</v>
      </c>
      <c r="O719">
        <v>1.286</v>
      </c>
      <c r="P719">
        <v>2.883</v>
      </c>
      <c r="Q719">
        <v>1.08</v>
      </c>
      <c r="R719">
        <v>0.86699999999999999</v>
      </c>
      <c r="S719">
        <v>0.33100000000000002</v>
      </c>
      <c r="T719">
        <v>3.9729999999999999</v>
      </c>
      <c r="U719">
        <v>0.373</v>
      </c>
      <c r="V719">
        <v>5.4749999999999996</v>
      </c>
      <c r="W719">
        <v>2.573</v>
      </c>
      <c r="X719">
        <v>4.4509999999999996</v>
      </c>
      <c r="Y719">
        <v>0.309</v>
      </c>
      <c r="Z719">
        <v>13.962999999999999</v>
      </c>
      <c r="AA719">
        <v>0.35499999999999998</v>
      </c>
      <c r="AB719">
        <v>1.3080000000000001</v>
      </c>
      <c r="AC719">
        <v>9.0220000000000002</v>
      </c>
      <c r="AD719">
        <v>1.1200000000000001</v>
      </c>
    </row>
    <row r="720" spans="1:30" x14ac:dyDescent="0.25">
      <c r="A720">
        <v>2000</v>
      </c>
      <c r="B720">
        <v>4</v>
      </c>
      <c r="C720">
        <v>1.254</v>
      </c>
      <c r="D720">
        <v>1.5620000000000001</v>
      </c>
      <c r="E720">
        <v>6.63</v>
      </c>
      <c r="F720">
        <v>1.9710000000000001</v>
      </c>
      <c r="G720">
        <v>1.752</v>
      </c>
      <c r="H720">
        <v>13.568</v>
      </c>
      <c r="I720">
        <v>7.0880000000000001</v>
      </c>
      <c r="J720">
        <v>7.5149999999999997</v>
      </c>
      <c r="K720">
        <v>2.181</v>
      </c>
      <c r="L720">
        <v>9.6189999999999998</v>
      </c>
      <c r="M720">
        <v>1.4259999999999999</v>
      </c>
      <c r="N720">
        <v>0.79400000000000004</v>
      </c>
      <c r="O720">
        <v>1.8220000000000001</v>
      </c>
      <c r="P720">
        <v>4.6870000000000003</v>
      </c>
      <c r="Q720">
        <v>1.681</v>
      </c>
      <c r="R720">
        <v>1.2190000000000001</v>
      </c>
      <c r="S720">
        <v>0.45500000000000002</v>
      </c>
      <c r="T720">
        <v>6.0540000000000003</v>
      </c>
      <c r="U720">
        <v>0.65600000000000003</v>
      </c>
      <c r="V720">
        <v>8.8870000000000005</v>
      </c>
      <c r="W720">
        <v>2.2429999999999999</v>
      </c>
      <c r="X720">
        <v>8.25</v>
      </c>
      <c r="Y720">
        <v>0.53400000000000003</v>
      </c>
      <c r="Z720">
        <v>24.085000000000001</v>
      </c>
      <c r="AA720">
        <v>0.54500000000000004</v>
      </c>
      <c r="AB720">
        <v>2.214</v>
      </c>
      <c r="AC720">
        <v>9.0570000000000004</v>
      </c>
      <c r="AD720">
        <v>1.3580000000000001</v>
      </c>
    </row>
    <row r="721" spans="1:30" x14ac:dyDescent="0.25">
      <c r="A721">
        <v>2000</v>
      </c>
      <c r="B721">
        <v>5</v>
      </c>
      <c r="C721">
        <v>0.61299999999999999</v>
      </c>
      <c r="D721">
        <v>0.69599999999999995</v>
      </c>
      <c r="E721">
        <v>3.5840000000000001</v>
      </c>
      <c r="F721">
        <v>0.90400000000000003</v>
      </c>
      <c r="G721">
        <v>0.76900000000000002</v>
      </c>
      <c r="H721">
        <v>6.5069999999999997</v>
      </c>
      <c r="I721">
        <v>3.8180000000000001</v>
      </c>
      <c r="J721">
        <v>4.0460000000000003</v>
      </c>
      <c r="K721">
        <v>1.026</v>
      </c>
      <c r="L721">
        <v>4.4109999999999996</v>
      </c>
      <c r="M721">
        <v>0.74399999999999999</v>
      </c>
      <c r="N721">
        <v>0.38</v>
      </c>
      <c r="O721">
        <v>0.89800000000000002</v>
      </c>
      <c r="P721">
        <v>2.0649999999999999</v>
      </c>
      <c r="Q721">
        <v>0.876</v>
      </c>
      <c r="R721">
        <v>0.79900000000000004</v>
      </c>
      <c r="S721">
        <v>0.248</v>
      </c>
      <c r="T721">
        <v>3.5219999999999998</v>
      </c>
      <c r="U721">
        <v>0.318</v>
      </c>
      <c r="V721">
        <v>4.2759999999999998</v>
      </c>
      <c r="W721">
        <v>2.823</v>
      </c>
      <c r="X721">
        <v>3.6459999999999999</v>
      </c>
      <c r="Y721">
        <v>0.28899999999999998</v>
      </c>
      <c r="Z721">
        <v>11.042999999999999</v>
      </c>
      <c r="AA721">
        <v>0.33200000000000002</v>
      </c>
      <c r="AB721">
        <v>1.202</v>
      </c>
      <c r="AC721">
        <v>9.5150000000000006</v>
      </c>
      <c r="AD721">
        <v>0.82299999999999995</v>
      </c>
    </row>
    <row r="722" spans="1:30" x14ac:dyDescent="0.25">
      <c r="A722">
        <v>2000</v>
      </c>
      <c r="B722">
        <v>6</v>
      </c>
      <c r="C722">
        <v>0.47399999999999998</v>
      </c>
      <c r="D722">
        <v>0.51600000000000001</v>
      </c>
      <c r="E722">
        <v>2.6459999999999999</v>
      </c>
      <c r="F722">
        <v>0.58399999999999996</v>
      </c>
      <c r="G722">
        <v>0.5</v>
      </c>
      <c r="H722">
        <v>4.266</v>
      </c>
      <c r="I722">
        <v>2.419</v>
      </c>
      <c r="J722">
        <v>2.5680000000000001</v>
      </c>
      <c r="K722">
        <v>0.71799999999999997</v>
      </c>
      <c r="L722">
        <v>2.855</v>
      </c>
      <c r="M722">
        <v>0.51100000000000001</v>
      </c>
      <c r="N722">
        <v>0.21199999999999999</v>
      </c>
      <c r="O722">
        <v>0.70399999999999996</v>
      </c>
      <c r="P722">
        <v>1.2789999999999999</v>
      </c>
      <c r="Q722">
        <v>0.58599999999999997</v>
      </c>
      <c r="R722">
        <v>0.56100000000000005</v>
      </c>
      <c r="S722">
        <v>0.17599999999999999</v>
      </c>
      <c r="T722">
        <v>2.343</v>
      </c>
      <c r="U722">
        <v>0.19400000000000001</v>
      </c>
      <c r="V722">
        <v>2.9119999999999999</v>
      </c>
      <c r="W722">
        <v>2.4729999999999999</v>
      </c>
      <c r="X722">
        <v>2.2450000000000001</v>
      </c>
      <c r="Y722">
        <v>0.193</v>
      </c>
      <c r="Z722">
        <v>7.6150000000000002</v>
      </c>
      <c r="AA722">
        <v>0.224</v>
      </c>
      <c r="AB722">
        <v>0.86399999999999999</v>
      </c>
      <c r="AC722">
        <v>10.166</v>
      </c>
      <c r="AD722">
        <v>0.32</v>
      </c>
    </row>
    <row r="723" spans="1:30" x14ac:dyDescent="0.25">
      <c r="A723">
        <v>2000</v>
      </c>
      <c r="B723">
        <v>7</v>
      </c>
      <c r="C723">
        <v>0.38400000000000001</v>
      </c>
      <c r="D723">
        <v>0.41</v>
      </c>
      <c r="E723">
        <v>2.0499999999999998</v>
      </c>
      <c r="F723">
        <v>0.42899999999999999</v>
      </c>
      <c r="G723">
        <v>0.38400000000000001</v>
      </c>
      <c r="H723">
        <v>3.2559999999999998</v>
      </c>
      <c r="I723">
        <v>1.9039999999999999</v>
      </c>
      <c r="J723">
        <v>2.0299999999999998</v>
      </c>
      <c r="K723">
        <v>0.69299999999999995</v>
      </c>
      <c r="L723">
        <v>2.6680000000000001</v>
      </c>
      <c r="M723">
        <v>0.499</v>
      </c>
      <c r="N723">
        <v>0.20799999999999999</v>
      </c>
      <c r="O723">
        <v>0.61599999999999999</v>
      </c>
      <c r="P723">
        <v>1.2130000000000001</v>
      </c>
      <c r="Q723">
        <v>0.54400000000000004</v>
      </c>
      <c r="R723">
        <v>0.46899999999999997</v>
      </c>
      <c r="S723">
        <v>0.17100000000000001</v>
      </c>
      <c r="T723">
        <v>2.161</v>
      </c>
      <c r="U723">
        <v>0.155</v>
      </c>
      <c r="V723">
        <v>2.41</v>
      </c>
      <c r="W723">
        <v>2.4830000000000001</v>
      </c>
      <c r="X723">
        <v>1.381</v>
      </c>
      <c r="Y723">
        <v>0.154</v>
      </c>
      <c r="Z723">
        <v>5.8490000000000002</v>
      </c>
      <c r="AA723">
        <v>0.189</v>
      </c>
      <c r="AB723">
        <v>0.72899999999999998</v>
      </c>
      <c r="AC723">
        <v>11.377000000000001</v>
      </c>
      <c r="AD723">
        <v>6.5000000000000002E-2</v>
      </c>
    </row>
    <row r="724" spans="1:30" x14ac:dyDescent="0.25">
      <c r="A724">
        <v>2000</v>
      </c>
      <c r="B724">
        <v>8</v>
      </c>
      <c r="C724">
        <v>0.309</v>
      </c>
      <c r="D724">
        <v>0.33100000000000002</v>
      </c>
      <c r="E724">
        <v>1.615</v>
      </c>
      <c r="F724">
        <v>0.32</v>
      </c>
      <c r="G724">
        <v>0.28000000000000003</v>
      </c>
      <c r="H724">
        <v>2.4700000000000002</v>
      </c>
      <c r="I724">
        <v>1.304</v>
      </c>
      <c r="J724">
        <v>1.3819999999999999</v>
      </c>
      <c r="K724">
        <v>0.501</v>
      </c>
      <c r="L724">
        <v>1.8420000000000001</v>
      </c>
      <c r="M724">
        <v>0.373</v>
      </c>
      <c r="N724">
        <v>0.13700000000000001</v>
      </c>
      <c r="O724">
        <v>0.499</v>
      </c>
      <c r="P724">
        <v>0.83</v>
      </c>
      <c r="Q724">
        <v>0.38300000000000001</v>
      </c>
      <c r="R724">
        <v>0.372</v>
      </c>
      <c r="S724">
        <v>0.13900000000000001</v>
      </c>
      <c r="T724">
        <v>1.575</v>
      </c>
      <c r="U724">
        <v>0.10100000000000001</v>
      </c>
      <c r="V724">
        <v>1.7769999999999999</v>
      </c>
      <c r="W724">
        <v>2.339</v>
      </c>
      <c r="X724">
        <v>0.60499999999999998</v>
      </c>
      <c r="Y724">
        <v>0.105</v>
      </c>
      <c r="Z724">
        <v>4.319</v>
      </c>
      <c r="AA724">
        <v>0.126</v>
      </c>
      <c r="AB724">
        <v>0.53400000000000003</v>
      </c>
      <c r="AC724">
        <v>10.942</v>
      </c>
      <c r="AD724">
        <v>0</v>
      </c>
    </row>
    <row r="725" spans="1:30" x14ac:dyDescent="0.25">
      <c r="A725">
        <v>2000</v>
      </c>
      <c r="B725">
        <v>9</v>
      </c>
      <c r="C725">
        <v>0.253</v>
      </c>
      <c r="D725">
        <v>0.27</v>
      </c>
      <c r="E725">
        <v>1.2829999999999999</v>
      </c>
      <c r="F725">
        <v>0.25</v>
      </c>
      <c r="G725">
        <v>0.221</v>
      </c>
      <c r="H725">
        <v>1.964</v>
      </c>
      <c r="I725">
        <v>1.079</v>
      </c>
      <c r="J725">
        <v>1.143</v>
      </c>
      <c r="K725">
        <v>0.40699999999999997</v>
      </c>
      <c r="L725">
        <v>1.494</v>
      </c>
      <c r="M725">
        <v>0.312</v>
      </c>
      <c r="N725">
        <v>0.108</v>
      </c>
      <c r="O725">
        <v>0.433</v>
      </c>
      <c r="P725">
        <v>0.68799999999999994</v>
      </c>
      <c r="Q725">
        <v>0.318</v>
      </c>
      <c r="R725">
        <v>0.30399999999999999</v>
      </c>
      <c r="S725">
        <v>0.123</v>
      </c>
      <c r="T725">
        <v>1.3360000000000001</v>
      </c>
      <c r="U725">
        <v>8.4000000000000005E-2</v>
      </c>
      <c r="V725">
        <v>1.5</v>
      </c>
      <c r="W725">
        <v>2.423</v>
      </c>
      <c r="X725">
        <v>-3.9E-2</v>
      </c>
      <c r="Y725">
        <v>0.08</v>
      </c>
      <c r="Z725">
        <v>3.375</v>
      </c>
      <c r="AA725">
        <v>0.106</v>
      </c>
      <c r="AB725">
        <v>0.49299999999999999</v>
      </c>
      <c r="AC725">
        <v>10.082000000000001</v>
      </c>
      <c r="AD725">
        <v>0</v>
      </c>
    </row>
    <row r="726" spans="1:30" x14ac:dyDescent="0.25">
      <c r="A726">
        <v>2000</v>
      </c>
      <c r="B726">
        <v>10</v>
      </c>
      <c r="C726">
        <v>0.58699999999999997</v>
      </c>
      <c r="D726">
        <v>0.628</v>
      </c>
      <c r="E726">
        <v>2.899</v>
      </c>
      <c r="F726">
        <v>0.99099999999999999</v>
      </c>
      <c r="G726">
        <v>0.94499999999999995</v>
      </c>
      <c r="H726">
        <v>6.6150000000000002</v>
      </c>
      <c r="I726">
        <v>3.8069999999999999</v>
      </c>
      <c r="J726">
        <v>4.0999999999999996</v>
      </c>
      <c r="K726">
        <v>2.4740000000000002</v>
      </c>
      <c r="L726">
        <v>9.7729999999999997</v>
      </c>
      <c r="M726">
        <v>1.5449999999999999</v>
      </c>
      <c r="N726">
        <v>0.82499999999999996</v>
      </c>
      <c r="O726">
        <v>1.252</v>
      </c>
      <c r="P726">
        <v>4.3150000000000004</v>
      </c>
      <c r="Q726">
        <v>1.21</v>
      </c>
      <c r="R726">
        <v>0.85499999999999998</v>
      </c>
      <c r="S726">
        <v>0.372</v>
      </c>
      <c r="T726">
        <v>4.4109999999999996</v>
      </c>
      <c r="U726">
        <v>0.32400000000000001</v>
      </c>
      <c r="V726">
        <v>5.4269999999999996</v>
      </c>
      <c r="W726">
        <v>2.2789999999999999</v>
      </c>
      <c r="X726">
        <v>3.4950000000000001</v>
      </c>
      <c r="Y726">
        <v>0.24399999999999999</v>
      </c>
      <c r="Z726">
        <v>12.426</v>
      </c>
      <c r="AA726">
        <v>0.38400000000000001</v>
      </c>
      <c r="AB726">
        <v>1.466</v>
      </c>
      <c r="AC726">
        <v>8.9949999999999992</v>
      </c>
      <c r="AD726">
        <v>0.85499999999999998</v>
      </c>
    </row>
    <row r="727" spans="1:30" x14ac:dyDescent="0.25">
      <c r="A727">
        <v>2000</v>
      </c>
      <c r="B727">
        <v>11</v>
      </c>
      <c r="C727">
        <v>0.68200000000000005</v>
      </c>
      <c r="D727">
        <v>0.77600000000000002</v>
      </c>
      <c r="E727">
        <v>3.5110000000000001</v>
      </c>
      <c r="F727">
        <v>1.2989999999999999</v>
      </c>
      <c r="G727">
        <v>1.3220000000000001</v>
      </c>
      <c r="H727">
        <v>9.18</v>
      </c>
      <c r="I727">
        <v>5.827</v>
      </c>
      <c r="J727">
        <v>6.1779999999999999</v>
      </c>
      <c r="K727">
        <v>2.46</v>
      </c>
      <c r="L727">
        <v>9.8420000000000005</v>
      </c>
      <c r="M727">
        <v>1.6</v>
      </c>
      <c r="N727">
        <v>0.875</v>
      </c>
      <c r="O727">
        <v>1.4259999999999999</v>
      </c>
      <c r="P727">
        <v>4.8769999999999998</v>
      </c>
      <c r="Q727">
        <v>1.6579999999999999</v>
      </c>
      <c r="R727">
        <v>1.226</v>
      </c>
      <c r="S727">
        <v>0.51800000000000002</v>
      </c>
      <c r="T727">
        <v>6.5419999999999998</v>
      </c>
      <c r="U727">
        <v>0.49</v>
      </c>
      <c r="V727">
        <v>8.2650000000000006</v>
      </c>
      <c r="W727">
        <v>2.093</v>
      </c>
      <c r="X727">
        <v>8.1579999999999995</v>
      </c>
      <c r="Y727">
        <v>0.44800000000000001</v>
      </c>
      <c r="Z727">
        <v>17.331</v>
      </c>
      <c r="AA727">
        <v>0.54</v>
      </c>
      <c r="AB727">
        <v>2.0960000000000001</v>
      </c>
      <c r="AC727">
        <v>8.9109999999999996</v>
      </c>
      <c r="AD727">
        <v>1.206</v>
      </c>
    </row>
    <row r="728" spans="1:30" x14ac:dyDescent="0.25">
      <c r="A728">
        <v>2000</v>
      </c>
      <c r="B728">
        <v>12</v>
      </c>
      <c r="C728">
        <v>0.56499999999999995</v>
      </c>
      <c r="D728">
        <v>0.66500000000000004</v>
      </c>
      <c r="E728">
        <v>3.419</v>
      </c>
      <c r="F728">
        <v>0.94699999999999995</v>
      </c>
      <c r="G728">
        <v>0.80800000000000005</v>
      </c>
      <c r="H728">
        <v>7.008</v>
      </c>
      <c r="I728">
        <v>4.298</v>
      </c>
      <c r="J728">
        <v>4.5860000000000003</v>
      </c>
      <c r="K728">
        <v>1.4059999999999999</v>
      </c>
      <c r="L728">
        <v>6.0720000000000001</v>
      </c>
      <c r="M728">
        <v>0.94399999999999995</v>
      </c>
      <c r="N728">
        <v>0.46400000000000002</v>
      </c>
      <c r="O728">
        <v>1.0489999999999999</v>
      </c>
      <c r="P728">
        <v>2.72</v>
      </c>
      <c r="Q728">
        <v>1.131</v>
      </c>
      <c r="R728">
        <v>0.91500000000000004</v>
      </c>
      <c r="S728">
        <v>0.33800000000000002</v>
      </c>
      <c r="T728">
        <v>4.3090000000000002</v>
      </c>
      <c r="U728">
        <v>0.40300000000000002</v>
      </c>
      <c r="V728">
        <v>5.141</v>
      </c>
      <c r="W728">
        <v>2.1230000000000002</v>
      </c>
      <c r="X728">
        <v>5.2930000000000001</v>
      </c>
      <c r="Y728">
        <v>0.35399999999999998</v>
      </c>
      <c r="Z728">
        <v>11.885999999999999</v>
      </c>
      <c r="AA728">
        <v>0.375</v>
      </c>
      <c r="AB728">
        <v>1.202</v>
      </c>
      <c r="AC728">
        <v>8.7249999999999996</v>
      </c>
      <c r="AD728">
        <v>1.4319999999999999</v>
      </c>
    </row>
    <row r="729" spans="1:30" x14ac:dyDescent="0.25">
      <c r="A729">
        <v>2001</v>
      </c>
      <c r="B729">
        <v>1</v>
      </c>
      <c r="C729">
        <v>1.7909999999999999</v>
      </c>
      <c r="D729">
        <v>2.2999999999999998</v>
      </c>
      <c r="E729">
        <v>9.5169999999999995</v>
      </c>
      <c r="F729">
        <v>2.7480000000000002</v>
      </c>
      <c r="G729">
        <v>2.577</v>
      </c>
      <c r="H729">
        <v>19.242999999999999</v>
      </c>
      <c r="I729">
        <v>11.448</v>
      </c>
      <c r="J729">
        <v>12.266999999999999</v>
      </c>
      <c r="K729">
        <v>3.3260000000000001</v>
      </c>
      <c r="L729">
        <v>14.451000000000001</v>
      </c>
      <c r="M729">
        <v>2.1789999999999998</v>
      </c>
      <c r="N729">
        <v>1.2110000000000001</v>
      </c>
      <c r="O729">
        <v>2.4510000000000001</v>
      </c>
      <c r="P729">
        <v>7.016</v>
      </c>
      <c r="Q729">
        <v>2.4529999999999998</v>
      </c>
      <c r="R729">
        <v>1.8759999999999999</v>
      </c>
      <c r="S729">
        <v>0.74399999999999999</v>
      </c>
      <c r="T729">
        <v>9.3140000000000001</v>
      </c>
      <c r="U729">
        <v>1.1160000000000001</v>
      </c>
      <c r="V729">
        <v>15.638</v>
      </c>
      <c r="W729">
        <v>2.5529999999999999</v>
      </c>
      <c r="X729">
        <v>16.053000000000001</v>
      </c>
      <c r="Y729">
        <v>0.85599999999999998</v>
      </c>
      <c r="Z729">
        <v>38.323999999999998</v>
      </c>
      <c r="AA729">
        <v>0.94899999999999995</v>
      </c>
      <c r="AB729">
        <v>3.4</v>
      </c>
      <c r="AC729">
        <v>19.381</v>
      </c>
      <c r="AD729">
        <v>3.2389999999999999</v>
      </c>
    </row>
    <row r="730" spans="1:30" x14ac:dyDescent="0.25">
      <c r="A730">
        <v>2001</v>
      </c>
      <c r="B730">
        <v>2</v>
      </c>
      <c r="C730">
        <v>0.8</v>
      </c>
      <c r="D730">
        <v>0.94599999999999995</v>
      </c>
      <c r="E730">
        <v>4.7190000000000003</v>
      </c>
      <c r="F730">
        <v>1.268</v>
      </c>
      <c r="G730">
        <v>1.113</v>
      </c>
      <c r="H730">
        <v>8.7889999999999997</v>
      </c>
      <c r="I730">
        <v>5.2590000000000003</v>
      </c>
      <c r="J730">
        <v>5.5839999999999996</v>
      </c>
      <c r="K730">
        <v>1.516</v>
      </c>
      <c r="L730">
        <v>6.4980000000000002</v>
      </c>
      <c r="M730">
        <v>1.02</v>
      </c>
      <c r="N730">
        <v>0.51300000000000001</v>
      </c>
      <c r="O730">
        <v>1.2030000000000001</v>
      </c>
      <c r="P730">
        <v>3.09</v>
      </c>
      <c r="Q730">
        <v>1.2390000000000001</v>
      </c>
      <c r="R730">
        <v>1.0669999999999999</v>
      </c>
      <c r="S730">
        <v>0.33200000000000002</v>
      </c>
      <c r="T730">
        <v>4.8150000000000004</v>
      </c>
      <c r="U730">
        <v>0.438</v>
      </c>
      <c r="V730">
        <v>6.2679999999999998</v>
      </c>
      <c r="W730">
        <v>1.823</v>
      </c>
      <c r="X730">
        <v>7.0970000000000004</v>
      </c>
      <c r="Y730">
        <v>0.42199999999999999</v>
      </c>
      <c r="Z730">
        <v>16.052</v>
      </c>
      <c r="AA730">
        <v>0.45200000000000001</v>
      </c>
      <c r="AB730">
        <v>1.575</v>
      </c>
      <c r="AC730">
        <v>20.553999999999998</v>
      </c>
      <c r="AD730">
        <v>1.512</v>
      </c>
    </row>
    <row r="731" spans="1:30" x14ac:dyDescent="0.25">
      <c r="A731">
        <v>2001</v>
      </c>
      <c r="B731">
        <v>3</v>
      </c>
      <c r="C731">
        <v>0.96</v>
      </c>
      <c r="D731">
        <v>1.1240000000000001</v>
      </c>
      <c r="E731">
        <v>5.3639999999999999</v>
      </c>
      <c r="F731">
        <v>1.4359999999999999</v>
      </c>
      <c r="G731">
        <v>1.3240000000000001</v>
      </c>
      <c r="H731">
        <v>9.8309999999999995</v>
      </c>
      <c r="I731">
        <v>5.7809999999999997</v>
      </c>
      <c r="J731">
        <v>6.1429999999999998</v>
      </c>
      <c r="K731">
        <v>1.8560000000000001</v>
      </c>
      <c r="L731">
        <v>8.0169999999999995</v>
      </c>
      <c r="M731">
        <v>1.1859999999999999</v>
      </c>
      <c r="N731">
        <v>0.64100000000000001</v>
      </c>
      <c r="O731">
        <v>1.5249999999999999</v>
      </c>
      <c r="P731">
        <v>3.794</v>
      </c>
      <c r="Q731">
        <v>1.506</v>
      </c>
      <c r="R731">
        <v>1.1399999999999999</v>
      </c>
      <c r="S731">
        <v>0.42899999999999999</v>
      </c>
      <c r="T731">
        <v>5.2709999999999999</v>
      </c>
      <c r="U731">
        <v>0.52100000000000002</v>
      </c>
      <c r="V731">
        <v>7.94</v>
      </c>
      <c r="W731">
        <v>2.3530000000000002</v>
      </c>
      <c r="X731">
        <v>9.7379999999999995</v>
      </c>
      <c r="Y731">
        <v>0.56699999999999995</v>
      </c>
      <c r="Z731">
        <v>20.558</v>
      </c>
      <c r="AA731">
        <v>0.496</v>
      </c>
      <c r="AB731">
        <v>1.85</v>
      </c>
      <c r="AC731">
        <v>32.707999999999998</v>
      </c>
      <c r="AD731">
        <v>2.2360000000000002</v>
      </c>
    </row>
    <row r="732" spans="1:30" x14ac:dyDescent="0.25">
      <c r="A732">
        <v>2001</v>
      </c>
      <c r="B732">
        <v>4</v>
      </c>
      <c r="C732">
        <v>0.90700000000000003</v>
      </c>
      <c r="D732">
        <v>1.0740000000000001</v>
      </c>
      <c r="E732">
        <v>5.2569999999999997</v>
      </c>
      <c r="F732">
        <v>1.4530000000000001</v>
      </c>
      <c r="G732">
        <v>1.3640000000000001</v>
      </c>
      <c r="H732">
        <v>10.744</v>
      </c>
      <c r="I732">
        <v>6.29</v>
      </c>
      <c r="J732">
        <v>6.6760000000000002</v>
      </c>
      <c r="K732">
        <v>1.6639999999999999</v>
      </c>
      <c r="L732">
        <v>7.258</v>
      </c>
      <c r="M732">
        <v>1.1890000000000001</v>
      </c>
      <c r="N732">
        <v>0.63</v>
      </c>
      <c r="O732">
        <v>1.522</v>
      </c>
      <c r="P732">
        <v>3.9750000000000001</v>
      </c>
      <c r="Q732">
        <v>1.4339999999999999</v>
      </c>
      <c r="R732">
        <v>1.137</v>
      </c>
      <c r="S732">
        <v>0.41199999999999998</v>
      </c>
      <c r="T732">
        <v>5.59</v>
      </c>
      <c r="U732">
        <v>0.55900000000000005</v>
      </c>
      <c r="V732">
        <v>9.016</v>
      </c>
      <c r="W732">
        <v>1.9930000000000001</v>
      </c>
      <c r="X732">
        <v>8.3000000000000007</v>
      </c>
      <c r="Y732">
        <v>0.51600000000000001</v>
      </c>
      <c r="Z732">
        <v>18.562000000000001</v>
      </c>
      <c r="AA732">
        <v>0.54400000000000004</v>
      </c>
      <c r="AB732">
        <v>2.339</v>
      </c>
      <c r="AC732">
        <v>21.373999999999999</v>
      </c>
      <c r="AD732">
        <v>1.645</v>
      </c>
    </row>
    <row r="733" spans="1:30" x14ac:dyDescent="0.25">
      <c r="A733">
        <v>2001</v>
      </c>
      <c r="B733">
        <v>5</v>
      </c>
      <c r="C733">
        <v>0.59799999999999998</v>
      </c>
      <c r="D733">
        <v>0.66300000000000003</v>
      </c>
      <c r="E733">
        <v>3.419</v>
      </c>
      <c r="F733">
        <v>0.80300000000000005</v>
      </c>
      <c r="G733">
        <v>0.68400000000000005</v>
      </c>
      <c r="H733">
        <v>5.7549999999999999</v>
      </c>
      <c r="I733">
        <v>3.3250000000000002</v>
      </c>
      <c r="J733">
        <v>3.5230000000000001</v>
      </c>
      <c r="K733">
        <v>0.93300000000000005</v>
      </c>
      <c r="L733">
        <v>3.76</v>
      </c>
      <c r="M733">
        <v>0.65100000000000002</v>
      </c>
      <c r="N733">
        <v>0.28799999999999998</v>
      </c>
      <c r="O733">
        <v>0.84799999999999998</v>
      </c>
      <c r="P733">
        <v>1.716</v>
      </c>
      <c r="Q733">
        <v>0.78</v>
      </c>
      <c r="R733">
        <v>0.73099999999999998</v>
      </c>
      <c r="S733">
        <v>0.217</v>
      </c>
      <c r="T733">
        <v>3.07</v>
      </c>
      <c r="U733">
        <v>0.26600000000000001</v>
      </c>
      <c r="V733">
        <v>3.9</v>
      </c>
      <c r="W733">
        <v>2.153</v>
      </c>
      <c r="X733">
        <v>3.9740000000000002</v>
      </c>
      <c r="Y733">
        <v>0.26700000000000002</v>
      </c>
      <c r="Z733">
        <v>10.247</v>
      </c>
      <c r="AA733">
        <v>0.30199999999999999</v>
      </c>
      <c r="AB733">
        <v>1.17</v>
      </c>
      <c r="AC733">
        <v>9.5150000000000006</v>
      </c>
      <c r="AD733">
        <v>0.88400000000000001</v>
      </c>
    </row>
    <row r="734" spans="1:30" x14ac:dyDescent="0.25">
      <c r="A734">
        <v>2001</v>
      </c>
      <c r="B734">
        <v>6</v>
      </c>
      <c r="C734">
        <v>0.47</v>
      </c>
      <c r="D734">
        <v>0.5</v>
      </c>
      <c r="E734">
        <v>2.5190000000000001</v>
      </c>
      <c r="F734">
        <v>0.48899999999999999</v>
      </c>
      <c r="G734">
        <v>0.41799999999999998</v>
      </c>
      <c r="H734">
        <v>3.6989999999999998</v>
      </c>
      <c r="I734">
        <v>2.0169999999999999</v>
      </c>
      <c r="J734">
        <v>2.137</v>
      </c>
      <c r="K734">
        <v>0.70899999999999996</v>
      </c>
      <c r="L734">
        <v>2.5779999999999998</v>
      </c>
      <c r="M734">
        <v>0.48699999999999999</v>
      </c>
      <c r="N734">
        <v>0.19</v>
      </c>
      <c r="O734">
        <v>0.67900000000000005</v>
      </c>
      <c r="P734">
        <v>1.18</v>
      </c>
      <c r="Q734">
        <v>0.503</v>
      </c>
      <c r="R734">
        <v>0.52</v>
      </c>
      <c r="S734">
        <v>0.17699999999999999</v>
      </c>
      <c r="T734">
        <v>2.1419999999999999</v>
      </c>
      <c r="U734">
        <v>0.16</v>
      </c>
      <c r="V734">
        <v>2.645</v>
      </c>
      <c r="W734">
        <v>2.0030000000000001</v>
      </c>
      <c r="X734">
        <v>2.4910000000000001</v>
      </c>
      <c r="Y734">
        <v>0.16300000000000001</v>
      </c>
      <c r="Z734">
        <v>6.8140000000000001</v>
      </c>
      <c r="AA734">
        <v>0.186</v>
      </c>
      <c r="AB734">
        <v>0.79</v>
      </c>
      <c r="AC734">
        <v>10.166</v>
      </c>
      <c r="AD734">
        <v>0.34699999999999998</v>
      </c>
    </row>
    <row r="735" spans="1:30" x14ac:dyDescent="0.25">
      <c r="A735">
        <v>2001</v>
      </c>
      <c r="B735">
        <v>7</v>
      </c>
      <c r="C735">
        <v>0.39700000000000002</v>
      </c>
      <c r="D735">
        <v>0.40699999999999997</v>
      </c>
      <c r="E735">
        <v>2.0049999999999999</v>
      </c>
      <c r="F735">
        <v>0.35799999999999998</v>
      </c>
      <c r="G735">
        <v>0.30599999999999999</v>
      </c>
      <c r="H735">
        <v>2.7240000000000002</v>
      </c>
      <c r="I735">
        <v>1.43</v>
      </c>
      <c r="J735">
        <v>1.516</v>
      </c>
      <c r="K735">
        <v>0.70799999999999996</v>
      </c>
      <c r="L735">
        <v>2.3519999999999999</v>
      </c>
      <c r="M735">
        <v>0.44</v>
      </c>
      <c r="N735">
        <v>0.16700000000000001</v>
      </c>
      <c r="O735">
        <v>0.57999999999999996</v>
      </c>
      <c r="P735">
        <v>1.0089999999999999</v>
      </c>
      <c r="Q735">
        <v>0.44700000000000001</v>
      </c>
      <c r="R735">
        <v>0.41199999999999998</v>
      </c>
      <c r="S735">
        <v>0.157</v>
      </c>
      <c r="T735">
        <v>1.7390000000000001</v>
      </c>
      <c r="U735">
        <v>0.112</v>
      </c>
      <c r="V735">
        <v>2.0339999999999998</v>
      </c>
      <c r="W735">
        <v>1.923</v>
      </c>
      <c r="X735">
        <v>1.7290000000000001</v>
      </c>
      <c r="Y735">
        <v>0.11899999999999999</v>
      </c>
      <c r="Z735">
        <v>5.2759999999999998</v>
      </c>
      <c r="AA735">
        <v>0.13700000000000001</v>
      </c>
      <c r="AB735">
        <v>0.60899999999999999</v>
      </c>
      <c r="AC735">
        <v>11.377000000000001</v>
      </c>
      <c r="AD735">
        <v>7.9000000000000001E-2</v>
      </c>
    </row>
    <row r="736" spans="1:30" x14ac:dyDescent="0.25">
      <c r="A736">
        <v>2001</v>
      </c>
      <c r="B736">
        <v>8</v>
      </c>
      <c r="C736">
        <v>0.311</v>
      </c>
      <c r="D736">
        <v>0.32100000000000001</v>
      </c>
      <c r="E736">
        <v>1.5569999999999999</v>
      </c>
      <c r="F736">
        <v>0.23799999999999999</v>
      </c>
      <c r="G736">
        <v>0.20300000000000001</v>
      </c>
      <c r="H736">
        <v>1.958</v>
      </c>
      <c r="I736">
        <v>0.95899999999999996</v>
      </c>
      <c r="J736">
        <v>1.0169999999999999</v>
      </c>
      <c r="K736">
        <v>0.45500000000000002</v>
      </c>
      <c r="L736">
        <v>1.5089999999999999</v>
      </c>
      <c r="M736">
        <v>0.32100000000000001</v>
      </c>
      <c r="N736">
        <v>0.109</v>
      </c>
      <c r="O736">
        <v>0.46100000000000002</v>
      </c>
      <c r="P736">
        <v>0.68600000000000005</v>
      </c>
      <c r="Q736">
        <v>0.27200000000000002</v>
      </c>
      <c r="R736">
        <v>0.32100000000000001</v>
      </c>
      <c r="S736">
        <v>0.129</v>
      </c>
      <c r="T736">
        <v>1.296</v>
      </c>
      <c r="U736">
        <v>7.4999999999999997E-2</v>
      </c>
      <c r="V736">
        <v>1.4870000000000001</v>
      </c>
      <c r="W736">
        <v>1.909</v>
      </c>
      <c r="X736">
        <v>0.89400000000000002</v>
      </c>
      <c r="Y736">
        <v>7.9000000000000001E-2</v>
      </c>
      <c r="Z736">
        <v>3.6739999999999999</v>
      </c>
      <c r="AA736">
        <v>9.1999999999999998E-2</v>
      </c>
      <c r="AB736">
        <v>0.432</v>
      </c>
      <c r="AC736">
        <v>10.942</v>
      </c>
      <c r="AD736">
        <v>0</v>
      </c>
    </row>
    <row r="737" spans="1:30" x14ac:dyDescent="0.25">
      <c r="A737">
        <v>2001</v>
      </c>
      <c r="B737">
        <v>9</v>
      </c>
      <c r="C737">
        <v>0.249</v>
      </c>
      <c r="D737">
        <v>0.253</v>
      </c>
      <c r="E737">
        <v>1.204</v>
      </c>
      <c r="F737">
        <v>0.16</v>
      </c>
      <c r="G737">
        <v>0.13700000000000001</v>
      </c>
      <c r="H737">
        <v>1.3879999999999999</v>
      </c>
      <c r="I737">
        <v>0.65400000000000003</v>
      </c>
      <c r="J737">
        <v>0.69299999999999995</v>
      </c>
      <c r="K737">
        <v>0.36099999999999999</v>
      </c>
      <c r="L737">
        <v>1.1819999999999999</v>
      </c>
      <c r="M737">
        <v>0.25800000000000001</v>
      </c>
      <c r="N737">
        <v>8.2000000000000003E-2</v>
      </c>
      <c r="O737">
        <v>0.38200000000000001</v>
      </c>
      <c r="P737">
        <v>0.52</v>
      </c>
      <c r="Q737">
        <v>0.21099999999999999</v>
      </c>
      <c r="R737">
        <v>0.247</v>
      </c>
      <c r="S737">
        <v>0.108</v>
      </c>
      <c r="T737">
        <v>0.99199999999999999</v>
      </c>
      <c r="U737">
        <v>5.0999999999999997E-2</v>
      </c>
      <c r="V737">
        <v>1.093</v>
      </c>
      <c r="W737">
        <v>1.9430000000000001</v>
      </c>
      <c r="X737">
        <v>0.23400000000000001</v>
      </c>
      <c r="Y737">
        <v>5.1999999999999998E-2</v>
      </c>
      <c r="Z737">
        <v>2.5920000000000001</v>
      </c>
      <c r="AA737">
        <v>6.3E-2</v>
      </c>
      <c r="AB737">
        <v>0.32100000000000001</v>
      </c>
      <c r="AC737">
        <v>10.082000000000001</v>
      </c>
      <c r="AD737">
        <v>0</v>
      </c>
    </row>
    <row r="738" spans="1:30" x14ac:dyDescent="0.25">
      <c r="A738">
        <v>2001</v>
      </c>
      <c r="B738">
        <v>10</v>
      </c>
      <c r="C738">
        <v>0.221</v>
      </c>
      <c r="D738">
        <v>0.221</v>
      </c>
      <c r="E738">
        <v>1.01</v>
      </c>
      <c r="F738">
        <v>0.14199999999999999</v>
      </c>
      <c r="G738">
        <v>0.11700000000000001</v>
      </c>
      <c r="H738">
        <v>1.1679999999999999</v>
      </c>
      <c r="I738">
        <v>0.59199999999999997</v>
      </c>
      <c r="J738">
        <v>0.627</v>
      </c>
      <c r="K738">
        <v>0.29699999999999999</v>
      </c>
      <c r="L738">
        <v>0.99099999999999999</v>
      </c>
      <c r="M738">
        <v>0.221</v>
      </c>
      <c r="N738">
        <v>6.9000000000000006E-2</v>
      </c>
      <c r="O738">
        <v>0.32800000000000001</v>
      </c>
      <c r="P738">
        <v>0.439</v>
      </c>
      <c r="Q738">
        <v>0.20599999999999999</v>
      </c>
      <c r="R738">
        <v>0.20699999999999999</v>
      </c>
      <c r="S738">
        <v>9.4E-2</v>
      </c>
      <c r="T738">
        <v>0.88800000000000001</v>
      </c>
      <c r="U738">
        <v>4.9000000000000002E-2</v>
      </c>
      <c r="V738">
        <v>0.91700000000000004</v>
      </c>
      <c r="W738">
        <v>1.893</v>
      </c>
      <c r="X738">
        <v>-8.1000000000000003E-2</v>
      </c>
      <c r="Y738">
        <v>4.2000000000000003E-2</v>
      </c>
      <c r="Z738">
        <v>2.157</v>
      </c>
      <c r="AA738">
        <v>5.8999999999999997E-2</v>
      </c>
      <c r="AB738">
        <v>0.29599999999999999</v>
      </c>
      <c r="AC738">
        <v>8.9949999999999992</v>
      </c>
      <c r="AD738">
        <v>5.1999999999999998E-2</v>
      </c>
    </row>
    <row r="739" spans="1:30" x14ac:dyDescent="0.25">
      <c r="A739">
        <v>2001</v>
      </c>
      <c r="B739">
        <v>11</v>
      </c>
      <c r="C739">
        <v>0.77800000000000002</v>
      </c>
      <c r="D739">
        <v>0.78700000000000003</v>
      </c>
      <c r="E739">
        <v>3.5859999999999999</v>
      </c>
      <c r="F739">
        <v>1.248</v>
      </c>
      <c r="G739">
        <v>1.177</v>
      </c>
      <c r="H739">
        <v>7.9059999999999997</v>
      </c>
      <c r="I739">
        <v>4.4489999999999998</v>
      </c>
      <c r="J739">
        <v>4.7030000000000003</v>
      </c>
      <c r="K739">
        <v>1.542</v>
      </c>
      <c r="L739">
        <v>6.7359999999999998</v>
      </c>
      <c r="M739">
        <v>1.28</v>
      </c>
      <c r="N739">
        <v>0.56100000000000005</v>
      </c>
      <c r="O739">
        <v>0.98899999999999999</v>
      </c>
      <c r="P739">
        <v>3.29</v>
      </c>
      <c r="Q739">
        <v>1.7549999999999999</v>
      </c>
      <c r="R739">
        <v>0.81599999999999995</v>
      </c>
      <c r="S739">
        <v>0.32100000000000001</v>
      </c>
      <c r="T739">
        <v>4.415</v>
      </c>
      <c r="U739">
        <v>0.38400000000000001</v>
      </c>
      <c r="V739">
        <v>5.0430000000000001</v>
      </c>
      <c r="W739">
        <v>2.2930000000000001</v>
      </c>
      <c r="X739">
        <v>6.5519999999999996</v>
      </c>
      <c r="Y739">
        <v>0.53300000000000003</v>
      </c>
      <c r="Z739">
        <v>19.658000000000001</v>
      </c>
      <c r="AA739">
        <v>0.40100000000000002</v>
      </c>
      <c r="AB739">
        <v>1.6020000000000001</v>
      </c>
      <c r="AC739">
        <v>8.9109999999999996</v>
      </c>
      <c r="AD739">
        <v>1.107</v>
      </c>
    </row>
    <row r="740" spans="1:30" x14ac:dyDescent="0.25">
      <c r="A740">
        <v>2001</v>
      </c>
      <c r="B740">
        <v>12</v>
      </c>
      <c r="C740">
        <v>0.311</v>
      </c>
      <c r="D740">
        <v>0.371</v>
      </c>
      <c r="E740">
        <v>1.829</v>
      </c>
      <c r="F740">
        <v>0.51500000000000001</v>
      </c>
      <c r="G740">
        <v>0.442</v>
      </c>
      <c r="H740">
        <v>3.544</v>
      </c>
      <c r="I740">
        <v>2.3069999999999999</v>
      </c>
      <c r="J740">
        <v>2.4649999999999999</v>
      </c>
      <c r="K740">
        <v>0.51</v>
      </c>
      <c r="L740">
        <v>2.3330000000000002</v>
      </c>
      <c r="M740">
        <v>0.41599999999999998</v>
      </c>
      <c r="N740">
        <v>0.17799999999999999</v>
      </c>
      <c r="O740">
        <v>0.49199999999999999</v>
      </c>
      <c r="P740">
        <v>1.1140000000000001</v>
      </c>
      <c r="Q740">
        <v>0.53700000000000003</v>
      </c>
      <c r="R740">
        <v>0.46400000000000002</v>
      </c>
      <c r="S740">
        <v>0.161</v>
      </c>
      <c r="T740">
        <v>2.2360000000000002</v>
      </c>
      <c r="U740">
        <v>0.20200000000000001</v>
      </c>
      <c r="V740">
        <v>2.5779999999999998</v>
      </c>
      <c r="W740">
        <v>2.2930000000000001</v>
      </c>
      <c r="X740">
        <v>1.1930000000000001</v>
      </c>
      <c r="Y740">
        <v>0.183</v>
      </c>
      <c r="Z740">
        <v>6.1310000000000002</v>
      </c>
      <c r="AA740">
        <v>0.22600000000000001</v>
      </c>
      <c r="AB740">
        <v>0.73099999999999998</v>
      </c>
      <c r="AC740">
        <v>8.7249999999999996</v>
      </c>
      <c r="AD740">
        <v>0.47399999999999998</v>
      </c>
    </row>
    <row r="741" spans="1:30" x14ac:dyDescent="0.25">
      <c r="A741">
        <v>2002</v>
      </c>
      <c r="B741">
        <v>1</v>
      </c>
      <c r="C741">
        <v>0.34599999999999997</v>
      </c>
      <c r="D741">
        <v>0.38900000000000001</v>
      </c>
      <c r="E741">
        <v>1.923</v>
      </c>
      <c r="F741">
        <v>0.56200000000000006</v>
      </c>
      <c r="G741">
        <v>0.51400000000000001</v>
      </c>
      <c r="H741">
        <v>3.8359999999999999</v>
      </c>
      <c r="I741">
        <v>2.3610000000000002</v>
      </c>
      <c r="J741">
        <v>2.512</v>
      </c>
      <c r="K741">
        <v>0.57399999999999995</v>
      </c>
      <c r="L741">
        <v>2.7010000000000001</v>
      </c>
      <c r="M741">
        <v>0.47799999999999998</v>
      </c>
      <c r="N741">
        <v>0.19900000000000001</v>
      </c>
      <c r="O741">
        <v>0.59499999999999997</v>
      </c>
      <c r="P741">
        <v>1.2350000000000001</v>
      </c>
      <c r="Q741">
        <v>0.69499999999999995</v>
      </c>
      <c r="R741">
        <v>0.46600000000000003</v>
      </c>
      <c r="S741">
        <v>0.16500000000000001</v>
      </c>
      <c r="T741">
        <v>2.1659999999999999</v>
      </c>
      <c r="U741">
        <v>0.20300000000000001</v>
      </c>
      <c r="V741">
        <v>2.7120000000000002</v>
      </c>
      <c r="W741">
        <v>2.7229999999999999</v>
      </c>
      <c r="X741">
        <v>0.54400000000000004</v>
      </c>
      <c r="Y741">
        <v>0.183</v>
      </c>
      <c r="Z741">
        <v>7.05</v>
      </c>
      <c r="AA741">
        <v>0.21099999999999999</v>
      </c>
      <c r="AB741">
        <v>0.78400000000000003</v>
      </c>
      <c r="AC741">
        <v>8.07</v>
      </c>
      <c r="AD741">
        <v>0.40899999999999997</v>
      </c>
    </row>
    <row r="742" spans="1:30" x14ac:dyDescent="0.25">
      <c r="A742">
        <v>2002</v>
      </c>
      <c r="B742">
        <v>2</v>
      </c>
      <c r="C742">
        <v>0.46300000000000002</v>
      </c>
      <c r="D742">
        <v>0.54300000000000004</v>
      </c>
      <c r="E742">
        <v>2.641</v>
      </c>
      <c r="F742">
        <v>0.79500000000000004</v>
      </c>
      <c r="G742">
        <v>0.752</v>
      </c>
      <c r="H742">
        <v>6.61</v>
      </c>
      <c r="I742">
        <v>3.7869999999999999</v>
      </c>
      <c r="J742">
        <v>4.0270000000000001</v>
      </c>
      <c r="K742">
        <v>1.353</v>
      </c>
      <c r="L742">
        <v>5.7039999999999997</v>
      </c>
      <c r="M742">
        <v>0.89100000000000001</v>
      </c>
      <c r="N742">
        <v>0.41799999999999998</v>
      </c>
      <c r="O742">
        <v>1.008</v>
      </c>
      <c r="P742">
        <v>2.673</v>
      </c>
      <c r="Q742">
        <v>1.532</v>
      </c>
      <c r="R742">
        <v>0.85</v>
      </c>
      <c r="S742">
        <v>0.30399999999999999</v>
      </c>
      <c r="T742">
        <v>4.1509999999999998</v>
      </c>
      <c r="U742">
        <v>0.36099999999999999</v>
      </c>
      <c r="V742">
        <v>4.8929999999999998</v>
      </c>
      <c r="W742">
        <v>1.893</v>
      </c>
      <c r="X742">
        <v>3.1779999999999999</v>
      </c>
      <c r="Y742">
        <v>0.24299999999999999</v>
      </c>
      <c r="Z742">
        <v>9.7810000000000006</v>
      </c>
      <c r="AA742">
        <v>0.29699999999999999</v>
      </c>
      <c r="AB742">
        <v>1.0900000000000001</v>
      </c>
      <c r="AC742">
        <v>7.3250000000000002</v>
      </c>
      <c r="AD742">
        <v>0.58699999999999997</v>
      </c>
    </row>
    <row r="743" spans="1:30" x14ac:dyDescent="0.25">
      <c r="A743">
        <v>2002</v>
      </c>
      <c r="B743">
        <v>3</v>
      </c>
      <c r="C743">
        <v>0.308</v>
      </c>
      <c r="D743">
        <v>0.375</v>
      </c>
      <c r="E743">
        <v>1.9119999999999999</v>
      </c>
      <c r="F743">
        <v>0.56699999999999995</v>
      </c>
      <c r="G743">
        <v>0.49</v>
      </c>
      <c r="H743">
        <v>4.343</v>
      </c>
      <c r="I743">
        <v>2.4660000000000002</v>
      </c>
      <c r="J743">
        <v>2.6160000000000001</v>
      </c>
      <c r="K743">
        <v>0.624</v>
      </c>
      <c r="L743">
        <v>2.81</v>
      </c>
      <c r="M743">
        <v>0.496</v>
      </c>
      <c r="N743">
        <v>0.21299999999999999</v>
      </c>
      <c r="O743">
        <v>0.60899999999999999</v>
      </c>
      <c r="P743">
        <v>1.298</v>
      </c>
      <c r="Q743">
        <v>0.76400000000000001</v>
      </c>
      <c r="R743">
        <v>0.55100000000000005</v>
      </c>
      <c r="S743">
        <v>0.183</v>
      </c>
      <c r="T743">
        <v>2.4830000000000001</v>
      </c>
      <c r="U743">
        <v>0.21199999999999999</v>
      </c>
      <c r="V743">
        <v>2.77</v>
      </c>
      <c r="W743">
        <v>2.2130000000000001</v>
      </c>
      <c r="X743">
        <v>1.361</v>
      </c>
      <c r="Y743">
        <v>0.185</v>
      </c>
      <c r="Z743">
        <v>6.2949999999999999</v>
      </c>
      <c r="AA743">
        <v>0.214</v>
      </c>
      <c r="AB743">
        <v>0.78100000000000003</v>
      </c>
      <c r="AC743">
        <v>9.0220000000000002</v>
      </c>
      <c r="AD743">
        <v>0.36199999999999999</v>
      </c>
    </row>
    <row r="744" spans="1:30" x14ac:dyDescent="0.25">
      <c r="A744">
        <v>2002</v>
      </c>
      <c r="B744">
        <v>4</v>
      </c>
      <c r="C744">
        <v>0.48099999999999998</v>
      </c>
      <c r="D744">
        <v>0.49</v>
      </c>
      <c r="E744">
        <v>2.3980000000000001</v>
      </c>
      <c r="F744">
        <v>0.74399999999999999</v>
      </c>
      <c r="G744">
        <v>0.67400000000000004</v>
      </c>
      <c r="H744">
        <v>5.25</v>
      </c>
      <c r="I744">
        <v>3.2909999999999999</v>
      </c>
      <c r="J744">
        <v>3.4969999999999999</v>
      </c>
      <c r="K744">
        <v>0.90400000000000003</v>
      </c>
      <c r="L744">
        <v>3.7210000000000001</v>
      </c>
      <c r="M744">
        <v>0.622</v>
      </c>
      <c r="N744">
        <v>0.3</v>
      </c>
      <c r="O744">
        <v>0.91500000000000004</v>
      </c>
      <c r="P744">
        <v>1.93</v>
      </c>
      <c r="Q744">
        <v>0.77200000000000002</v>
      </c>
      <c r="R744">
        <v>0.59</v>
      </c>
      <c r="S744">
        <v>0.214</v>
      </c>
      <c r="T744">
        <v>2.82</v>
      </c>
      <c r="U744">
        <v>0.308</v>
      </c>
      <c r="V744">
        <v>4.1390000000000002</v>
      </c>
      <c r="W744">
        <v>1.903</v>
      </c>
      <c r="X744">
        <v>2.298</v>
      </c>
      <c r="Y744">
        <v>0.25800000000000001</v>
      </c>
      <c r="Z744">
        <v>9.1519999999999992</v>
      </c>
      <c r="AA744">
        <v>0.27200000000000002</v>
      </c>
      <c r="AB744">
        <v>1.17</v>
      </c>
      <c r="AC744">
        <v>9.0570000000000004</v>
      </c>
      <c r="AD744">
        <v>0.378</v>
      </c>
    </row>
    <row r="745" spans="1:30" x14ac:dyDescent="0.25">
      <c r="A745">
        <v>2002</v>
      </c>
      <c r="B745">
        <v>5</v>
      </c>
      <c r="C745">
        <v>0.57799999999999996</v>
      </c>
      <c r="D745">
        <v>0.71899999999999997</v>
      </c>
      <c r="E745">
        <v>3.5089999999999999</v>
      </c>
      <c r="F745">
        <v>1.117</v>
      </c>
      <c r="G745">
        <v>0.97599999999999998</v>
      </c>
      <c r="H745">
        <v>8.0779999999999994</v>
      </c>
      <c r="I745">
        <v>4.6550000000000002</v>
      </c>
      <c r="J745">
        <v>4.952</v>
      </c>
      <c r="K745">
        <v>1.556</v>
      </c>
      <c r="L745">
        <v>6.3280000000000003</v>
      </c>
      <c r="M745">
        <v>0.97099999999999997</v>
      </c>
      <c r="N745">
        <v>0.54</v>
      </c>
      <c r="O745">
        <v>1.288</v>
      </c>
      <c r="P745">
        <v>3.0190000000000001</v>
      </c>
      <c r="Q745">
        <v>1.3220000000000001</v>
      </c>
      <c r="R745">
        <v>0.90200000000000002</v>
      </c>
      <c r="S745">
        <v>0.30399999999999999</v>
      </c>
      <c r="T745">
        <v>4.2880000000000003</v>
      </c>
      <c r="U745">
        <v>0.41399999999999998</v>
      </c>
      <c r="V745">
        <v>6.2469999999999999</v>
      </c>
      <c r="W745">
        <v>2.2829999999999999</v>
      </c>
      <c r="X745">
        <v>4.6260000000000003</v>
      </c>
      <c r="Y745">
        <v>0.437</v>
      </c>
      <c r="Z745">
        <v>14.551</v>
      </c>
      <c r="AA745">
        <v>0.36299999999999999</v>
      </c>
      <c r="AB745">
        <v>1.3420000000000001</v>
      </c>
      <c r="AC745">
        <v>9.5150000000000006</v>
      </c>
      <c r="AD745">
        <v>0.52900000000000003</v>
      </c>
    </row>
    <row r="746" spans="1:30" x14ac:dyDescent="0.25">
      <c r="A746">
        <v>2002</v>
      </c>
      <c r="B746">
        <v>6</v>
      </c>
      <c r="C746">
        <v>0.35099999999999998</v>
      </c>
      <c r="D746">
        <v>0.42</v>
      </c>
      <c r="E746">
        <v>2.161</v>
      </c>
      <c r="F746">
        <v>0.627</v>
      </c>
      <c r="G746">
        <v>0.53600000000000003</v>
      </c>
      <c r="H746">
        <v>4.4180000000000001</v>
      </c>
      <c r="I746">
        <v>2.5529999999999999</v>
      </c>
      <c r="J746">
        <v>2.7040000000000002</v>
      </c>
      <c r="K746">
        <v>0.72699999999999998</v>
      </c>
      <c r="L746">
        <v>2.9929999999999999</v>
      </c>
      <c r="M746">
        <v>0.502</v>
      </c>
      <c r="N746">
        <v>0.22500000000000001</v>
      </c>
      <c r="O746">
        <v>0.67800000000000005</v>
      </c>
      <c r="P746">
        <v>1.3440000000000001</v>
      </c>
      <c r="Q746">
        <v>0.66700000000000004</v>
      </c>
      <c r="R746">
        <v>0.56100000000000005</v>
      </c>
      <c r="S746">
        <v>0.16300000000000001</v>
      </c>
      <c r="T746">
        <v>2.4119999999999999</v>
      </c>
      <c r="U746">
        <v>0.20100000000000001</v>
      </c>
      <c r="V746">
        <v>2.9550000000000001</v>
      </c>
      <c r="W746">
        <v>2.2029999999999998</v>
      </c>
      <c r="X746">
        <v>1.772</v>
      </c>
      <c r="Y746">
        <v>0.20699999999999999</v>
      </c>
      <c r="Z746">
        <v>7.1369999999999996</v>
      </c>
      <c r="AA746">
        <v>0.23300000000000001</v>
      </c>
      <c r="AB746">
        <v>0.877</v>
      </c>
      <c r="AC746">
        <v>10.166</v>
      </c>
      <c r="AD746">
        <v>9.5000000000000001E-2</v>
      </c>
    </row>
    <row r="747" spans="1:30" x14ac:dyDescent="0.25">
      <c r="A747">
        <v>2002</v>
      </c>
      <c r="B747">
        <v>7</v>
      </c>
      <c r="C747">
        <v>0.27800000000000002</v>
      </c>
      <c r="D747">
        <v>0.317</v>
      </c>
      <c r="E747">
        <v>1.593</v>
      </c>
      <c r="F747">
        <v>0.39200000000000002</v>
      </c>
      <c r="G747">
        <v>0.33400000000000002</v>
      </c>
      <c r="H747">
        <v>2.88</v>
      </c>
      <c r="I747">
        <v>1.5840000000000001</v>
      </c>
      <c r="J747">
        <v>1.6779999999999999</v>
      </c>
      <c r="K747">
        <v>0.53900000000000003</v>
      </c>
      <c r="L747">
        <v>2.0089999999999999</v>
      </c>
      <c r="M747">
        <v>0.373</v>
      </c>
      <c r="N747">
        <v>0.14799999999999999</v>
      </c>
      <c r="O747">
        <v>0.53900000000000003</v>
      </c>
      <c r="P747">
        <v>0.90900000000000003</v>
      </c>
      <c r="Q747">
        <v>0.41899999999999998</v>
      </c>
      <c r="R747">
        <v>0.40100000000000002</v>
      </c>
      <c r="S747">
        <v>0.13300000000000001</v>
      </c>
      <c r="T747">
        <v>1.6819999999999999</v>
      </c>
      <c r="U747">
        <v>0.123</v>
      </c>
      <c r="V747">
        <v>2.0379999999999998</v>
      </c>
      <c r="W747">
        <v>2.0830000000000002</v>
      </c>
      <c r="X747">
        <v>0.83399999999999996</v>
      </c>
      <c r="Y747">
        <v>0.13100000000000001</v>
      </c>
      <c r="Z747">
        <v>4.75</v>
      </c>
      <c r="AA747">
        <v>0.14899999999999999</v>
      </c>
      <c r="AB747">
        <v>0.63100000000000001</v>
      </c>
      <c r="AC747">
        <v>11.377000000000001</v>
      </c>
      <c r="AD747">
        <v>0</v>
      </c>
    </row>
    <row r="748" spans="1:30" x14ac:dyDescent="0.25">
      <c r="A748">
        <v>2002</v>
      </c>
      <c r="B748">
        <v>8</v>
      </c>
      <c r="C748">
        <v>0.26900000000000002</v>
      </c>
      <c r="D748">
        <v>0.29099999999999998</v>
      </c>
      <c r="E748">
        <v>1.423</v>
      </c>
      <c r="F748">
        <v>0.42299999999999999</v>
      </c>
      <c r="G748">
        <v>0.41099999999999998</v>
      </c>
      <c r="H748">
        <v>3.0150000000000001</v>
      </c>
      <c r="I748">
        <v>1.92</v>
      </c>
      <c r="J748">
        <v>2.0430000000000001</v>
      </c>
      <c r="K748">
        <v>0.79100000000000004</v>
      </c>
      <c r="L748">
        <v>3.2429999999999999</v>
      </c>
      <c r="M748">
        <v>0.61799999999999999</v>
      </c>
      <c r="N748">
        <v>0.318</v>
      </c>
      <c r="O748">
        <v>0.54500000000000004</v>
      </c>
      <c r="P748">
        <v>1.5349999999999999</v>
      </c>
      <c r="Q748">
        <v>0.57599999999999996</v>
      </c>
      <c r="R748">
        <v>0.42899999999999999</v>
      </c>
      <c r="S748">
        <v>0.14399999999999999</v>
      </c>
      <c r="T748">
        <v>2.141</v>
      </c>
      <c r="U748">
        <v>0.161</v>
      </c>
      <c r="V748">
        <v>2.8050000000000002</v>
      </c>
      <c r="W748">
        <v>1.9690000000000001</v>
      </c>
      <c r="X748">
        <v>1.1759999999999999</v>
      </c>
      <c r="Y748">
        <v>0.183</v>
      </c>
      <c r="Z748">
        <v>6.8550000000000004</v>
      </c>
      <c r="AA748">
        <v>0.20899999999999999</v>
      </c>
      <c r="AB748">
        <v>0.79100000000000004</v>
      </c>
      <c r="AC748">
        <v>10.942</v>
      </c>
      <c r="AD748">
        <v>0</v>
      </c>
    </row>
    <row r="749" spans="1:30" x14ac:dyDescent="0.25">
      <c r="A749">
        <v>2002</v>
      </c>
      <c r="B749">
        <v>9</v>
      </c>
      <c r="C749">
        <v>0.216</v>
      </c>
      <c r="D749">
        <v>0.253</v>
      </c>
      <c r="E749">
        <v>1.214</v>
      </c>
      <c r="F749">
        <v>0.32300000000000001</v>
      </c>
      <c r="G749">
        <v>0.27500000000000002</v>
      </c>
      <c r="H749">
        <v>2.335</v>
      </c>
      <c r="I749">
        <v>1.288</v>
      </c>
      <c r="J749">
        <v>1.3640000000000001</v>
      </c>
      <c r="K749">
        <v>0.44700000000000001</v>
      </c>
      <c r="L749">
        <v>1.6859999999999999</v>
      </c>
      <c r="M749">
        <v>0.31900000000000001</v>
      </c>
      <c r="N749">
        <v>0.124</v>
      </c>
      <c r="O749">
        <v>0.41799999999999998</v>
      </c>
      <c r="P749">
        <v>0.749</v>
      </c>
      <c r="Q749">
        <v>0.33500000000000002</v>
      </c>
      <c r="R749">
        <v>0.33600000000000002</v>
      </c>
      <c r="S749">
        <v>0.11600000000000001</v>
      </c>
      <c r="T749">
        <v>1.399</v>
      </c>
      <c r="U749">
        <v>9.9000000000000005E-2</v>
      </c>
      <c r="V749">
        <v>1.667</v>
      </c>
      <c r="W749">
        <v>2.2130000000000001</v>
      </c>
      <c r="X749">
        <v>8.5999999999999993E-2</v>
      </c>
      <c r="Y749">
        <v>0.106</v>
      </c>
      <c r="Z749">
        <v>3.722</v>
      </c>
      <c r="AA749">
        <v>0.121</v>
      </c>
      <c r="AB749">
        <v>0.51500000000000001</v>
      </c>
      <c r="AC749">
        <v>10.082000000000001</v>
      </c>
      <c r="AD749">
        <v>0</v>
      </c>
    </row>
    <row r="750" spans="1:30" x14ac:dyDescent="0.25">
      <c r="A750">
        <v>2002</v>
      </c>
      <c r="B750">
        <v>10</v>
      </c>
      <c r="C750">
        <v>0.26700000000000002</v>
      </c>
      <c r="D750">
        <v>0.28899999999999998</v>
      </c>
      <c r="E750">
        <v>1.353</v>
      </c>
      <c r="F750">
        <v>0.44</v>
      </c>
      <c r="G750">
        <v>0.39600000000000002</v>
      </c>
      <c r="H750">
        <v>3.1360000000000001</v>
      </c>
      <c r="I750">
        <v>1.9750000000000001</v>
      </c>
      <c r="J750">
        <v>2.0979999999999999</v>
      </c>
      <c r="K750">
        <v>0.96899999999999997</v>
      </c>
      <c r="L750">
        <v>3.6819999999999999</v>
      </c>
      <c r="M750">
        <v>0.61</v>
      </c>
      <c r="N750">
        <v>0.27100000000000002</v>
      </c>
      <c r="O750">
        <v>0.67</v>
      </c>
      <c r="P750">
        <v>1.6910000000000001</v>
      </c>
      <c r="Q750">
        <v>0.69899999999999995</v>
      </c>
      <c r="R750">
        <v>0.432</v>
      </c>
      <c r="S750">
        <v>0.17499999999999999</v>
      </c>
      <c r="T750">
        <v>2.25</v>
      </c>
      <c r="U750">
        <v>0.17399999999999999</v>
      </c>
      <c r="V750">
        <v>2.6789999999999998</v>
      </c>
      <c r="W750">
        <v>2.2429999999999999</v>
      </c>
      <c r="X750">
        <v>0.317</v>
      </c>
      <c r="Y750">
        <v>0.121</v>
      </c>
      <c r="Z750">
        <v>4.8719999999999999</v>
      </c>
      <c r="AA750">
        <v>0.18</v>
      </c>
      <c r="AB750">
        <v>0.70399999999999996</v>
      </c>
      <c r="AC750">
        <v>8.9949999999999992</v>
      </c>
      <c r="AD750">
        <v>0.124</v>
      </c>
    </row>
    <row r="751" spans="1:30" x14ac:dyDescent="0.25">
      <c r="A751">
        <v>2002</v>
      </c>
      <c r="B751">
        <v>11</v>
      </c>
      <c r="C751">
        <v>0.36299999999999999</v>
      </c>
      <c r="D751">
        <v>0.41599999999999998</v>
      </c>
      <c r="E751">
        <v>1.988</v>
      </c>
      <c r="F751">
        <v>0.72499999999999998</v>
      </c>
      <c r="G751">
        <v>0.73</v>
      </c>
      <c r="H751">
        <v>5.1470000000000002</v>
      </c>
      <c r="I751">
        <v>3.6190000000000002</v>
      </c>
      <c r="J751">
        <v>3.9</v>
      </c>
      <c r="K751">
        <v>1.7470000000000001</v>
      </c>
      <c r="L751">
        <v>6.3849999999999998</v>
      </c>
      <c r="M751">
        <v>0.87</v>
      </c>
      <c r="N751">
        <v>0.44700000000000001</v>
      </c>
      <c r="O751">
        <v>1.0549999999999999</v>
      </c>
      <c r="P751">
        <v>2.5070000000000001</v>
      </c>
      <c r="Q751">
        <v>1.333</v>
      </c>
      <c r="R751">
        <v>0.65200000000000002</v>
      </c>
      <c r="S751">
        <v>0.21299999999999999</v>
      </c>
      <c r="T751">
        <v>2.8719999999999999</v>
      </c>
      <c r="U751">
        <v>0.27900000000000003</v>
      </c>
      <c r="V751">
        <v>5.375</v>
      </c>
      <c r="W751">
        <v>2.5430000000000001</v>
      </c>
      <c r="X751">
        <v>4.5640000000000001</v>
      </c>
      <c r="Y751">
        <v>0.28899999999999998</v>
      </c>
      <c r="Z751">
        <v>11.266</v>
      </c>
      <c r="AA751">
        <v>0.436</v>
      </c>
      <c r="AB751">
        <v>1.776</v>
      </c>
      <c r="AC751">
        <v>8.9109999999999996</v>
      </c>
      <c r="AD751">
        <v>0.436</v>
      </c>
    </row>
    <row r="752" spans="1:30" x14ac:dyDescent="0.25">
      <c r="A752">
        <v>2002</v>
      </c>
      <c r="B752">
        <v>12</v>
      </c>
      <c r="C752">
        <v>1.3540000000000001</v>
      </c>
      <c r="D752">
        <v>1.569</v>
      </c>
      <c r="E752">
        <v>7.944</v>
      </c>
      <c r="F752">
        <v>2.625</v>
      </c>
      <c r="G752">
        <v>2.9929999999999999</v>
      </c>
      <c r="H752">
        <v>23.367000000000001</v>
      </c>
      <c r="I752">
        <v>12.473000000000001</v>
      </c>
      <c r="J752">
        <v>13.132999999999999</v>
      </c>
      <c r="K752">
        <v>4.7629999999999999</v>
      </c>
      <c r="L752">
        <v>19.645</v>
      </c>
      <c r="M752">
        <v>3.093</v>
      </c>
      <c r="N752">
        <v>1.6559999999999999</v>
      </c>
      <c r="O752">
        <v>3.17</v>
      </c>
      <c r="P752">
        <v>9.0839999999999996</v>
      </c>
      <c r="Q752">
        <v>4.0019999999999998</v>
      </c>
      <c r="R752">
        <v>2.3879999999999999</v>
      </c>
      <c r="S752">
        <v>0.76800000000000002</v>
      </c>
      <c r="T752">
        <v>10.595000000000001</v>
      </c>
      <c r="U752">
        <v>1.101</v>
      </c>
      <c r="V752">
        <v>16.768999999999998</v>
      </c>
      <c r="W752">
        <v>2.8029999999999999</v>
      </c>
      <c r="X752">
        <v>33.691000000000003</v>
      </c>
      <c r="Y752">
        <v>1.069</v>
      </c>
      <c r="Z752">
        <v>44.298000000000002</v>
      </c>
      <c r="AA752">
        <v>0.97099999999999997</v>
      </c>
      <c r="AB752">
        <v>4.6639999999999997</v>
      </c>
      <c r="AC752">
        <v>8.7249999999999996</v>
      </c>
      <c r="AD752">
        <v>6.44</v>
      </c>
    </row>
    <row r="753" spans="1:30" x14ac:dyDescent="0.25">
      <c r="A753">
        <v>2003</v>
      </c>
      <c r="B753">
        <v>1</v>
      </c>
      <c r="C753">
        <v>1.9239999999999999</v>
      </c>
      <c r="D753">
        <v>2.472</v>
      </c>
      <c r="E753">
        <v>11.472</v>
      </c>
      <c r="F753">
        <v>3.403</v>
      </c>
      <c r="G753">
        <v>3.1269999999999998</v>
      </c>
      <c r="H753">
        <v>25.187999999999999</v>
      </c>
      <c r="I753">
        <v>11.855</v>
      </c>
      <c r="J753">
        <v>12.592000000000001</v>
      </c>
      <c r="K753">
        <v>3.976</v>
      </c>
      <c r="L753">
        <v>16.009</v>
      </c>
      <c r="M753">
        <v>2.2919999999999998</v>
      </c>
      <c r="N753">
        <v>1.3420000000000001</v>
      </c>
      <c r="O753">
        <v>2.7879999999999998</v>
      </c>
      <c r="P753">
        <v>7.6260000000000003</v>
      </c>
      <c r="Q753">
        <v>3.4390000000000001</v>
      </c>
      <c r="R753">
        <v>2.2320000000000002</v>
      </c>
      <c r="S753">
        <v>0.74399999999999999</v>
      </c>
      <c r="T753">
        <v>10.363</v>
      </c>
      <c r="U753">
        <v>1.0620000000000001</v>
      </c>
      <c r="V753">
        <v>15.076000000000001</v>
      </c>
      <c r="W753">
        <v>2.8330000000000002</v>
      </c>
      <c r="X753">
        <v>12.119</v>
      </c>
      <c r="Y753">
        <v>1.28</v>
      </c>
      <c r="Z753">
        <v>45.570999999999998</v>
      </c>
      <c r="AA753">
        <v>0.92600000000000005</v>
      </c>
      <c r="AB753">
        <v>3.4809999999999999</v>
      </c>
      <c r="AC753">
        <v>8.07</v>
      </c>
      <c r="AD753">
        <v>3.07</v>
      </c>
    </row>
    <row r="754" spans="1:30" x14ac:dyDescent="0.25">
      <c r="A754">
        <v>2003</v>
      </c>
      <c r="B754">
        <v>2</v>
      </c>
      <c r="C754">
        <v>1.1519999999999999</v>
      </c>
      <c r="D754">
        <v>1.3959999999999999</v>
      </c>
      <c r="E754">
        <v>7.5650000000000004</v>
      </c>
      <c r="F754">
        <v>2.0640000000000001</v>
      </c>
      <c r="G754">
        <v>1.9219999999999999</v>
      </c>
      <c r="H754">
        <v>15.978999999999999</v>
      </c>
      <c r="I754">
        <v>8.3260000000000005</v>
      </c>
      <c r="J754">
        <v>8.8460000000000001</v>
      </c>
      <c r="K754">
        <v>2.456</v>
      </c>
      <c r="L754">
        <v>11.026999999999999</v>
      </c>
      <c r="M754">
        <v>1.61</v>
      </c>
      <c r="N754">
        <v>0.88300000000000001</v>
      </c>
      <c r="O754">
        <v>1.7529999999999999</v>
      </c>
      <c r="P754">
        <v>5.0449999999999999</v>
      </c>
      <c r="Q754">
        <v>2.6859999999999999</v>
      </c>
      <c r="R754">
        <v>1.6639999999999999</v>
      </c>
      <c r="S754">
        <v>0.46200000000000002</v>
      </c>
      <c r="T754">
        <v>7.4509999999999996</v>
      </c>
      <c r="U754">
        <v>0.71599999999999997</v>
      </c>
      <c r="V754">
        <v>10.095000000000001</v>
      </c>
      <c r="W754">
        <v>2.1930000000000001</v>
      </c>
      <c r="X754">
        <v>10.14</v>
      </c>
      <c r="Y754">
        <v>0.89400000000000002</v>
      </c>
      <c r="Z754">
        <v>27.74</v>
      </c>
      <c r="AA754">
        <v>0.68500000000000005</v>
      </c>
      <c r="AB754">
        <v>2.5049999999999999</v>
      </c>
      <c r="AC754">
        <v>61.771000000000001</v>
      </c>
      <c r="AD754">
        <v>2.3279999999999998</v>
      </c>
    </row>
    <row r="755" spans="1:30" x14ac:dyDescent="0.25">
      <c r="A755">
        <v>2003</v>
      </c>
      <c r="B755">
        <v>3</v>
      </c>
      <c r="C755">
        <v>0.67600000000000005</v>
      </c>
      <c r="D755">
        <v>0.77500000000000002</v>
      </c>
      <c r="E755">
        <v>4.3010000000000002</v>
      </c>
      <c r="F755">
        <v>1.1140000000000001</v>
      </c>
      <c r="G755">
        <v>0.95899999999999996</v>
      </c>
      <c r="H755">
        <v>7.9379999999999997</v>
      </c>
      <c r="I755">
        <v>4.6379999999999999</v>
      </c>
      <c r="J755">
        <v>4.9279999999999999</v>
      </c>
      <c r="K755">
        <v>1.1599999999999999</v>
      </c>
      <c r="L755">
        <v>5.2670000000000003</v>
      </c>
      <c r="M755">
        <v>0.81799999999999995</v>
      </c>
      <c r="N755">
        <v>0.39900000000000002</v>
      </c>
      <c r="O755">
        <v>1.0309999999999999</v>
      </c>
      <c r="P755">
        <v>2.3140000000000001</v>
      </c>
      <c r="Q755">
        <v>1.1439999999999999</v>
      </c>
      <c r="R755">
        <v>0.93400000000000005</v>
      </c>
      <c r="S755">
        <v>0.24299999999999999</v>
      </c>
      <c r="T755">
        <v>3.9129999999999998</v>
      </c>
      <c r="U755">
        <v>0.372</v>
      </c>
      <c r="V755">
        <v>5.2279999999999998</v>
      </c>
      <c r="W755">
        <v>2.3130000000000002</v>
      </c>
      <c r="X755">
        <v>5.1109999999999998</v>
      </c>
      <c r="Y755">
        <v>0.36599999999999999</v>
      </c>
      <c r="Z755">
        <v>13.368</v>
      </c>
      <c r="AA755">
        <v>0.42699999999999999</v>
      </c>
      <c r="AB755">
        <v>1.5489999999999999</v>
      </c>
      <c r="AC755">
        <v>23.195</v>
      </c>
      <c r="AD755">
        <v>1.4379999999999999</v>
      </c>
    </row>
    <row r="756" spans="1:30" x14ac:dyDescent="0.25">
      <c r="A756">
        <v>2003</v>
      </c>
      <c r="B756">
        <v>4</v>
      </c>
      <c r="C756">
        <v>0.63</v>
      </c>
      <c r="D756">
        <v>0.66800000000000004</v>
      </c>
      <c r="E756">
        <v>3.6259999999999999</v>
      </c>
      <c r="F756">
        <v>0.879</v>
      </c>
      <c r="G756">
        <v>0.79300000000000004</v>
      </c>
      <c r="H756">
        <v>6.4210000000000003</v>
      </c>
      <c r="I756">
        <v>3.698</v>
      </c>
      <c r="J756">
        <v>3.919</v>
      </c>
      <c r="K756">
        <v>1.0049999999999999</v>
      </c>
      <c r="L756">
        <v>4.319</v>
      </c>
      <c r="M756">
        <v>0.71299999999999997</v>
      </c>
      <c r="N756">
        <v>0.307</v>
      </c>
      <c r="O756">
        <v>1.018</v>
      </c>
      <c r="P756">
        <v>1.9790000000000001</v>
      </c>
      <c r="Q756">
        <v>1.0880000000000001</v>
      </c>
      <c r="R756">
        <v>0.77600000000000002</v>
      </c>
      <c r="S756">
        <v>0.22800000000000001</v>
      </c>
      <c r="T756">
        <v>3.298</v>
      </c>
      <c r="U756">
        <v>0.308</v>
      </c>
      <c r="V756">
        <v>4.4720000000000004</v>
      </c>
      <c r="W756">
        <v>2.3330000000000002</v>
      </c>
      <c r="X756">
        <v>4.0369999999999999</v>
      </c>
      <c r="Y756">
        <v>0.29599999999999999</v>
      </c>
      <c r="Z756">
        <v>11.36</v>
      </c>
      <c r="AA756">
        <v>0.32400000000000001</v>
      </c>
      <c r="AB756">
        <v>1.359</v>
      </c>
      <c r="AC756">
        <v>18.024000000000001</v>
      </c>
      <c r="AD756">
        <v>1.5489999999999999</v>
      </c>
    </row>
    <row r="757" spans="1:30" x14ac:dyDescent="0.25">
      <c r="A757">
        <v>2003</v>
      </c>
      <c r="B757">
        <v>5</v>
      </c>
      <c r="C757">
        <v>0.70599999999999996</v>
      </c>
      <c r="D757">
        <v>0.81299999999999994</v>
      </c>
      <c r="E757">
        <v>4.048</v>
      </c>
      <c r="F757">
        <v>1.135</v>
      </c>
      <c r="G757">
        <v>1.0589999999999999</v>
      </c>
      <c r="H757">
        <v>8.5760000000000005</v>
      </c>
      <c r="I757">
        <v>5.2610000000000001</v>
      </c>
      <c r="J757">
        <v>5.5750000000000002</v>
      </c>
      <c r="K757">
        <v>1.8640000000000001</v>
      </c>
      <c r="L757">
        <v>6.7480000000000002</v>
      </c>
      <c r="M757">
        <v>1.046</v>
      </c>
      <c r="N757">
        <v>0.53600000000000003</v>
      </c>
      <c r="O757">
        <v>1.6</v>
      </c>
      <c r="P757">
        <v>3.2829999999999999</v>
      </c>
      <c r="Q757">
        <v>1.554</v>
      </c>
      <c r="R757">
        <v>1.0329999999999999</v>
      </c>
      <c r="S757">
        <v>0.35199999999999998</v>
      </c>
      <c r="T757">
        <v>5.1369999999999996</v>
      </c>
      <c r="U757">
        <v>0.46899999999999997</v>
      </c>
      <c r="V757">
        <v>6.9089999999999998</v>
      </c>
      <c r="W757">
        <v>2.3730000000000002</v>
      </c>
      <c r="X757">
        <v>3.5289999999999999</v>
      </c>
      <c r="Y757">
        <v>0.28899999999999998</v>
      </c>
      <c r="Z757">
        <v>14.086</v>
      </c>
      <c r="AA757">
        <v>0.4</v>
      </c>
      <c r="AB757">
        <v>1.54</v>
      </c>
      <c r="AC757">
        <v>16.2</v>
      </c>
      <c r="AD757">
        <v>0.96199999999999997</v>
      </c>
    </row>
    <row r="758" spans="1:30" x14ac:dyDescent="0.25">
      <c r="A758">
        <v>2003</v>
      </c>
      <c r="B758">
        <v>6</v>
      </c>
      <c r="C758">
        <v>0.55700000000000005</v>
      </c>
      <c r="D758">
        <v>0.59299999999999997</v>
      </c>
      <c r="E758">
        <v>2.9079999999999999</v>
      </c>
      <c r="F758">
        <v>0.77900000000000003</v>
      </c>
      <c r="G758">
        <v>0.66300000000000003</v>
      </c>
      <c r="H758">
        <v>5.141</v>
      </c>
      <c r="I758">
        <v>2.8639999999999999</v>
      </c>
      <c r="J758">
        <v>3.0329999999999999</v>
      </c>
      <c r="K758">
        <v>0.81499999999999995</v>
      </c>
      <c r="L758">
        <v>3.3079999999999998</v>
      </c>
      <c r="M758">
        <v>0.57899999999999996</v>
      </c>
      <c r="N758">
        <v>0.246</v>
      </c>
      <c r="O758">
        <v>0.79700000000000004</v>
      </c>
      <c r="P758">
        <v>1.488</v>
      </c>
      <c r="Q758">
        <v>0.76100000000000001</v>
      </c>
      <c r="R758">
        <v>0.65100000000000002</v>
      </c>
      <c r="S758">
        <v>0.19</v>
      </c>
      <c r="T758">
        <v>2.7330000000000001</v>
      </c>
      <c r="U758">
        <v>0.223</v>
      </c>
      <c r="V758">
        <v>3.4009999999999998</v>
      </c>
      <c r="W758">
        <v>2.2829999999999999</v>
      </c>
      <c r="X758">
        <v>2.7789999999999999</v>
      </c>
      <c r="Y758">
        <v>0.248</v>
      </c>
      <c r="Z758">
        <v>9.8510000000000009</v>
      </c>
      <c r="AA758">
        <v>0.26100000000000001</v>
      </c>
      <c r="AB758">
        <v>1.0089999999999999</v>
      </c>
      <c r="AC758">
        <v>10.166</v>
      </c>
      <c r="AD758">
        <v>0.378</v>
      </c>
    </row>
    <row r="759" spans="1:30" x14ac:dyDescent="0.25">
      <c r="A759">
        <v>2003</v>
      </c>
      <c r="B759">
        <v>7</v>
      </c>
      <c r="C759">
        <v>0.39</v>
      </c>
      <c r="D759">
        <v>0.42299999999999999</v>
      </c>
      <c r="E759">
        <v>2.1379999999999999</v>
      </c>
      <c r="F759">
        <v>0.44800000000000001</v>
      </c>
      <c r="G759">
        <v>0.38100000000000001</v>
      </c>
      <c r="H759">
        <v>3.379</v>
      </c>
      <c r="I759">
        <v>1.7849999999999999</v>
      </c>
      <c r="J759">
        <v>1.889</v>
      </c>
      <c r="K759">
        <v>0.61</v>
      </c>
      <c r="L759">
        <v>2.2890000000000001</v>
      </c>
      <c r="M759">
        <v>0.43099999999999999</v>
      </c>
      <c r="N759">
        <v>0.16900000000000001</v>
      </c>
      <c r="O759">
        <v>0.625</v>
      </c>
      <c r="P759">
        <v>1.0329999999999999</v>
      </c>
      <c r="Q759">
        <v>0.47899999999999998</v>
      </c>
      <c r="R759">
        <v>0.46800000000000003</v>
      </c>
      <c r="S759">
        <v>0.154</v>
      </c>
      <c r="T759">
        <v>1.9139999999999999</v>
      </c>
      <c r="U759">
        <v>0.13800000000000001</v>
      </c>
      <c r="V759">
        <v>2.306</v>
      </c>
      <c r="W759">
        <v>2.343</v>
      </c>
      <c r="X759">
        <v>1.5029999999999999</v>
      </c>
      <c r="Y759">
        <v>0.14899999999999999</v>
      </c>
      <c r="Z759">
        <v>5.9370000000000003</v>
      </c>
      <c r="AA759">
        <v>0.16600000000000001</v>
      </c>
      <c r="AB759">
        <v>0.69599999999999995</v>
      </c>
      <c r="AC759">
        <v>11.377000000000001</v>
      </c>
      <c r="AD759">
        <v>8.5000000000000006E-2</v>
      </c>
    </row>
    <row r="760" spans="1:30" x14ac:dyDescent="0.25">
      <c r="A760">
        <v>2003</v>
      </c>
      <c r="B760">
        <v>8</v>
      </c>
      <c r="C760">
        <v>0.309</v>
      </c>
      <c r="D760">
        <v>0.32200000000000001</v>
      </c>
      <c r="E760">
        <v>1.593</v>
      </c>
      <c r="F760">
        <v>0.26300000000000001</v>
      </c>
      <c r="G760">
        <v>0.224</v>
      </c>
      <c r="H760">
        <v>2.14</v>
      </c>
      <c r="I760">
        <v>1.05</v>
      </c>
      <c r="J760">
        <v>1.1120000000000001</v>
      </c>
      <c r="K760">
        <v>0.45200000000000001</v>
      </c>
      <c r="L760">
        <v>1.56</v>
      </c>
      <c r="M760">
        <v>0.32</v>
      </c>
      <c r="N760">
        <v>0.113</v>
      </c>
      <c r="O760">
        <v>0.48599999999999999</v>
      </c>
      <c r="P760">
        <v>0.70599999999999996</v>
      </c>
      <c r="Q760">
        <v>0.315</v>
      </c>
      <c r="R760">
        <v>0.33</v>
      </c>
      <c r="S760">
        <v>0.124</v>
      </c>
      <c r="T760">
        <v>1.3320000000000001</v>
      </c>
      <c r="U760">
        <v>8.1000000000000003E-2</v>
      </c>
      <c r="V760">
        <v>1.5409999999999999</v>
      </c>
      <c r="W760">
        <v>2.2989999999999999</v>
      </c>
      <c r="X760">
        <v>0.53500000000000003</v>
      </c>
      <c r="Y760">
        <v>8.6999999999999994E-2</v>
      </c>
      <c r="Z760">
        <v>3.8650000000000002</v>
      </c>
      <c r="AA760">
        <v>9.9000000000000005E-2</v>
      </c>
      <c r="AB760">
        <v>0.47299999999999998</v>
      </c>
      <c r="AC760">
        <v>10.942</v>
      </c>
      <c r="AD760">
        <v>0</v>
      </c>
    </row>
    <row r="761" spans="1:30" x14ac:dyDescent="0.25">
      <c r="A761">
        <v>2003</v>
      </c>
      <c r="B761">
        <v>9</v>
      </c>
      <c r="C761">
        <v>0.247</v>
      </c>
      <c r="D761">
        <v>0.254</v>
      </c>
      <c r="E761">
        <v>1.2290000000000001</v>
      </c>
      <c r="F761">
        <v>0.183</v>
      </c>
      <c r="G761">
        <v>0.159</v>
      </c>
      <c r="H761">
        <v>1.575</v>
      </c>
      <c r="I761">
        <v>0.79700000000000004</v>
      </c>
      <c r="J761">
        <v>0.84699999999999998</v>
      </c>
      <c r="K761">
        <v>0.42899999999999999</v>
      </c>
      <c r="L761">
        <v>1.39</v>
      </c>
      <c r="M761">
        <v>0.27700000000000002</v>
      </c>
      <c r="N761">
        <v>9.5000000000000001E-2</v>
      </c>
      <c r="O761">
        <v>0.42799999999999999</v>
      </c>
      <c r="P761">
        <v>0.6</v>
      </c>
      <c r="Q761">
        <v>0.28599999999999998</v>
      </c>
      <c r="R761">
        <v>0.25800000000000001</v>
      </c>
      <c r="S761">
        <v>0.108</v>
      </c>
      <c r="T761">
        <v>1.08</v>
      </c>
      <c r="U761">
        <v>6.0999999999999999E-2</v>
      </c>
      <c r="V761">
        <v>1.2410000000000001</v>
      </c>
      <c r="W761">
        <v>2.4830000000000001</v>
      </c>
      <c r="X761">
        <v>-0.28000000000000003</v>
      </c>
      <c r="Y761">
        <v>0.06</v>
      </c>
      <c r="Z761">
        <v>2.8140000000000001</v>
      </c>
      <c r="AA761">
        <v>8.5999999999999993E-2</v>
      </c>
      <c r="AB761">
        <v>0.437</v>
      </c>
      <c r="AC761">
        <v>10.082000000000001</v>
      </c>
      <c r="AD761">
        <v>0</v>
      </c>
    </row>
    <row r="762" spans="1:30" x14ac:dyDescent="0.25">
      <c r="A762">
        <v>2003</v>
      </c>
      <c r="B762">
        <v>10</v>
      </c>
      <c r="C762">
        <v>0.47399999999999998</v>
      </c>
      <c r="D762">
        <v>0.45</v>
      </c>
      <c r="E762">
        <v>2.1920000000000002</v>
      </c>
      <c r="F762">
        <v>0.753</v>
      </c>
      <c r="G762">
        <v>0.83699999999999997</v>
      </c>
      <c r="H762">
        <v>5.3449999999999998</v>
      </c>
      <c r="I762">
        <v>3.5310000000000001</v>
      </c>
      <c r="J762">
        <v>3.8050000000000002</v>
      </c>
      <c r="K762">
        <v>1.302</v>
      </c>
      <c r="L762">
        <v>4.9539999999999997</v>
      </c>
      <c r="M762">
        <v>0.9</v>
      </c>
      <c r="N762">
        <v>0.35099999999999998</v>
      </c>
      <c r="O762">
        <v>0.86299999999999999</v>
      </c>
      <c r="P762">
        <v>2.4540000000000002</v>
      </c>
      <c r="Q762">
        <v>1.0900000000000001</v>
      </c>
      <c r="R762">
        <v>0.60699999999999998</v>
      </c>
      <c r="S762">
        <v>0.23</v>
      </c>
      <c r="T762">
        <v>3.4649999999999999</v>
      </c>
      <c r="U762">
        <v>0.29199999999999998</v>
      </c>
      <c r="V762">
        <v>4.702</v>
      </c>
      <c r="W762">
        <v>2.573</v>
      </c>
      <c r="X762">
        <v>3.1280000000000001</v>
      </c>
      <c r="Y762">
        <v>0.37</v>
      </c>
      <c r="Z762">
        <v>11.789</v>
      </c>
      <c r="AA762">
        <v>0.38300000000000001</v>
      </c>
      <c r="AB762">
        <v>1.722</v>
      </c>
      <c r="AC762">
        <v>8.9949999999999992</v>
      </c>
      <c r="AD762">
        <v>0.79300000000000004</v>
      </c>
    </row>
    <row r="763" spans="1:30" x14ac:dyDescent="0.25">
      <c r="A763">
        <v>2003</v>
      </c>
      <c r="B763">
        <v>11</v>
      </c>
      <c r="C763">
        <v>0.45</v>
      </c>
      <c r="D763">
        <v>0.497</v>
      </c>
      <c r="E763">
        <v>2.4359999999999999</v>
      </c>
      <c r="F763">
        <v>0.83699999999999997</v>
      </c>
      <c r="G763">
        <v>0.83699999999999997</v>
      </c>
      <c r="H763">
        <v>6.1479999999999997</v>
      </c>
      <c r="I763">
        <v>4.04</v>
      </c>
      <c r="J763">
        <v>4.2729999999999997</v>
      </c>
      <c r="K763">
        <v>1.6539999999999999</v>
      </c>
      <c r="L763">
        <v>6.3780000000000001</v>
      </c>
      <c r="M763">
        <v>1.0349999999999999</v>
      </c>
      <c r="N763">
        <v>0.45400000000000001</v>
      </c>
      <c r="O763">
        <v>1.0980000000000001</v>
      </c>
      <c r="P763">
        <v>2.9790000000000001</v>
      </c>
      <c r="Q763">
        <v>1.2829999999999999</v>
      </c>
      <c r="R763">
        <v>0.80400000000000005</v>
      </c>
      <c r="S763">
        <v>0.28100000000000003</v>
      </c>
      <c r="T763">
        <v>4.08</v>
      </c>
      <c r="U763">
        <v>0.34599999999999997</v>
      </c>
      <c r="V763">
        <v>4.9640000000000004</v>
      </c>
      <c r="W763">
        <v>2.2629999999999999</v>
      </c>
      <c r="X763">
        <v>2.9710000000000001</v>
      </c>
      <c r="Y763">
        <v>0.32400000000000001</v>
      </c>
      <c r="Z763">
        <v>11.228</v>
      </c>
      <c r="AA763">
        <v>0.34599999999999997</v>
      </c>
      <c r="AB763">
        <v>1.3959999999999999</v>
      </c>
      <c r="AC763">
        <v>8.9109999999999996</v>
      </c>
      <c r="AD763">
        <v>0.64300000000000002</v>
      </c>
    </row>
    <row r="764" spans="1:30" x14ac:dyDescent="0.25">
      <c r="A764">
        <v>2003</v>
      </c>
      <c r="B764">
        <v>12</v>
      </c>
      <c r="C764">
        <v>0.88700000000000001</v>
      </c>
      <c r="D764">
        <v>1.05</v>
      </c>
      <c r="E764">
        <v>5.0750000000000002</v>
      </c>
      <c r="F764">
        <v>1.694</v>
      </c>
      <c r="G764">
        <v>1.756</v>
      </c>
      <c r="H764">
        <v>12.851000000000001</v>
      </c>
      <c r="I764">
        <v>7.2329999999999997</v>
      </c>
      <c r="J764">
        <v>7.7110000000000003</v>
      </c>
      <c r="K764">
        <v>2.7810000000000001</v>
      </c>
      <c r="L764">
        <v>10.907</v>
      </c>
      <c r="M764">
        <v>1.546</v>
      </c>
      <c r="N764">
        <v>0.76900000000000002</v>
      </c>
      <c r="O764">
        <v>1.831</v>
      </c>
      <c r="P764">
        <v>4.5549999999999997</v>
      </c>
      <c r="Q764">
        <v>2.2400000000000002</v>
      </c>
      <c r="R764">
        <v>1.2889999999999999</v>
      </c>
      <c r="S764">
        <v>0.40400000000000003</v>
      </c>
      <c r="T764">
        <v>5.8120000000000003</v>
      </c>
      <c r="U764">
        <v>0.60899999999999999</v>
      </c>
      <c r="V764">
        <v>10.340999999999999</v>
      </c>
      <c r="W764">
        <v>2.3029999999999999</v>
      </c>
      <c r="X764">
        <v>9.0139999999999993</v>
      </c>
      <c r="Y764">
        <v>0.8</v>
      </c>
      <c r="Z764">
        <v>26.427</v>
      </c>
      <c r="AA764">
        <v>0.71099999999999997</v>
      </c>
      <c r="AB764">
        <v>3.363</v>
      </c>
      <c r="AC764">
        <v>8.7249999999999996</v>
      </c>
      <c r="AD764">
        <v>1.9079999999999999</v>
      </c>
    </row>
    <row r="765" spans="1:30" x14ac:dyDescent="0.25">
      <c r="A765">
        <v>2004</v>
      </c>
      <c r="B765">
        <v>1</v>
      </c>
      <c r="C765">
        <v>1.506</v>
      </c>
      <c r="D765">
        <v>1.8129999999999999</v>
      </c>
      <c r="E765">
        <v>8.5860000000000003</v>
      </c>
      <c r="F765">
        <v>2.7450000000000001</v>
      </c>
      <c r="G765">
        <v>2.7189999999999999</v>
      </c>
      <c r="H765">
        <v>21.093</v>
      </c>
      <c r="I765">
        <v>11.64</v>
      </c>
      <c r="J765">
        <v>12.385999999999999</v>
      </c>
      <c r="K765">
        <v>3.5539999999999998</v>
      </c>
      <c r="L765">
        <v>16.919</v>
      </c>
      <c r="M765">
        <v>2.6440000000000001</v>
      </c>
      <c r="N765">
        <v>1.4119999999999999</v>
      </c>
      <c r="O765">
        <v>2.5979999999999999</v>
      </c>
      <c r="P765">
        <v>7.8449999999999998</v>
      </c>
      <c r="Q765">
        <v>3.6960000000000002</v>
      </c>
      <c r="R765">
        <v>2.5139999999999998</v>
      </c>
      <c r="S765">
        <v>0.81799999999999995</v>
      </c>
      <c r="T765">
        <v>11.323</v>
      </c>
      <c r="U765">
        <v>1.075</v>
      </c>
      <c r="V765">
        <v>15.593999999999999</v>
      </c>
      <c r="W765">
        <v>2.5630000000000002</v>
      </c>
      <c r="X765">
        <v>16.893000000000001</v>
      </c>
      <c r="Y765">
        <v>1.32</v>
      </c>
      <c r="Z765">
        <v>42.372999999999998</v>
      </c>
      <c r="AA765">
        <v>0.93300000000000005</v>
      </c>
      <c r="AB765">
        <v>3.5590000000000002</v>
      </c>
      <c r="AC765">
        <v>41.582000000000001</v>
      </c>
      <c r="AD765">
        <v>2.8809999999999998</v>
      </c>
    </row>
    <row r="766" spans="1:30" x14ac:dyDescent="0.25">
      <c r="A766">
        <v>2004</v>
      </c>
      <c r="B766">
        <v>2</v>
      </c>
      <c r="C766">
        <v>1.319</v>
      </c>
      <c r="D766">
        <v>1.7090000000000001</v>
      </c>
      <c r="E766">
        <v>8.3279999999999994</v>
      </c>
      <c r="F766">
        <v>2.355</v>
      </c>
      <c r="G766">
        <v>2.1120000000000001</v>
      </c>
      <c r="H766">
        <v>15.714</v>
      </c>
      <c r="I766">
        <v>7.8390000000000004</v>
      </c>
      <c r="J766">
        <v>8.3450000000000006</v>
      </c>
      <c r="K766">
        <v>2.044</v>
      </c>
      <c r="L766">
        <v>9.3870000000000005</v>
      </c>
      <c r="M766">
        <v>1.341</v>
      </c>
      <c r="N766">
        <v>0.73</v>
      </c>
      <c r="O766">
        <v>1.5029999999999999</v>
      </c>
      <c r="P766">
        <v>4.1680000000000001</v>
      </c>
      <c r="Q766">
        <v>1.893</v>
      </c>
      <c r="R766">
        <v>1.347</v>
      </c>
      <c r="S766">
        <v>0.38600000000000001</v>
      </c>
      <c r="T766">
        <v>6.2130000000000001</v>
      </c>
      <c r="U766">
        <v>0.64100000000000001</v>
      </c>
      <c r="V766">
        <v>9.3040000000000003</v>
      </c>
      <c r="W766">
        <v>1.9430000000000001</v>
      </c>
      <c r="X766">
        <v>11.093999999999999</v>
      </c>
      <c r="Y766">
        <v>0.85</v>
      </c>
      <c r="Z766">
        <v>30.439</v>
      </c>
      <c r="AA766">
        <v>0.67700000000000005</v>
      </c>
      <c r="AB766">
        <v>2.5790000000000002</v>
      </c>
      <c r="AC766">
        <v>45.017000000000003</v>
      </c>
      <c r="AD766">
        <v>0.41399999999999998</v>
      </c>
    </row>
    <row r="767" spans="1:30" x14ac:dyDescent="0.25">
      <c r="A767">
        <v>2004</v>
      </c>
      <c r="B767">
        <v>3</v>
      </c>
      <c r="C767">
        <v>1.1060000000000001</v>
      </c>
      <c r="D767">
        <v>1.2989999999999999</v>
      </c>
      <c r="E767">
        <v>6.8019999999999996</v>
      </c>
      <c r="F767">
        <v>1.833</v>
      </c>
      <c r="G767">
        <v>1.7150000000000001</v>
      </c>
      <c r="H767">
        <v>14.202</v>
      </c>
      <c r="I767">
        <v>8.0009999999999994</v>
      </c>
      <c r="J767">
        <v>8.4760000000000009</v>
      </c>
      <c r="K767">
        <v>1.9630000000000001</v>
      </c>
      <c r="L767">
        <v>9.3049999999999997</v>
      </c>
      <c r="M767">
        <v>1.429</v>
      </c>
      <c r="N767">
        <v>0.74199999999999999</v>
      </c>
      <c r="O767">
        <v>1.651</v>
      </c>
      <c r="P767">
        <v>4.3959999999999999</v>
      </c>
      <c r="Q767">
        <v>2.2919999999999998</v>
      </c>
      <c r="R767">
        <v>1.518</v>
      </c>
      <c r="S767">
        <v>0.48699999999999999</v>
      </c>
      <c r="T767">
        <v>7.19</v>
      </c>
      <c r="U767">
        <v>0.71199999999999997</v>
      </c>
      <c r="V767">
        <v>10.012</v>
      </c>
      <c r="W767">
        <v>2.2330000000000001</v>
      </c>
      <c r="X767">
        <v>11.566000000000001</v>
      </c>
      <c r="Y767">
        <v>0.73699999999999999</v>
      </c>
      <c r="Z767">
        <v>24.739000000000001</v>
      </c>
      <c r="AA767">
        <v>0.66200000000000003</v>
      </c>
      <c r="AB767">
        <v>2.5249999999999999</v>
      </c>
      <c r="AC767">
        <v>42.49</v>
      </c>
      <c r="AD767">
        <v>2.5329999999999999</v>
      </c>
    </row>
    <row r="768" spans="1:30" x14ac:dyDescent="0.25">
      <c r="A768">
        <v>2004</v>
      </c>
      <c r="B768">
        <v>4</v>
      </c>
      <c r="C768">
        <v>1.079</v>
      </c>
      <c r="D768">
        <v>1.3320000000000001</v>
      </c>
      <c r="E768">
        <v>6.6180000000000003</v>
      </c>
      <c r="F768">
        <v>1.841</v>
      </c>
      <c r="G768">
        <v>1.665</v>
      </c>
      <c r="H768">
        <v>13.707000000000001</v>
      </c>
      <c r="I768">
        <v>7.8869999999999996</v>
      </c>
      <c r="J768">
        <v>8.3379999999999992</v>
      </c>
      <c r="K768">
        <v>1.5640000000000001</v>
      </c>
      <c r="L768">
        <v>6.923</v>
      </c>
      <c r="M768">
        <v>1.155</v>
      </c>
      <c r="N768">
        <v>0.55500000000000005</v>
      </c>
      <c r="O768">
        <v>1.4810000000000001</v>
      </c>
      <c r="P768">
        <v>3.8050000000000002</v>
      </c>
      <c r="Q768">
        <v>1.8029999999999999</v>
      </c>
      <c r="R768">
        <v>1.29</v>
      </c>
      <c r="S768">
        <v>0.40799999999999997</v>
      </c>
      <c r="T768">
        <v>6.5430000000000001</v>
      </c>
      <c r="U768">
        <v>0.73499999999999999</v>
      </c>
      <c r="V768">
        <v>9.1780000000000008</v>
      </c>
      <c r="W768">
        <v>2.343</v>
      </c>
      <c r="X768">
        <v>7.7450000000000001</v>
      </c>
      <c r="Y768">
        <v>0.58499999999999996</v>
      </c>
      <c r="Z768">
        <v>21.824999999999999</v>
      </c>
      <c r="AA768">
        <v>0.61099999999999999</v>
      </c>
      <c r="AB768">
        <v>2.5299999999999998</v>
      </c>
      <c r="AC768">
        <v>32.54</v>
      </c>
      <c r="AD768">
        <v>1.111</v>
      </c>
    </row>
    <row r="769" spans="1:30" x14ac:dyDescent="0.25">
      <c r="A769">
        <v>2004</v>
      </c>
      <c r="B769">
        <v>5</v>
      </c>
      <c r="C769">
        <v>0.69199999999999995</v>
      </c>
      <c r="D769">
        <v>0.77400000000000002</v>
      </c>
      <c r="E769">
        <v>4.0590000000000002</v>
      </c>
      <c r="F769">
        <v>1.02</v>
      </c>
      <c r="G769">
        <v>0.876</v>
      </c>
      <c r="H769">
        <v>7.3109999999999999</v>
      </c>
      <c r="I769">
        <v>4.1840000000000002</v>
      </c>
      <c r="J769">
        <v>4.4349999999999996</v>
      </c>
      <c r="K769">
        <v>1.1120000000000001</v>
      </c>
      <c r="L769">
        <v>4.7439999999999998</v>
      </c>
      <c r="M769">
        <v>0.78900000000000003</v>
      </c>
      <c r="N769">
        <v>0.371</v>
      </c>
      <c r="O769">
        <v>1</v>
      </c>
      <c r="P769">
        <v>2.1709999999999998</v>
      </c>
      <c r="Q769">
        <v>1.083</v>
      </c>
      <c r="R769">
        <v>0.89100000000000001</v>
      </c>
      <c r="S769">
        <v>0.248</v>
      </c>
      <c r="T769">
        <v>3.7970000000000002</v>
      </c>
      <c r="U769">
        <v>0.33500000000000002</v>
      </c>
      <c r="V769">
        <v>4.8730000000000002</v>
      </c>
      <c r="W769">
        <v>2.323</v>
      </c>
      <c r="X769">
        <v>5.3979999999999997</v>
      </c>
      <c r="Y769">
        <v>0.39</v>
      </c>
      <c r="Z769">
        <v>13.429</v>
      </c>
      <c r="AA769">
        <v>0.379</v>
      </c>
      <c r="AB769">
        <v>1.52</v>
      </c>
      <c r="AC769">
        <v>12.042</v>
      </c>
      <c r="AD769">
        <v>0.70899999999999996</v>
      </c>
    </row>
    <row r="770" spans="1:30" x14ac:dyDescent="0.25">
      <c r="A770">
        <v>2004</v>
      </c>
      <c r="B770">
        <v>6</v>
      </c>
      <c r="C770">
        <v>0.54200000000000004</v>
      </c>
      <c r="D770">
        <v>0.58499999999999996</v>
      </c>
      <c r="E770">
        <v>3.0139999999999998</v>
      </c>
      <c r="F770">
        <v>0.63600000000000001</v>
      </c>
      <c r="G770">
        <v>0.54200000000000004</v>
      </c>
      <c r="H770">
        <v>4.7560000000000002</v>
      </c>
      <c r="I770">
        <v>2.5430000000000001</v>
      </c>
      <c r="J770">
        <v>2.6920000000000002</v>
      </c>
      <c r="K770">
        <v>0.79500000000000004</v>
      </c>
      <c r="L770">
        <v>3.11</v>
      </c>
      <c r="M770">
        <v>0.56100000000000005</v>
      </c>
      <c r="N770">
        <v>0.23100000000000001</v>
      </c>
      <c r="O770">
        <v>0.76</v>
      </c>
      <c r="P770">
        <v>1.3959999999999999</v>
      </c>
      <c r="Q770">
        <v>0.65700000000000003</v>
      </c>
      <c r="R770">
        <v>0.621</v>
      </c>
      <c r="S770">
        <v>0.191</v>
      </c>
      <c r="T770">
        <v>2.5569999999999999</v>
      </c>
      <c r="U770">
        <v>0.19700000000000001</v>
      </c>
      <c r="V770">
        <v>3.1320000000000001</v>
      </c>
      <c r="W770">
        <v>2.4129999999999998</v>
      </c>
      <c r="X770">
        <v>2.9079999999999999</v>
      </c>
      <c r="Y770">
        <v>0.21199999999999999</v>
      </c>
      <c r="Z770">
        <v>8.5239999999999991</v>
      </c>
      <c r="AA770">
        <v>0.23599999999999999</v>
      </c>
      <c r="AB770">
        <v>1.0469999999999999</v>
      </c>
      <c r="AC770">
        <v>10.166</v>
      </c>
      <c r="AD770">
        <v>8.9999999999999993E-3</v>
      </c>
    </row>
    <row r="771" spans="1:30" x14ac:dyDescent="0.25">
      <c r="A771">
        <v>2004</v>
      </c>
      <c r="B771">
        <v>7</v>
      </c>
      <c r="C771">
        <v>0.443</v>
      </c>
      <c r="D771">
        <v>0.45700000000000002</v>
      </c>
      <c r="E771">
        <v>2.29</v>
      </c>
      <c r="F771">
        <v>0.41</v>
      </c>
      <c r="G771">
        <v>0.35499999999999998</v>
      </c>
      <c r="H771">
        <v>3.202</v>
      </c>
      <c r="I771">
        <v>1.643</v>
      </c>
      <c r="J771">
        <v>1.7390000000000001</v>
      </c>
      <c r="K771">
        <v>0.59599999999999997</v>
      </c>
      <c r="L771">
        <v>2.1589999999999998</v>
      </c>
      <c r="M771">
        <v>0.42699999999999999</v>
      </c>
      <c r="N771">
        <v>0.159</v>
      </c>
      <c r="O771">
        <v>0.60099999999999998</v>
      </c>
      <c r="P771">
        <v>0.997</v>
      </c>
      <c r="Q771">
        <v>0.47899999999999998</v>
      </c>
      <c r="R771">
        <v>0.45100000000000001</v>
      </c>
      <c r="S771">
        <v>0.16</v>
      </c>
      <c r="T771">
        <v>1.921</v>
      </c>
      <c r="U771">
        <v>0.128</v>
      </c>
      <c r="V771">
        <v>2.2109999999999999</v>
      </c>
      <c r="W771">
        <v>2.4329999999999998</v>
      </c>
      <c r="X771">
        <v>1.9259999999999999</v>
      </c>
      <c r="Y771">
        <v>0.157</v>
      </c>
      <c r="Z771">
        <v>6.3220000000000001</v>
      </c>
      <c r="AA771">
        <v>0.153</v>
      </c>
      <c r="AB771">
        <v>0.75</v>
      </c>
      <c r="AC771">
        <v>11.377000000000001</v>
      </c>
      <c r="AD771">
        <v>0</v>
      </c>
    </row>
    <row r="772" spans="1:30" x14ac:dyDescent="0.25">
      <c r="A772">
        <v>2004</v>
      </c>
      <c r="B772">
        <v>8</v>
      </c>
      <c r="C772">
        <v>0.35599999999999998</v>
      </c>
      <c r="D772">
        <v>0.36299999999999999</v>
      </c>
      <c r="E772">
        <v>1.782</v>
      </c>
      <c r="F772">
        <v>0.26300000000000001</v>
      </c>
      <c r="G772">
        <v>0.224</v>
      </c>
      <c r="H772">
        <v>2.2149999999999999</v>
      </c>
      <c r="I772">
        <v>1.05</v>
      </c>
      <c r="J772">
        <v>1.1120000000000001</v>
      </c>
      <c r="K772">
        <v>0.45500000000000002</v>
      </c>
      <c r="L772">
        <v>1.5820000000000001</v>
      </c>
      <c r="M772">
        <v>0.33100000000000002</v>
      </c>
      <c r="N772">
        <v>0.115</v>
      </c>
      <c r="O772">
        <v>0.47299999999999998</v>
      </c>
      <c r="P772">
        <v>0.71099999999999997</v>
      </c>
      <c r="Q772">
        <v>0.34</v>
      </c>
      <c r="R772">
        <v>0.33800000000000002</v>
      </c>
      <c r="S772">
        <v>0.13</v>
      </c>
      <c r="T772">
        <v>1.375</v>
      </c>
      <c r="U772">
        <v>8.1000000000000003E-2</v>
      </c>
      <c r="V772">
        <v>1.5429999999999999</v>
      </c>
      <c r="W772">
        <v>2.1890000000000001</v>
      </c>
      <c r="X772">
        <v>0.97799999999999998</v>
      </c>
      <c r="Y772">
        <v>8.6999999999999994E-2</v>
      </c>
      <c r="Z772">
        <v>4.18</v>
      </c>
      <c r="AA772">
        <v>0.1</v>
      </c>
      <c r="AB772">
        <v>0.52700000000000002</v>
      </c>
      <c r="AC772">
        <v>10.942</v>
      </c>
      <c r="AD772">
        <v>0</v>
      </c>
    </row>
    <row r="773" spans="1:30" x14ac:dyDescent="0.25">
      <c r="A773">
        <v>2004</v>
      </c>
      <c r="B773">
        <v>9</v>
      </c>
      <c r="C773">
        <v>0.313</v>
      </c>
      <c r="D773">
        <v>0.32400000000000001</v>
      </c>
      <c r="E773">
        <v>1.58</v>
      </c>
      <c r="F773">
        <v>0.27500000000000002</v>
      </c>
      <c r="G773">
        <v>0.224</v>
      </c>
      <c r="H773">
        <v>2.1480000000000001</v>
      </c>
      <c r="I773">
        <v>0.94899999999999995</v>
      </c>
      <c r="J773">
        <v>1.002</v>
      </c>
      <c r="K773">
        <v>0.51300000000000001</v>
      </c>
      <c r="L773">
        <v>1.881</v>
      </c>
      <c r="M773">
        <v>0.35899999999999999</v>
      </c>
      <c r="N773">
        <v>0.128</v>
      </c>
      <c r="O773">
        <v>0.45700000000000002</v>
      </c>
      <c r="P773">
        <v>0.76300000000000001</v>
      </c>
      <c r="Q773">
        <v>0.49099999999999999</v>
      </c>
      <c r="R773">
        <v>0.30199999999999999</v>
      </c>
      <c r="S773">
        <v>0.123</v>
      </c>
      <c r="T773">
        <v>1.3169999999999999</v>
      </c>
      <c r="U773">
        <v>7.3999999999999996E-2</v>
      </c>
      <c r="V773">
        <v>1.3440000000000001</v>
      </c>
      <c r="W773">
        <v>2.2330000000000001</v>
      </c>
      <c r="X773">
        <v>0.48099999999999998</v>
      </c>
      <c r="Y773">
        <v>8.4000000000000005E-2</v>
      </c>
      <c r="Z773">
        <v>3.83</v>
      </c>
      <c r="AA773">
        <v>8.4000000000000005E-2</v>
      </c>
      <c r="AB773">
        <v>0.43</v>
      </c>
      <c r="AC773">
        <v>10.082000000000001</v>
      </c>
      <c r="AD773">
        <v>0</v>
      </c>
    </row>
    <row r="774" spans="1:30" x14ac:dyDescent="0.25">
      <c r="A774">
        <v>2004</v>
      </c>
      <c r="B774">
        <v>10</v>
      </c>
      <c r="C774">
        <v>0.30499999999999999</v>
      </c>
      <c r="D774">
        <v>0.32500000000000001</v>
      </c>
      <c r="E774">
        <v>1.506</v>
      </c>
      <c r="F774">
        <v>0.36599999999999999</v>
      </c>
      <c r="G774">
        <v>0.32700000000000001</v>
      </c>
      <c r="H774">
        <v>2.7130000000000001</v>
      </c>
      <c r="I774">
        <v>1.536</v>
      </c>
      <c r="J774">
        <v>1.631</v>
      </c>
      <c r="K774">
        <v>0.91700000000000004</v>
      </c>
      <c r="L774">
        <v>2.8730000000000002</v>
      </c>
      <c r="M774">
        <v>0.41599999999999998</v>
      </c>
      <c r="N774">
        <v>0.16300000000000001</v>
      </c>
      <c r="O774">
        <v>0.63400000000000001</v>
      </c>
      <c r="P774">
        <v>1.181</v>
      </c>
      <c r="Q774">
        <v>0.63500000000000001</v>
      </c>
      <c r="R774">
        <v>0.34899999999999998</v>
      </c>
      <c r="S774">
        <v>0.14099999999999999</v>
      </c>
      <c r="T774">
        <v>1.8149999999999999</v>
      </c>
      <c r="U774">
        <v>0.128</v>
      </c>
      <c r="V774">
        <v>1.9339999999999999</v>
      </c>
      <c r="W774">
        <v>2.2330000000000001</v>
      </c>
      <c r="X774">
        <v>0.58599999999999997</v>
      </c>
      <c r="Y774">
        <v>0.13600000000000001</v>
      </c>
      <c r="Z774">
        <v>5.0430000000000001</v>
      </c>
      <c r="AA774">
        <v>0.155</v>
      </c>
      <c r="AB774">
        <v>0.69299999999999995</v>
      </c>
      <c r="AC774">
        <v>8.9949999999999992</v>
      </c>
      <c r="AD774">
        <v>0.25900000000000001</v>
      </c>
    </row>
    <row r="775" spans="1:30" x14ac:dyDescent="0.25">
      <c r="A775">
        <v>2004</v>
      </c>
      <c r="B775">
        <v>11</v>
      </c>
      <c r="C775">
        <v>0.72699999999999998</v>
      </c>
      <c r="D775">
        <v>0.91300000000000003</v>
      </c>
      <c r="E775">
        <v>4.2430000000000003</v>
      </c>
      <c r="F775">
        <v>1.3959999999999999</v>
      </c>
      <c r="G775">
        <v>1.294</v>
      </c>
      <c r="H775">
        <v>9.7850000000000001</v>
      </c>
      <c r="I775">
        <v>5.7949999999999999</v>
      </c>
      <c r="J775">
        <v>6.1059999999999999</v>
      </c>
      <c r="K775">
        <v>1.7609999999999999</v>
      </c>
      <c r="L775">
        <v>8.3629999999999995</v>
      </c>
      <c r="M775">
        <v>1.71</v>
      </c>
      <c r="N775">
        <v>0.74</v>
      </c>
      <c r="O775">
        <v>1.3129999999999999</v>
      </c>
      <c r="P775">
        <v>4.4089999999999998</v>
      </c>
      <c r="Q775">
        <v>1.7030000000000001</v>
      </c>
      <c r="R775">
        <v>1.1579999999999999</v>
      </c>
      <c r="S775">
        <v>0.45900000000000002</v>
      </c>
      <c r="T775">
        <v>6.1589999999999998</v>
      </c>
      <c r="U775">
        <v>0.52200000000000002</v>
      </c>
      <c r="V775">
        <v>6.8159999999999998</v>
      </c>
      <c r="W775">
        <v>2.3530000000000002</v>
      </c>
      <c r="X775">
        <v>10.131</v>
      </c>
      <c r="Y775">
        <v>0.59899999999999998</v>
      </c>
      <c r="Z775">
        <v>20.448</v>
      </c>
      <c r="AA775">
        <v>0.44900000000000001</v>
      </c>
      <c r="AB775">
        <v>1.798</v>
      </c>
      <c r="AC775">
        <v>8.9109999999999996</v>
      </c>
      <c r="AD775">
        <v>1.6719999999999999</v>
      </c>
    </row>
    <row r="776" spans="1:30" x14ac:dyDescent="0.25">
      <c r="A776">
        <v>2004</v>
      </c>
      <c r="B776">
        <v>12</v>
      </c>
      <c r="C776">
        <v>1.2130000000000001</v>
      </c>
      <c r="D776">
        <v>1.5409999999999999</v>
      </c>
      <c r="E776">
        <v>7.3380000000000001</v>
      </c>
      <c r="F776">
        <v>2.3809999999999998</v>
      </c>
      <c r="G776">
        <v>2.3140000000000001</v>
      </c>
      <c r="H776">
        <v>18.681999999999999</v>
      </c>
      <c r="I776">
        <v>8.82</v>
      </c>
      <c r="J776">
        <v>9.2880000000000003</v>
      </c>
      <c r="K776">
        <v>3.4</v>
      </c>
      <c r="L776">
        <v>14.721</v>
      </c>
      <c r="M776">
        <v>2.2309999999999999</v>
      </c>
      <c r="N776">
        <v>1.1879999999999999</v>
      </c>
      <c r="O776">
        <v>2.2959999999999998</v>
      </c>
      <c r="P776">
        <v>6.5490000000000004</v>
      </c>
      <c r="Q776">
        <v>2.48</v>
      </c>
      <c r="R776">
        <v>1.712</v>
      </c>
      <c r="S776">
        <v>0.59699999999999998</v>
      </c>
      <c r="T776">
        <v>8.0220000000000002</v>
      </c>
      <c r="U776">
        <v>0.78800000000000003</v>
      </c>
      <c r="V776">
        <v>10.755000000000001</v>
      </c>
      <c r="W776">
        <v>2.2629999999999999</v>
      </c>
      <c r="X776">
        <v>10.568</v>
      </c>
      <c r="Y776">
        <v>0.96799999999999997</v>
      </c>
      <c r="Z776">
        <v>32.627000000000002</v>
      </c>
      <c r="AA776">
        <v>0.64300000000000002</v>
      </c>
      <c r="AB776">
        <v>2.6930000000000001</v>
      </c>
      <c r="AC776">
        <v>8.7249999999999996</v>
      </c>
      <c r="AD776">
        <v>3.1459999999999999</v>
      </c>
    </row>
    <row r="777" spans="1:30" x14ac:dyDescent="0.25">
      <c r="A777">
        <v>2005</v>
      </c>
      <c r="B777">
        <v>1</v>
      </c>
      <c r="C777">
        <v>1.323</v>
      </c>
      <c r="D777">
        <v>1.7050000000000001</v>
      </c>
      <c r="E777">
        <v>8.5939999999999994</v>
      </c>
      <c r="F777">
        <v>2.2559999999999998</v>
      </c>
      <c r="G777">
        <v>1.9850000000000001</v>
      </c>
      <c r="H777">
        <v>16.792000000000002</v>
      </c>
      <c r="I777">
        <v>8.0009999999999994</v>
      </c>
      <c r="J777">
        <v>8.4710000000000001</v>
      </c>
      <c r="K777">
        <v>2.343</v>
      </c>
      <c r="L777">
        <v>11.19</v>
      </c>
      <c r="M777">
        <v>1.716</v>
      </c>
      <c r="N777">
        <v>0.95199999999999996</v>
      </c>
      <c r="O777">
        <v>1.827</v>
      </c>
      <c r="P777">
        <v>5.1109999999999998</v>
      </c>
      <c r="Q777">
        <v>1.93</v>
      </c>
      <c r="R777">
        <v>1.5449999999999999</v>
      </c>
      <c r="S777">
        <v>0.51900000000000002</v>
      </c>
      <c r="T777">
        <v>6.9989999999999997</v>
      </c>
      <c r="U777">
        <v>0.70599999999999996</v>
      </c>
      <c r="V777">
        <v>9.2940000000000005</v>
      </c>
      <c r="W777">
        <v>2.883</v>
      </c>
      <c r="X777">
        <v>7.8979999999999997</v>
      </c>
      <c r="Y777">
        <v>0.67600000000000005</v>
      </c>
      <c r="Z777">
        <v>26.273</v>
      </c>
      <c r="AA777">
        <v>0.60699999999999998</v>
      </c>
      <c r="AB777">
        <v>2.1429999999999998</v>
      </c>
      <c r="AC777">
        <v>14.406000000000001</v>
      </c>
      <c r="AD777">
        <v>2.2690000000000001</v>
      </c>
    </row>
    <row r="778" spans="1:30" x14ac:dyDescent="0.25">
      <c r="A778">
        <v>2005</v>
      </c>
      <c r="B778">
        <v>2</v>
      </c>
      <c r="C778">
        <v>1.3380000000000001</v>
      </c>
      <c r="D778">
        <v>1.796</v>
      </c>
      <c r="E778">
        <v>8.1150000000000002</v>
      </c>
      <c r="F778">
        <v>2.419</v>
      </c>
      <c r="G778">
        <v>2.202</v>
      </c>
      <c r="H778">
        <v>17.231000000000002</v>
      </c>
      <c r="I778">
        <v>8.3239999999999998</v>
      </c>
      <c r="J778">
        <v>8.83</v>
      </c>
      <c r="K778">
        <v>2.7109999999999999</v>
      </c>
      <c r="L778">
        <v>13.657</v>
      </c>
      <c r="M778">
        <v>2.08</v>
      </c>
      <c r="N778">
        <v>1.266</v>
      </c>
      <c r="O778">
        <v>1.964</v>
      </c>
      <c r="P778">
        <v>6.0270000000000001</v>
      </c>
      <c r="Q778">
        <v>1.8049999999999999</v>
      </c>
      <c r="R778">
        <v>1.75</v>
      </c>
      <c r="S778">
        <v>0.441</v>
      </c>
      <c r="T778">
        <v>7.2770000000000001</v>
      </c>
      <c r="U778">
        <v>0.70899999999999996</v>
      </c>
      <c r="V778">
        <v>10.295</v>
      </c>
      <c r="W778">
        <v>2.1829999999999998</v>
      </c>
      <c r="X778">
        <v>15.704000000000001</v>
      </c>
      <c r="Y778">
        <v>1.137</v>
      </c>
      <c r="Z778">
        <v>33.238999999999997</v>
      </c>
      <c r="AA778">
        <v>0.65300000000000002</v>
      </c>
      <c r="AB778">
        <v>2.3740000000000001</v>
      </c>
      <c r="AC778">
        <v>48.976999999999997</v>
      </c>
      <c r="AD778">
        <v>2.2530000000000001</v>
      </c>
    </row>
    <row r="779" spans="1:30" x14ac:dyDescent="0.25">
      <c r="A779">
        <v>2005</v>
      </c>
      <c r="B779">
        <v>3</v>
      </c>
      <c r="C779">
        <v>0.94299999999999995</v>
      </c>
      <c r="D779">
        <v>1.0640000000000001</v>
      </c>
      <c r="E779">
        <v>5.8789999999999996</v>
      </c>
      <c r="F779">
        <v>1.4810000000000001</v>
      </c>
      <c r="G779">
        <v>1.3120000000000001</v>
      </c>
      <c r="H779">
        <v>10.999000000000001</v>
      </c>
      <c r="I779">
        <v>5.8689999999999998</v>
      </c>
      <c r="J779">
        <v>6.218</v>
      </c>
      <c r="K779">
        <v>1.782</v>
      </c>
      <c r="L779">
        <v>7.2430000000000003</v>
      </c>
      <c r="M779">
        <v>1.0720000000000001</v>
      </c>
      <c r="N779">
        <v>0.53300000000000003</v>
      </c>
      <c r="O779">
        <v>1.5049999999999999</v>
      </c>
      <c r="P779">
        <v>3.3559999999999999</v>
      </c>
      <c r="Q779">
        <v>1.619</v>
      </c>
      <c r="R779">
        <v>1.131</v>
      </c>
      <c r="S779">
        <v>0.38600000000000001</v>
      </c>
      <c r="T779">
        <v>5.1710000000000003</v>
      </c>
      <c r="U779">
        <v>0.505</v>
      </c>
      <c r="V779">
        <v>6.6379999999999999</v>
      </c>
      <c r="W779">
        <v>2.2330000000000001</v>
      </c>
      <c r="X779">
        <v>6.6660000000000004</v>
      </c>
      <c r="Y779">
        <v>0.43</v>
      </c>
      <c r="Z779">
        <v>18.253</v>
      </c>
      <c r="AA779">
        <v>0.49099999999999999</v>
      </c>
      <c r="AB779">
        <v>1.7350000000000001</v>
      </c>
      <c r="AC779">
        <v>24.768999999999998</v>
      </c>
      <c r="AD779">
        <v>1.792</v>
      </c>
    </row>
    <row r="780" spans="1:30" x14ac:dyDescent="0.25">
      <c r="A780">
        <v>2005</v>
      </c>
      <c r="B780">
        <v>4</v>
      </c>
      <c r="C780">
        <v>1.7210000000000001</v>
      </c>
      <c r="D780">
        <v>2.069</v>
      </c>
      <c r="E780">
        <v>9.0210000000000008</v>
      </c>
      <c r="F780">
        <v>2.766</v>
      </c>
      <c r="G780">
        <v>2.6429999999999998</v>
      </c>
      <c r="H780">
        <v>19.073</v>
      </c>
      <c r="I780">
        <v>11.851000000000001</v>
      </c>
      <c r="J780">
        <v>12.536</v>
      </c>
      <c r="K780">
        <v>3.02</v>
      </c>
      <c r="L780">
        <v>12.663</v>
      </c>
      <c r="M780">
        <v>1.849</v>
      </c>
      <c r="N780">
        <v>1.0089999999999999</v>
      </c>
      <c r="O780">
        <v>2.3170000000000002</v>
      </c>
      <c r="P780">
        <v>6.2249999999999996</v>
      </c>
      <c r="Q780">
        <v>2.5099999999999998</v>
      </c>
      <c r="R780">
        <v>1.65</v>
      </c>
      <c r="S780">
        <v>0.626</v>
      </c>
      <c r="T780">
        <v>8.9990000000000006</v>
      </c>
      <c r="U780">
        <v>1.157</v>
      </c>
      <c r="V780">
        <v>14.423</v>
      </c>
      <c r="W780">
        <v>2.2530000000000001</v>
      </c>
      <c r="X780">
        <v>12.92</v>
      </c>
      <c r="Y780">
        <v>0.96799999999999997</v>
      </c>
      <c r="Z780">
        <v>37.585000000000001</v>
      </c>
      <c r="AA780">
        <v>0.9</v>
      </c>
      <c r="AB780">
        <v>3.66</v>
      </c>
      <c r="AC780">
        <v>47.773000000000003</v>
      </c>
      <c r="AD780">
        <v>2.5880000000000001</v>
      </c>
    </row>
    <row r="781" spans="1:30" x14ac:dyDescent="0.25">
      <c r="A781">
        <v>2005</v>
      </c>
      <c r="B781">
        <v>5</v>
      </c>
      <c r="C781">
        <v>1.1459999999999999</v>
      </c>
      <c r="D781">
        <v>1.377</v>
      </c>
      <c r="E781">
        <v>6.923</v>
      </c>
      <c r="F781">
        <v>1.754</v>
      </c>
      <c r="G781">
        <v>1.466</v>
      </c>
      <c r="H781">
        <v>12.288</v>
      </c>
      <c r="I781">
        <v>6.2130000000000001</v>
      </c>
      <c r="J781">
        <v>6.5620000000000003</v>
      </c>
      <c r="K781">
        <v>1.488</v>
      </c>
      <c r="L781">
        <v>6.63</v>
      </c>
      <c r="M781">
        <v>1.099</v>
      </c>
      <c r="N781">
        <v>0.54500000000000004</v>
      </c>
      <c r="O781">
        <v>1.327</v>
      </c>
      <c r="P781">
        <v>3.2069999999999999</v>
      </c>
      <c r="Q781">
        <v>1.5760000000000001</v>
      </c>
      <c r="R781">
        <v>1.165</v>
      </c>
      <c r="S781">
        <v>0.35299999999999998</v>
      </c>
      <c r="T781">
        <v>5.3689999999999998</v>
      </c>
      <c r="U781">
        <v>0.51300000000000001</v>
      </c>
      <c r="V781">
        <v>6.883</v>
      </c>
      <c r="W781">
        <v>2.4729999999999999</v>
      </c>
      <c r="X781">
        <v>6.9790000000000001</v>
      </c>
      <c r="Y781">
        <v>0.48899999999999999</v>
      </c>
      <c r="Z781">
        <v>20.207999999999998</v>
      </c>
      <c r="AA781">
        <v>0.49099999999999999</v>
      </c>
      <c r="AB781">
        <v>1.7669999999999999</v>
      </c>
      <c r="AC781">
        <v>18.082000000000001</v>
      </c>
      <c r="AD781">
        <v>1.155</v>
      </c>
    </row>
    <row r="782" spans="1:30" x14ac:dyDescent="0.25">
      <c r="A782">
        <v>2005</v>
      </c>
      <c r="B782">
        <v>6</v>
      </c>
      <c r="C782">
        <v>0.67</v>
      </c>
      <c r="D782">
        <v>0.72199999999999998</v>
      </c>
      <c r="E782">
        <v>3.9329999999999998</v>
      </c>
      <c r="F782">
        <v>0.84599999999999997</v>
      </c>
      <c r="G782">
        <v>0.72099999999999997</v>
      </c>
      <c r="H782">
        <v>6.1420000000000003</v>
      </c>
      <c r="I782">
        <v>3.3820000000000001</v>
      </c>
      <c r="J782">
        <v>3.58</v>
      </c>
      <c r="K782">
        <v>0.90200000000000002</v>
      </c>
      <c r="L782">
        <v>3.8159999999999998</v>
      </c>
      <c r="M782">
        <v>0.66400000000000003</v>
      </c>
      <c r="N782">
        <v>0.28899999999999998</v>
      </c>
      <c r="O782">
        <v>0.87</v>
      </c>
      <c r="P782">
        <v>1.708</v>
      </c>
      <c r="Q782">
        <v>0.85299999999999998</v>
      </c>
      <c r="R782">
        <v>0.75800000000000001</v>
      </c>
      <c r="S782">
        <v>0.214</v>
      </c>
      <c r="T782">
        <v>3.15</v>
      </c>
      <c r="U782">
        <v>0.26300000000000001</v>
      </c>
      <c r="V782">
        <v>3.879</v>
      </c>
      <c r="W782">
        <v>2.5529999999999999</v>
      </c>
      <c r="X782">
        <v>4.1529999999999996</v>
      </c>
      <c r="Y782">
        <v>0.28199999999999997</v>
      </c>
      <c r="Z782">
        <v>11.108000000000001</v>
      </c>
      <c r="AA782">
        <v>0.312</v>
      </c>
      <c r="AB782">
        <v>1.169</v>
      </c>
      <c r="AC782">
        <v>10.166</v>
      </c>
      <c r="AD782">
        <v>0.47799999999999998</v>
      </c>
    </row>
    <row r="783" spans="1:30" x14ac:dyDescent="0.25">
      <c r="A783">
        <v>2005</v>
      </c>
      <c r="B783">
        <v>7</v>
      </c>
      <c r="C783">
        <v>0.52300000000000002</v>
      </c>
      <c r="D783">
        <v>0.53600000000000003</v>
      </c>
      <c r="E783">
        <v>2.8460000000000001</v>
      </c>
      <c r="F783">
        <v>0.47799999999999998</v>
      </c>
      <c r="G783">
        <v>0.40699999999999997</v>
      </c>
      <c r="H783">
        <v>3.7250000000000001</v>
      </c>
      <c r="I783">
        <v>1.909</v>
      </c>
      <c r="J783">
        <v>2.0209999999999999</v>
      </c>
      <c r="K783">
        <v>0.65700000000000003</v>
      </c>
      <c r="L783">
        <v>2.4820000000000002</v>
      </c>
      <c r="M783">
        <v>0.47499999999999998</v>
      </c>
      <c r="N783">
        <v>0.183</v>
      </c>
      <c r="O783">
        <v>0.67500000000000004</v>
      </c>
      <c r="P783">
        <v>1.1180000000000001</v>
      </c>
      <c r="Q783">
        <v>0.50600000000000001</v>
      </c>
      <c r="R783">
        <v>0.51200000000000001</v>
      </c>
      <c r="S783">
        <v>0.17199999999999999</v>
      </c>
      <c r="T783">
        <v>2.0840000000000001</v>
      </c>
      <c r="U783">
        <v>0.14799999999999999</v>
      </c>
      <c r="V783">
        <v>2.484</v>
      </c>
      <c r="W783">
        <v>2.2229999999999999</v>
      </c>
      <c r="X783">
        <v>2.5920000000000001</v>
      </c>
      <c r="Y783">
        <v>0.159</v>
      </c>
      <c r="Z783">
        <v>7.08</v>
      </c>
      <c r="AA783">
        <v>0.17699999999999999</v>
      </c>
      <c r="AB783">
        <v>0.75</v>
      </c>
      <c r="AC783">
        <v>11.377000000000001</v>
      </c>
      <c r="AD783">
        <v>0.13700000000000001</v>
      </c>
    </row>
    <row r="784" spans="1:30" x14ac:dyDescent="0.25">
      <c r="A784">
        <v>2005</v>
      </c>
      <c r="B784">
        <v>8</v>
      </c>
      <c r="C784">
        <v>0.41</v>
      </c>
      <c r="D784">
        <v>0.41</v>
      </c>
      <c r="E784">
        <v>2.1179999999999999</v>
      </c>
      <c r="F784">
        <v>0.29099999999999998</v>
      </c>
      <c r="G784">
        <v>0.25</v>
      </c>
      <c r="H784">
        <v>2.448</v>
      </c>
      <c r="I784">
        <v>1.1830000000000001</v>
      </c>
      <c r="J784">
        <v>1.254</v>
      </c>
      <c r="K784">
        <v>0.505</v>
      </c>
      <c r="L784">
        <v>1.845</v>
      </c>
      <c r="M784">
        <v>0.40300000000000002</v>
      </c>
      <c r="N784">
        <v>0.14000000000000001</v>
      </c>
      <c r="O784">
        <v>0.53300000000000003</v>
      </c>
      <c r="P784">
        <v>0.83399999999999996</v>
      </c>
      <c r="Q784">
        <v>0.38200000000000001</v>
      </c>
      <c r="R784">
        <v>0.376</v>
      </c>
      <c r="S784">
        <v>0.14499999999999999</v>
      </c>
      <c r="T784">
        <v>1.5429999999999999</v>
      </c>
      <c r="U784">
        <v>9.2999999999999999E-2</v>
      </c>
      <c r="V784">
        <v>1.752</v>
      </c>
      <c r="W784">
        <v>2.089</v>
      </c>
      <c r="X784">
        <v>1.5069999999999999</v>
      </c>
      <c r="Y784">
        <v>9.7000000000000003E-2</v>
      </c>
      <c r="Z784">
        <v>4.7859999999999996</v>
      </c>
      <c r="AA784">
        <v>0.11700000000000001</v>
      </c>
      <c r="AB784">
        <v>0.54100000000000004</v>
      </c>
      <c r="AC784">
        <v>10.942</v>
      </c>
      <c r="AD784">
        <v>3.3000000000000002E-2</v>
      </c>
    </row>
    <row r="785" spans="1:30" x14ac:dyDescent="0.25">
      <c r="A785">
        <v>2005</v>
      </c>
      <c r="B785">
        <v>9</v>
      </c>
      <c r="C785">
        <v>0.34599999999999997</v>
      </c>
      <c r="D785">
        <v>0.36499999999999999</v>
      </c>
      <c r="E785">
        <v>1.792</v>
      </c>
      <c r="F785">
        <v>0.33700000000000002</v>
      </c>
      <c r="G785">
        <v>0.29699999999999999</v>
      </c>
      <c r="H785">
        <v>2.569</v>
      </c>
      <c r="I785">
        <v>1.4750000000000001</v>
      </c>
      <c r="J785">
        <v>1.55</v>
      </c>
      <c r="K785">
        <v>0.629</v>
      </c>
      <c r="L785">
        <v>2.1190000000000002</v>
      </c>
      <c r="M785">
        <v>0.42799999999999999</v>
      </c>
      <c r="N785">
        <v>0.153</v>
      </c>
      <c r="O785">
        <v>0.55000000000000004</v>
      </c>
      <c r="P785">
        <v>1.069</v>
      </c>
      <c r="Q785">
        <v>0.43099999999999999</v>
      </c>
      <c r="R785">
        <v>0.35499999999999998</v>
      </c>
      <c r="S785">
        <v>0.158</v>
      </c>
      <c r="T785">
        <v>1.85</v>
      </c>
      <c r="U785">
        <v>0.127</v>
      </c>
      <c r="V785">
        <v>1.849</v>
      </c>
      <c r="W785">
        <v>2.2730000000000001</v>
      </c>
      <c r="X785">
        <v>0.82599999999999996</v>
      </c>
      <c r="Y785">
        <v>0.107</v>
      </c>
      <c r="Z785">
        <v>4.5570000000000004</v>
      </c>
      <c r="AA785">
        <v>0.123</v>
      </c>
      <c r="AB785">
        <v>0.55100000000000005</v>
      </c>
      <c r="AC785">
        <v>10.082000000000001</v>
      </c>
      <c r="AD785">
        <v>0</v>
      </c>
    </row>
    <row r="786" spans="1:30" x14ac:dyDescent="0.25">
      <c r="A786">
        <v>2005</v>
      </c>
      <c r="B786">
        <v>10</v>
      </c>
      <c r="C786">
        <v>0.316</v>
      </c>
      <c r="D786">
        <v>0.33400000000000002</v>
      </c>
      <c r="E786">
        <v>1.651</v>
      </c>
      <c r="F786">
        <v>0.33400000000000002</v>
      </c>
      <c r="G786">
        <v>0.28199999999999997</v>
      </c>
      <c r="H786">
        <v>2.8519999999999999</v>
      </c>
      <c r="I786">
        <v>1.421</v>
      </c>
      <c r="J786">
        <v>1.5009999999999999</v>
      </c>
      <c r="K786">
        <v>0.60799999999999998</v>
      </c>
      <c r="L786">
        <v>2.3250000000000002</v>
      </c>
      <c r="M786">
        <v>0.45300000000000001</v>
      </c>
      <c r="N786">
        <v>0.161</v>
      </c>
      <c r="O786">
        <v>0.56799999999999995</v>
      </c>
      <c r="P786">
        <v>1.0620000000000001</v>
      </c>
      <c r="Q786">
        <v>0.59</v>
      </c>
      <c r="R786">
        <v>0.374</v>
      </c>
      <c r="S786">
        <v>0.151</v>
      </c>
      <c r="T786">
        <v>1.819</v>
      </c>
      <c r="U786">
        <v>0.11899999999999999</v>
      </c>
      <c r="V786">
        <v>1.778</v>
      </c>
      <c r="W786">
        <v>1.7190000000000001</v>
      </c>
      <c r="X786">
        <v>1.274</v>
      </c>
      <c r="Y786">
        <v>0.10100000000000001</v>
      </c>
      <c r="Z786">
        <v>4.3209999999999997</v>
      </c>
      <c r="AA786">
        <v>0.128</v>
      </c>
      <c r="AB786">
        <v>0.52700000000000002</v>
      </c>
      <c r="AC786">
        <v>8.9949999999999992</v>
      </c>
      <c r="AD786">
        <v>0.17199999999999999</v>
      </c>
    </row>
    <row r="787" spans="1:30" x14ac:dyDescent="0.25">
      <c r="A787">
        <v>2005</v>
      </c>
      <c r="B787">
        <v>11</v>
      </c>
      <c r="C787">
        <v>1.1459999999999999</v>
      </c>
      <c r="D787">
        <v>1.242</v>
      </c>
      <c r="E787">
        <v>5.32</v>
      </c>
      <c r="F787">
        <v>2.0569999999999999</v>
      </c>
      <c r="G787">
        <v>2.21</v>
      </c>
      <c r="H787">
        <v>13.496</v>
      </c>
      <c r="I787">
        <v>9.8989999999999991</v>
      </c>
      <c r="J787">
        <v>10.56</v>
      </c>
      <c r="K787">
        <v>3.5270000000000001</v>
      </c>
      <c r="L787">
        <v>14.058999999999999</v>
      </c>
      <c r="M787">
        <v>2.42</v>
      </c>
      <c r="N787">
        <v>1.22</v>
      </c>
      <c r="O787">
        <v>2.2480000000000002</v>
      </c>
      <c r="P787">
        <v>7.1539999999999999</v>
      </c>
      <c r="Q787">
        <v>2.214</v>
      </c>
      <c r="R787">
        <v>1.6659999999999999</v>
      </c>
      <c r="S787">
        <v>0.69299999999999995</v>
      </c>
      <c r="T787">
        <v>8.93</v>
      </c>
      <c r="U787">
        <v>0.86</v>
      </c>
      <c r="V787">
        <v>12.805999999999999</v>
      </c>
      <c r="W787">
        <v>4.4619999999999997</v>
      </c>
      <c r="X787">
        <v>12.051</v>
      </c>
      <c r="Y787">
        <v>1.163</v>
      </c>
      <c r="Z787">
        <v>35.222999999999999</v>
      </c>
      <c r="AA787">
        <v>0.93100000000000005</v>
      </c>
      <c r="AB787">
        <v>3.8889999999999998</v>
      </c>
      <c r="AC787">
        <v>8.9109999999999996</v>
      </c>
      <c r="AD787">
        <v>1.7729999999999999</v>
      </c>
    </row>
    <row r="788" spans="1:30" x14ac:dyDescent="0.25">
      <c r="A788">
        <v>2005</v>
      </c>
      <c r="B788">
        <v>12</v>
      </c>
      <c r="C788">
        <v>1.2350000000000001</v>
      </c>
      <c r="D788">
        <v>1.58</v>
      </c>
      <c r="E788">
        <v>6.9530000000000003</v>
      </c>
      <c r="F788">
        <v>2.5539999999999998</v>
      </c>
      <c r="G788">
        <v>2.6850000000000001</v>
      </c>
      <c r="H788">
        <v>19.076000000000001</v>
      </c>
      <c r="I788">
        <v>10.757</v>
      </c>
      <c r="J788">
        <v>11.326000000000001</v>
      </c>
      <c r="K788">
        <v>3.01</v>
      </c>
      <c r="L788">
        <v>12.409000000000001</v>
      </c>
      <c r="M788">
        <v>2.125</v>
      </c>
      <c r="N788">
        <v>1.0900000000000001</v>
      </c>
      <c r="O788">
        <v>2.2410000000000001</v>
      </c>
      <c r="P788">
        <v>6.6559999999999997</v>
      </c>
      <c r="Q788">
        <v>2.3090000000000002</v>
      </c>
      <c r="R788">
        <v>1.7689999999999999</v>
      </c>
      <c r="S788">
        <v>0.61399999999999999</v>
      </c>
      <c r="T788">
        <v>8.9770000000000003</v>
      </c>
      <c r="U788">
        <v>0.95799999999999996</v>
      </c>
      <c r="V788">
        <v>13.212999999999999</v>
      </c>
      <c r="W788">
        <v>4.38</v>
      </c>
      <c r="X788">
        <v>11.099</v>
      </c>
      <c r="Y788">
        <v>1.016</v>
      </c>
      <c r="Z788">
        <v>35.323</v>
      </c>
      <c r="AA788">
        <v>0.78900000000000003</v>
      </c>
      <c r="AB788">
        <v>3.4159999999999999</v>
      </c>
      <c r="AC788">
        <v>14.081</v>
      </c>
      <c r="AD788">
        <v>1.9530000000000001</v>
      </c>
    </row>
    <row r="789" spans="1:30" x14ac:dyDescent="0.25">
      <c r="A789">
        <v>2006</v>
      </c>
      <c r="B789">
        <v>1</v>
      </c>
      <c r="C789">
        <v>0.95199999999999996</v>
      </c>
      <c r="D789">
        <v>1.087</v>
      </c>
      <c r="E789">
        <v>5.399</v>
      </c>
      <c r="F789">
        <v>1.756</v>
      </c>
      <c r="G789">
        <v>1.724</v>
      </c>
      <c r="H789">
        <v>12.468</v>
      </c>
      <c r="I789">
        <v>7.8840000000000003</v>
      </c>
      <c r="J789">
        <v>8.3759999999999994</v>
      </c>
      <c r="K789">
        <v>1.8069999999999999</v>
      </c>
      <c r="L789">
        <v>9.3539999999999992</v>
      </c>
      <c r="M789">
        <v>1.68</v>
      </c>
      <c r="N789">
        <v>0.86899999999999999</v>
      </c>
      <c r="O789">
        <v>1.625</v>
      </c>
      <c r="P789">
        <v>4.7350000000000003</v>
      </c>
      <c r="Q789">
        <v>1.6739999999999999</v>
      </c>
      <c r="R789">
        <v>1.5089999999999999</v>
      </c>
      <c r="S789">
        <v>0.45100000000000001</v>
      </c>
      <c r="T789">
        <v>6.8259999999999996</v>
      </c>
      <c r="U789">
        <v>0.70399999999999996</v>
      </c>
      <c r="V789">
        <v>9.7720000000000002</v>
      </c>
      <c r="W789">
        <v>3.996</v>
      </c>
      <c r="X789">
        <v>9.5830000000000002</v>
      </c>
      <c r="Y789">
        <v>0.76400000000000001</v>
      </c>
      <c r="Z789">
        <v>25.614000000000001</v>
      </c>
      <c r="AA789">
        <v>0.63700000000000001</v>
      </c>
      <c r="AB789">
        <v>2.3199999999999998</v>
      </c>
      <c r="AC789">
        <v>29.18</v>
      </c>
      <c r="AD789">
        <v>1.895</v>
      </c>
    </row>
    <row r="790" spans="1:30" x14ac:dyDescent="0.25">
      <c r="A790">
        <v>2006</v>
      </c>
      <c r="B790">
        <v>2</v>
      </c>
      <c r="C790">
        <v>1.02</v>
      </c>
      <c r="D790">
        <v>1.302</v>
      </c>
      <c r="E790">
        <v>6.0469999999999997</v>
      </c>
      <c r="F790">
        <v>1.744</v>
      </c>
      <c r="G790">
        <v>1.591</v>
      </c>
      <c r="H790">
        <v>11.877000000000001</v>
      </c>
      <c r="I790">
        <v>6.62</v>
      </c>
      <c r="J790">
        <v>7.032</v>
      </c>
      <c r="K790">
        <v>1.46</v>
      </c>
      <c r="L790">
        <v>6.7729999999999997</v>
      </c>
      <c r="M790">
        <v>1.0860000000000001</v>
      </c>
      <c r="N790">
        <v>0.54900000000000004</v>
      </c>
      <c r="O790">
        <v>1.2529999999999999</v>
      </c>
      <c r="P790">
        <v>3.3919999999999999</v>
      </c>
      <c r="Q790">
        <v>1.3779999999999999</v>
      </c>
      <c r="R790">
        <v>1.1599999999999999</v>
      </c>
      <c r="S790">
        <v>0.40100000000000002</v>
      </c>
      <c r="T790">
        <v>5.6619999999999999</v>
      </c>
      <c r="U790">
        <v>0.56399999999999995</v>
      </c>
      <c r="V790">
        <v>7.7130000000000001</v>
      </c>
      <c r="W790">
        <v>3.7440000000000002</v>
      </c>
      <c r="X790">
        <v>8.0719999999999992</v>
      </c>
      <c r="Y790">
        <v>0.52</v>
      </c>
      <c r="Z790">
        <v>21.773</v>
      </c>
      <c r="AA790">
        <v>0.54300000000000004</v>
      </c>
      <c r="AB790">
        <v>2.0339999999999998</v>
      </c>
      <c r="AC790">
        <v>22.393000000000001</v>
      </c>
      <c r="AD790">
        <v>1.3120000000000001</v>
      </c>
    </row>
    <row r="791" spans="1:30" x14ac:dyDescent="0.25">
      <c r="A791">
        <v>2006</v>
      </c>
      <c r="B791">
        <v>3</v>
      </c>
      <c r="C791">
        <v>1.1639999999999999</v>
      </c>
      <c r="D791">
        <v>1.4</v>
      </c>
      <c r="E791">
        <v>6.7949999999999999</v>
      </c>
      <c r="F791">
        <v>1.9510000000000001</v>
      </c>
      <c r="G791">
        <v>1.9059999999999999</v>
      </c>
      <c r="H791">
        <v>15.763999999999999</v>
      </c>
      <c r="I791">
        <v>9.0820000000000007</v>
      </c>
      <c r="J791">
        <v>9.5890000000000004</v>
      </c>
      <c r="K791">
        <v>2.84</v>
      </c>
      <c r="L791">
        <v>12.023</v>
      </c>
      <c r="M791">
        <v>1.889</v>
      </c>
      <c r="N791">
        <v>1.02</v>
      </c>
      <c r="O791">
        <v>2.3690000000000002</v>
      </c>
      <c r="P791">
        <v>5.9660000000000002</v>
      </c>
      <c r="Q791">
        <v>2.605</v>
      </c>
      <c r="R791">
        <v>1.71</v>
      </c>
      <c r="S791">
        <v>0.68700000000000006</v>
      </c>
      <c r="T791">
        <v>8.7669999999999995</v>
      </c>
      <c r="U791">
        <v>0.86299999999999999</v>
      </c>
      <c r="V791">
        <v>11.981999999999999</v>
      </c>
      <c r="W791">
        <v>4.2009999999999996</v>
      </c>
      <c r="X791">
        <v>10.804</v>
      </c>
      <c r="Y791">
        <v>0.89400000000000002</v>
      </c>
      <c r="Z791">
        <v>28.154</v>
      </c>
      <c r="AA791">
        <v>0.68700000000000006</v>
      </c>
      <c r="AB791">
        <v>2.5739999999999998</v>
      </c>
      <c r="AC791">
        <v>45.957000000000001</v>
      </c>
      <c r="AD791">
        <v>2.1779999999999999</v>
      </c>
    </row>
    <row r="792" spans="1:30" x14ac:dyDescent="0.25">
      <c r="A792">
        <v>2006</v>
      </c>
      <c r="B792">
        <v>4</v>
      </c>
      <c r="C792">
        <v>0.79700000000000004</v>
      </c>
      <c r="D792">
        <v>0.89300000000000002</v>
      </c>
      <c r="E792">
        <v>4.5880000000000001</v>
      </c>
      <c r="F792">
        <v>1.2509999999999999</v>
      </c>
      <c r="G792">
        <v>1.1359999999999999</v>
      </c>
      <c r="H792">
        <v>8.9649999999999999</v>
      </c>
      <c r="I792">
        <v>5.3170000000000002</v>
      </c>
      <c r="J792">
        <v>5.63</v>
      </c>
      <c r="K792">
        <v>1.113</v>
      </c>
      <c r="L792">
        <v>4.9630000000000001</v>
      </c>
      <c r="M792">
        <v>0.78300000000000003</v>
      </c>
      <c r="N792">
        <v>0.35899999999999999</v>
      </c>
      <c r="O792">
        <v>1.095</v>
      </c>
      <c r="P792">
        <v>2.3490000000000002</v>
      </c>
      <c r="Q792">
        <v>1.2390000000000001</v>
      </c>
      <c r="R792">
        <v>0.93200000000000005</v>
      </c>
      <c r="S792">
        <v>0.26700000000000002</v>
      </c>
      <c r="T792">
        <v>4.319</v>
      </c>
      <c r="U792">
        <v>0.45500000000000002</v>
      </c>
      <c r="V792">
        <v>5.9029999999999996</v>
      </c>
      <c r="W792">
        <v>3.093</v>
      </c>
      <c r="X792">
        <v>5.5609999999999999</v>
      </c>
      <c r="Y792">
        <v>0.436</v>
      </c>
      <c r="Z792">
        <v>16.158999999999999</v>
      </c>
      <c r="AA792">
        <v>0.45100000000000001</v>
      </c>
      <c r="AB792">
        <v>1.794</v>
      </c>
      <c r="AC792">
        <v>18.997</v>
      </c>
      <c r="AD792">
        <v>1.0589999999999999</v>
      </c>
    </row>
    <row r="793" spans="1:30" x14ac:dyDescent="0.25">
      <c r="A793">
        <v>2006</v>
      </c>
      <c r="B793">
        <v>5</v>
      </c>
      <c r="C793">
        <v>0.63200000000000001</v>
      </c>
      <c r="D793">
        <v>0.70699999999999996</v>
      </c>
      <c r="E793">
        <v>3.5129999999999999</v>
      </c>
      <c r="F793">
        <v>0.83399999999999996</v>
      </c>
      <c r="G793">
        <v>0.71</v>
      </c>
      <c r="H793">
        <v>5.9580000000000002</v>
      </c>
      <c r="I793">
        <v>3.383</v>
      </c>
      <c r="J793">
        <v>3.5859999999999999</v>
      </c>
      <c r="K793">
        <v>0.86599999999999999</v>
      </c>
      <c r="L793">
        <v>3.6230000000000002</v>
      </c>
      <c r="M793">
        <v>0.627</v>
      </c>
      <c r="N793">
        <v>0.27500000000000002</v>
      </c>
      <c r="O793">
        <v>0.82299999999999995</v>
      </c>
      <c r="P793">
        <v>1.659</v>
      </c>
      <c r="Q793">
        <v>0.84</v>
      </c>
      <c r="R793">
        <v>0.71299999999999997</v>
      </c>
      <c r="S793">
        <v>0.21</v>
      </c>
      <c r="T793">
        <v>3.073</v>
      </c>
      <c r="U793">
        <v>0.26700000000000002</v>
      </c>
      <c r="V793">
        <v>3.9420000000000002</v>
      </c>
      <c r="W793">
        <v>2.4870000000000001</v>
      </c>
      <c r="X793">
        <v>3.8740000000000001</v>
      </c>
      <c r="Y793">
        <v>0.27600000000000002</v>
      </c>
      <c r="Z793">
        <v>10.765000000000001</v>
      </c>
      <c r="AA793">
        <v>0.307</v>
      </c>
      <c r="AB793">
        <v>1.236</v>
      </c>
      <c r="AC793">
        <v>9.5150000000000006</v>
      </c>
      <c r="AD793">
        <v>0.52600000000000002</v>
      </c>
    </row>
    <row r="794" spans="1:30" x14ac:dyDescent="0.25">
      <c r="A794">
        <v>2006</v>
      </c>
      <c r="B794">
        <v>6</v>
      </c>
      <c r="C794">
        <v>0.52800000000000002</v>
      </c>
      <c r="D794">
        <v>0.55700000000000005</v>
      </c>
      <c r="E794">
        <v>2.8250000000000002</v>
      </c>
      <c r="F794">
        <v>0.56899999999999995</v>
      </c>
      <c r="G794">
        <v>0.48399999999999999</v>
      </c>
      <c r="H794">
        <v>4.2949999999999999</v>
      </c>
      <c r="I794">
        <v>2.2349999999999999</v>
      </c>
      <c r="J794">
        <v>2.367</v>
      </c>
      <c r="K794">
        <v>0.82399999999999995</v>
      </c>
      <c r="L794">
        <v>3.1080000000000001</v>
      </c>
      <c r="M794">
        <v>0.53600000000000003</v>
      </c>
      <c r="N794">
        <v>0.22700000000000001</v>
      </c>
      <c r="O794">
        <v>0.71899999999999997</v>
      </c>
      <c r="P794">
        <v>1.3260000000000001</v>
      </c>
      <c r="Q794">
        <v>0.70899999999999996</v>
      </c>
      <c r="R794">
        <v>0.55200000000000005</v>
      </c>
      <c r="S794">
        <v>0.18</v>
      </c>
      <c r="T794">
        <v>2.3180000000000001</v>
      </c>
      <c r="U794">
        <v>0.17399999999999999</v>
      </c>
      <c r="V794">
        <v>2.782</v>
      </c>
      <c r="W794">
        <v>2.165</v>
      </c>
      <c r="X794">
        <v>2.8860000000000001</v>
      </c>
      <c r="Y794">
        <v>0.186</v>
      </c>
      <c r="Z794">
        <v>7.827</v>
      </c>
      <c r="AA794">
        <v>0.20699999999999999</v>
      </c>
      <c r="AB794">
        <v>0.90100000000000002</v>
      </c>
      <c r="AC794">
        <v>10.166</v>
      </c>
      <c r="AD794">
        <v>0.16900000000000001</v>
      </c>
    </row>
    <row r="795" spans="1:30" x14ac:dyDescent="0.25">
      <c r="A795">
        <v>2006</v>
      </c>
      <c r="B795">
        <v>7</v>
      </c>
      <c r="C795">
        <v>0.41499999999999998</v>
      </c>
      <c r="D795">
        <v>0.432</v>
      </c>
      <c r="E795">
        <v>2.13</v>
      </c>
      <c r="F795">
        <v>0.36499999999999999</v>
      </c>
      <c r="G795">
        <v>0.312</v>
      </c>
      <c r="H795">
        <v>2.91</v>
      </c>
      <c r="I795">
        <v>1.466</v>
      </c>
      <c r="J795">
        <v>1.552</v>
      </c>
      <c r="K795">
        <v>0.56899999999999995</v>
      </c>
      <c r="L795">
        <v>2.0230000000000001</v>
      </c>
      <c r="M795">
        <v>0.39300000000000002</v>
      </c>
      <c r="N795">
        <v>0.14699999999999999</v>
      </c>
      <c r="O795">
        <v>0.57099999999999995</v>
      </c>
      <c r="P795">
        <v>0.91100000000000003</v>
      </c>
      <c r="Q795">
        <v>0.43</v>
      </c>
      <c r="R795">
        <v>0.41199999999999998</v>
      </c>
      <c r="S795">
        <v>0.14599999999999999</v>
      </c>
      <c r="T795">
        <v>1.6919999999999999</v>
      </c>
      <c r="U795">
        <v>0.114</v>
      </c>
      <c r="V795">
        <v>2.008</v>
      </c>
      <c r="W795">
        <v>1.881</v>
      </c>
      <c r="X795">
        <v>2.008</v>
      </c>
      <c r="Y795">
        <v>0.126</v>
      </c>
      <c r="Z795">
        <v>5.5049999999999999</v>
      </c>
      <c r="AA795">
        <v>0.13900000000000001</v>
      </c>
      <c r="AB795">
        <v>0.66600000000000004</v>
      </c>
      <c r="AC795">
        <v>11.377000000000001</v>
      </c>
      <c r="AD795">
        <v>0</v>
      </c>
    </row>
    <row r="796" spans="1:30" x14ac:dyDescent="0.25">
      <c r="A796">
        <v>2006</v>
      </c>
      <c r="B796">
        <v>8</v>
      </c>
      <c r="C796">
        <v>0.32900000000000001</v>
      </c>
      <c r="D796">
        <v>0.33500000000000002</v>
      </c>
      <c r="E796">
        <v>1.6120000000000001</v>
      </c>
      <c r="F796">
        <v>0.22700000000000001</v>
      </c>
      <c r="G796">
        <v>0.19400000000000001</v>
      </c>
      <c r="H796">
        <v>1.9359999999999999</v>
      </c>
      <c r="I796">
        <v>0.91200000000000003</v>
      </c>
      <c r="J796">
        <v>0.96699999999999997</v>
      </c>
      <c r="K796">
        <v>0.42699999999999999</v>
      </c>
      <c r="L796">
        <v>1.43</v>
      </c>
      <c r="M796">
        <v>0.3</v>
      </c>
      <c r="N796">
        <v>0.10199999999999999</v>
      </c>
      <c r="O796">
        <v>0.45100000000000001</v>
      </c>
      <c r="P796">
        <v>0.64600000000000002</v>
      </c>
      <c r="Q796">
        <v>0.27600000000000002</v>
      </c>
      <c r="R796">
        <v>0.30199999999999999</v>
      </c>
      <c r="S796">
        <v>0.12</v>
      </c>
      <c r="T796">
        <v>1.2270000000000001</v>
      </c>
      <c r="U796">
        <v>7.0000000000000007E-2</v>
      </c>
      <c r="V796">
        <v>1.403</v>
      </c>
      <c r="W796">
        <v>1.6559999999999999</v>
      </c>
      <c r="X796">
        <v>1.244</v>
      </c>
      <c r="Y796">
        <v>7.4999999999999997E-2</v>
      </c>
      <c r="Z796">
        <v>3.702</v>
      </c>
      <c r="AA796">
        <v>0.09</v>
      </c>
      <c r="AB796">
        <v>0.47399999999999998</v>
      </c>
      <c r="AC796">
        <v>10.942</v>
      </c>
      <c r="AD796">
        <v>0</v>
      </c>
    </row>
    <row r="797" spans="1:30" x14ac:dyDescent="0.25">
      <c r="A797">
        <v>2006</v>
      </c>
      <c r="B797">
        <v>9</v>
      </c>
      <c r="C797">
        <v>0.26200000000000001</v>
      </c>
      <c r="D797">
        <v>0.26700000000000002</v>
      </c>
      <c r="E797">
        <v>1.2549999999999999</v>
      </c>
      <c r="F797">
        <v>0.17399999999999999</v>
      </c>
      <c r="G797">
        <v>0.155</v>
      </c>
      <c r="H797">
        <v>1.5429999999999999</v>
      </c>
      <c r="I797">
        <v>0.82699999999999996</v>
      </c>
      <c r="J797">
        <v>0.879</v>
      </c>
      <c r="K797">
        <v>0.38100000000000001</v>
      </c>
      <c r="L797">
        <v>1.262</v>
      </c>
      <c r="M797">
        <v>0.26400000000000001</v>
      </c>
      <c r="N797">
        <v>8.6999999999999994E-2</v>
      </c>
      <c r="O797">
        <v>0.39400000000000002</v>
      </c>
      <c r="P797">
        <v>0.57899999999999996</v>
      </c>
      <c r="Q797">
        <v>0.27600000000000002</v>
      </c>
      <c r="R797">
        <v>0.248</v>
      </c>
      <c r="S797">
        <v>0.108</v>
      </c>
      <c r="T797">
        <v>1.107</v>
      </c>
      <c r="U797">
        <v>6.7000000000000004E-2</v>
      </c>
      <c r="V797">
        <v>1.248</v>
      </c>
      <c r="W797">
        <v>1.536</v>
      </c>
      <c r="X797">
        <v>0.77400000000000002</v>
      </c>
      <c r="Y797">
        <v>5.7000000000000002E-2</v>
      </c>
      <c r="Z797">
        <v>2.8849999999999998</v>
      </c>
      <c r="AA797">
        <v>9.0999999999999998E-2</v>
      </c>
      <c r="AB797">
        <v>0.50600000000000001</v>
      </c>
      <c r="AC797">
        <v>10.082000000000001</v>
      </c>
      <c r="AD797">
        <v>0</v>
      </c>
    </row>
    <row r="798" spans="1:30" x14ac:dyDescent="0.25">
      <c r="A798">
        <v>2006</v>
      </c>
      <c r="B798">
        <v>10</v>
      </c>
      <c r="C798">
        <v>0.245</v>
      </c>
      <c r="D798">
        <v>0.252</v>
      </c>
      <c r="E798">
        <v>1.139</v>
      </c>
      <c r="F798">
        <v>0.24399999999999999</v>
      </c>
      <c r="G798">
        <v>0.215</v>
      </c>
      <c r="H798">
        <v>1.8740000000000001</v>
      </c>
      <c r="I798">
        <v>1.196</v>
      </c>
      <c r="J798">
        <v>1.2789999999999999</v>
      </c>
      <c r="K798">
        <v>0.379</v>
      </c>
      <c r="L798">
        <v>1.522</v>
      </c>
      <c r="M798">
        <v>0.29099999999999998</v>
      </c>
      <c r="N798">
        <v>0.114</v>
      </c>
      <c r="O798">
        <v>0.432</v>
      </c>
      <c r="P798">
        <v>0.57999999999999996</v>
      </c>
      <c r="Q798">
        <v>0.34200000000000003</v>
      </c>
      <c r="R798">
        <v>0.25600000000000001</v>
      </c>
      <c r="S798">
        <v>0.11700000000000001</v>
      </c>
      <c r="T798">
        <v>1.29</v>
      </c>
      <c r="U798">
        <v>9.1999999999999998E-2</v>
      </c>
      <c r="V798">
        <v>1.4830000000000001</v>
      </c>
      <c r="W798">
        <v>1.6439999999999999</v>
      </c>
      <c r="X798">
        <v>0.79</v>
      </c>
      <c r="Y798">
        <v>9.2999999999999999E-2</v>
      </c>
      <c r="Z798">
        <v>3.625</v>
      </c>
      <c r="AA798">
        <v>0.13400000000000001</v>
      </c>
      <c r="AB798">
        <v>0.70099999999999996</v>
      </c>
      <c r="AC798">
        <v>8.9949999999999992</v>
      </c>
      <c r="AD798">
        <v>1.6919999999999999</v>
      </c>
    </row>
    <row r="799" spans="1:30" x14ac:dyDescent="0.25">
      <c r="A799">
        <v>2006</v>
      </c>
      <c r="B799">
        <v>11</v>
      </c>
      <c r="C799">
        <v>0.25700000000000001</v>
      </c>
      <c r="D799">
        <v>0.30399999999999999</v>
      </c>
      <c r="E799">
        <v>1.4</v>
      </c>
      <c r="F799">
        <v>0.51900000000000002</v>
      </c>
      <c r="G799">
        <v>0.47099999999999997</v>
      </c>
      <c r="H799">
        <v>3.9409999999999998</v>
      </c>
      <c r="I799">
        <v>3.0049999999999999</v>
      </c>
      <c r="J799">
        <v>3.1880000000000002</v>
      </c>
      <c r="K799">
        <v>0.71399999999999997</v>
      </c>
      <c r="L799">
        <v>4.3179999999999996</v>
      </c>
      <c r="M799">
        <v>0.73799999999999999</v>
      </c>
      <c r="N799">
        <v>0.30299999999999999</v>
      </c>
      <c r="O799">
        <v>0.72099999999999997</v>
      </c>
      <c r="P799">
        <v>1.6379999999999999</v>
      </c>
      <c r="Q799">
        <v>0.89</v>
      </c>
      <c r="R799">
        <v>0.63200000000000001</v>
      </c>
      <c r="S799">
        <v>0.29799999999999999</v>
      </c>
      <c r="T799">
        <v>3.2170000000000001</v>
      </c>
      <c r="U799">
        <v>0.26700000000000002</v>
      </c>
      <c r="V799">
        <v>3.423</v>
      </c>
      <c r="W799">
        <v>1.962</v>
      </c>
      <c r="X799">
        <v>1.667</v>
      </c>
      <c r="Y799">
        <v>0.245</v>
      </c>
      <c r="Z799">
        <v>6.68</v>
      </c>
      <c r="AA799">
        <v>0.26100000000000001</v>
      </c>
      <c r="AB799">
        <v>1.2669999999999999</v>
      </c>
      <c r="AC799">
        <v>8.9109999999999996</v>
      </c>
      <c r="AD799">
        <v>1.9810000000000001</v>
      </c>
    </row>
    <row r="800" spans="1:30" x14ac:dyDescent="0.25">
      <c r="A800">
        <v>2006</v>
      </c>
      <c r="B800">
        <v>12</v>
      </c>
      <c r="C800">
        <v>0.317</v>
      </c>
      <c r="D800">
        <v>0.378</v>
      </c>
      <c r="E800">
        <v>1.897</v>
      </c>
      <c r="F800">
        <v>0.79800000000000004</v>
      </c>
      <c r="G800">
        <v>0.70799999999999996</v>
      </c>
      <c r="H800">
        <v>5.5190000000000001</v>
      </c>
      <c r="I800">
        <v>3.7290000000000001</v>
      </c>
      <c r="J800">
        <v>3.9630000000000001</v>
      </c>
      <c r="K800">
        <v>1.0089999999999999</v>
      </c>
      <c r="L800">
        <v>4.99</v>
      </c>
      <c r="M800">
        <v>0.88300000000000001</v>
      </c>
      <c r="N800">
        <v>0.40100000000000002</v>
      </c>
      <c r="O800">
        <v>0.90500000000000003</v>
      </c>
      <c r="P800">
        <v>1.9990000000000001</v>
      </c>
      <c r="Q800">
        <v>0.995</v>
      </c>
      <c r="R800">
        <v>0.78800000000000003</v>
      </c>
      <c r="S800">
        <v>0.32100000000000001</v>
      </c>
      <c r="T800">
        <v>3.6440000000000001</v>
      </c>
      <c r="U800">
        <v>0.313</v>
      </c>
      <c r="V800">
        <v>4.2939999999999996</v>
      </c>
      <c r="W800">
        <v>2.343</v>
      </c>
      <c r="X800">
        <v>2.7029999999999998</v>
      </c>
      <c r="Y800">
        <v>0.40200000000000002</v>
      </c>
      <c r="Z800">
        <v>10.369</v>
      </c>
      <c r="AA800">
        <v>0.32300000000000001</v>
      </c>
      <c r="AB800">
        <v>1.5</v>
      </c>
      <c r="AC800">
        <v>8.7249999999999996</v>
      </c>
      <c r="AD800">
        <v>4.6040000000000001</v>
      </c>
    </row>
    <row r="801" spans="1:30" x14ac:dyDescent="0.25">
      <c r="A801">
        <v>2007</v>
      </c>
      <c r="B801">
        <v>1</v>
      </c>
      <c r="C801">
        <v>0.71399999999999997</v>
      </c>
      <c r="D801">
        <v>0.80300000000000005</v>
      </c>
      <c r="E801">
        <v>4.0309999999999997</v>
      </c>
      <c r="F801">
        <v>1.6339999999999999</v>
      </c>
      <c r="G801">
        <v>1.4890000000000001</v>
      </c>
      <c r="H801">
        <v>11.72</v>
      </c>
      <c r="I801">
        <v>8.1259999999999994</v>
      </c>
      <c r="J801">
        <v>8.5879999999999992</v>
      </c>
      <c r="K801">
        <v>2.008</v>
      </c>
      <c r="L801">
        <v>9.3480000000000008</v>
      </c>
      <c r="M801">
        <v>1.5580000000000001</v>
      </c>
      <c r="N801">
        <v>0.81399999999999995</v>
      </c>
      <c r="O801">
        <v>1.8540000000000001</v>
      </c>
      <c r="P801">
        <v>4.3049999999999997</v>
      </c>
      <c r="Q801">
        <v>1.742</v>
      </c>
      <c r="R801">
        <v>1.5209999999999999</v>
      </c>
      <c r="S801">
        <v>0.65500000000000003</v>
      </c>
      <c r="T801">
        <v>7.7539999999999996</v>
      </c>
      <c r="U801">
        <v>0.74299999999999999</v>
      </c>
      <c r="V801">
        <v>9.4</v>
      </c>
      <c r="W801">
        <v>4.3789999999999996</v>
      </c>
      <c r="X801">
        <v>7.8609999999999998</v>
      </c>
      <c r="Y801">
        <v>0.72699999999999998</v>
      </c>
      <c r="Z801">
        <v>22.36</v>
      </c>
      <c r="AA801">
        <v>0.54900000000000004</v>
      </c>
      <c r="AB801">
        <v>2.4660000000000002</v>
      </c>
      <c r="AC801">
        <v>13.901</v>
      </c>
      <c r="AD801">
        <v>1.141</v>
      </c>
    </row>
    <row r="802" spans="1:30" x14ac:dyDescent="0.25">
      <c r="A802">
        <v>2007</v>
      </c>
      <c r="B802">
        <v>2</v>
      </c>
      <c r="C802">
        <v>0.99</v>
      </c>
      <c r="D802">
        <v>1.0009999999999999</v>
      </c>
      <c r="E802">
        <v>5.8869999999999996</v>
      </c>
      <c r="F802">
        <v>1.802</v>
      </c>
      <c r="G802">
        <v>1.6479999999999999</v>
      </c>
      <c r="H802">
        <v>14.478999999999999</v>
      </c>
      <c r="I802">
        <v>8.4079999999999995</v>
      </c>
      <c r="J802">
        <v>8.9030000000000005</v>
      </c>
      <c r="K802">
        <v>2.2450000000000001</v>
      </c>
      <c r="L802">
        <v>10.574999999999999</v>
      </c>
      <c r="M802">
        <v>1.744</v>
      </c>
      <c r="N802">
        <v>0.94</v>
      </c>
      <c r="O802">
        <v>1.986</v>
      </c>
      <c r="P802">
        <v>4.5640000000000001</v>
      </c>
      <c r="Q802">
        <v>2.5939999999999999</v>
      </c>
      <c r="R802">
        <v>1.746</v>
      </c>
      <c r="S802">
        <v>0.32300000000000001</v>
      </c>
      <c r="T802">
        <v>8.2759999999999998</v>
      </c>
      <c r="U802">
        <v>0.74399999999999999</v>
      </c>
      <c r="V802">
        <v>9.9909999999999997</v>
      </c>
      <c r="W802">
        <v>5.9429999999999996</v>
      </c>
      <c r="X802">
        <v>11.538</v>
      </c>
      <c r="Y802">
        <v>0.84299999999999997</v>
      </c>
      <c r="Z802">
        <v>24.766999999999999</v>
      </c>
      <c r="AA802">
        <v>0.62</v>
      </c>
      <c r="AB802">
        <v>2.577</v>
      </c>
      <c r="AC802">
        <v>45.201000000000001</v>
      </c>
      <c r="AD802">
        <v>2.706</v>
      </c>
    </row>
    <row r="803" spans="1:30" x14ac:dyDescent="0.25">
      <c r="A803">
        <v>2007</v>
      </c>
      <c r="B803">
        <v>3</v>
      </c>
      <c r="C803">
        <v>3.1240000000000001</v>
      </c>
      <c r="D803">
        <v>3.3079999999999998</v>
      </c>
      <c r="E803">
        <v>16.245000000000001</v>
      </c>
      <c r="F803">
        <v>4.891</v>
      </c>
      <c r="G803">
        <v>4.5060000000000002</v>
      </c>
      <c r="H803">
        <v>36.323999999999998</v>
      </c>
      <c r="I803">
        <v>18.346</v>
      </c>
      <c r="J803">
        <v>19.361000000000001</v>
      </c>
      <c r="K803">
        <v>5.5650000000000004</v>
      </c>
      <c r="L803">
        <v>29.425000000000001</v>
      </c>
      <c r="M803">
        <v>4.57</v>
      </c>
      <c r="N803">
        <v>2.4910000000000001</v>
      </c>
      <c r="O803">
        <v>5.0149999999999997</v>
      </c>
      <c r="P803">
        <v>11.925000000000001</v>
      </c>
      <c r="Q803">
        <v>5.9740000000000002</v>
      </c>
      <c r="R803">
        <v>4.569</v>
      </c>
      <c r="S803">
        <v>0.28299999999999997</v>
      </c>
      <c r="T803">
        <v>20.341000000000001</v>
      </c>
      <c r="U803">
        <v>1.635</v>
      </c>
      <c r="V803">
        <v>21.366</v>
      </c>
      <c r="W803">
        <v>12.888999999999999</v>
      </c>
      <c r="X803">
        <v>33.634</v>
      </c>
      <c r="Y803">
        <v>2.4159999999999999</v>
      </c>
      <c r="Z803">
        <v>76.353999999999999</v>
      </c>
      <c r="AA803">
        <v>1.163</v>
      </c>
      <c r="AB803">
        <v>4.9859999999999998</v>
      </c>
      <c r="AC803">
        <v>55.203000000000003</v>
      </c>
      <c r="AD803">
        <v>2.0819999999999999</v>
      </c>
    </row>
    <row r="804" spans="1:30" x14ac:dyDescent="0.25">
      <c r="A804">
        <v>2007</v>
      </c>
      <c r="B804">
        <v>4</v>
      </c>
      <c r="C804">
        <v>1.2829999999999999</v>
      </c>
      <c r="D804">
        <v>1.3979999999999999</v>
      </c>
      <c r="E804">
        <v>9.0410000000000004</v>
      </c>
      <c r="F804">
        <v>2.0070000000000001</v>
      </c>
      <c r="G804">
        <v>1.696</v>
      </c>
      <c r="H804">
        <v>17.593</v>
      </c>
      <c r="I804">
        <v>8.0139999999999993</v>
      </c>
      <c r="J804">
        <v>8.4410000000000007</v>
      </c>
      <c r="K804">
        <v>1.726</v>
      </c>
      <c r="L804">
        <v>8.3420000000000005</v>
      </c>
      <c r="M804">
        <v>1.33</v>
      </c>
      <c r="N804">
        <v>0.64900000000000002</v>
      </c>
      <c r="O804">
        <v>1.621</v>
      </c>
      <c r="P804">
        <v>3.5760000000000001</v>
      </c>
      <c r="Q804">
        <v>2.1909999999999998</v>
      </c>
      <c r="R804">
        <v>1.548</v>
      </c>
      <c r="S804">
        <v>0.38500000000000001</v>
      </c>
      <c r="T804">
        <v>7.3440000000000003</v>
      </c>
      <c r="U804">
        <v>0.68200000000000005</v>
      </c>
      <c r="V804">
        <v>9.0310000000000006</v>
      </c>
      <c r="W804">
        <v>4.3570000000000002</v>
      </c>
      <c r="X804">
        <v>9.0489999999999995</v>
      </c>
      <c r="Y804">
        <v>0.623</v>
      </c>
      <c r="Z804">
        <v>23.399000000000001</v>
      </c>
      <c r="AA804">
        <v>0.61399999999999999</v>
      </c>
      <c r="AB804">
        <v>2.177</v>
      </c>
      <c r="AC804">
        <v>34.527999999999999</v>
      </c>
      <c r="AD804">
        <v>2.3519999999999999</v>
      </c>
    </row>
    <row r="805" spans="1:30" x14ac:dyDescent="0.25">
      <c r="A805">
        <v>2007</v>
      </c>
      <c r="B805">
        <v>5</v>
      </c>
      <c r="C805">
        <v>1.3520000000000001</v>
      </c>
      <c r="D805">
        <v>1.429</v>
      </c>
      <c r="E805">
        <v>8.4420000000000002</v>
      </c>
      <c r="F805">
        <v>2.044</v>
      </c>
      <c r="G805">
        <v>1.679</v>
      </c>
      <c r="H805">
        <v>16.155000000000001</v>
      </c>
      <c r="I805">
        <v>7.1950000000000003</v>
      </c>
      <c r="J805">
        <v>7.5650000000000004</v>
      </c>
      <c r="K805">
        <v>1.706</v>
      </c>
      <c r="L805">
        <v>8.9179999999999993</v>
      </c>
      <c r="M805">
        <v>1.619</v>
      </c>
      <c r="N805">
        <v>0.81699999999999995</v>
      </c>
      <c r="O805">
        <v>1.681</v>
      </c>
      <c r="P805">
        <v>3.8580000000000001</v>
      </c>
      <c r="Q805">
        <v>2.1389999999999998</v>
      </c>
      <c r="R805">
        <v>1.6759999999999999</v>
      </c>
      <c r="S805">
        <v>0.64</v>
      </c>
      <c r="T805">
        <v>7.4950000000000001</v>
      </c>
      <c r="U805">
        <v>0.59</v>
      </c>
      <c r="V805">
        <v>7.2690000000000001</v>
      </c>
      <c r="W805">
        <v>5.0519999999999996</v>
      </c>
      <c r="X805">
        <v>10.999000000000001</v>
      </c>
      <c r="Y805">
        <v>0.70699999999999996</v>
      </c>
      <c r="Z805">
        <v>24.981999999999999</v>
      </c>
      <c r="AA805">
        <v>0.53200000000000003</v>
      </c>
      <c r="AB805">
        <v>1.9530000000000001</v>
      </c>
      <c r="AC805">
        <v>9.5150000000000006</v>
      </c>
      <c r="AD805">
        <v>0.71099999999999997</v>
      </c>
    </row>
    <row r="806" spans="1:30" x14ac:dyDescent="0.25">
      <c r="A806">
        <v>2007</v>
      </c>
      <c r="B806">
        <v>6</v>
      </c>
      <c r="C806">
        <v>0.85699999999999998</v>
      </c>
      <c r="D806">
        <v>0.86899999999999999</v>
      </c>
      <c r="E806">
        <v>5.1589999999999998</v>
      </c>
      <c r="F806">
        <v>1.0680000000000001</v>
      </c>
      <c r="G806">
        <v>0.90900000000000003</v>
      </c>
      <c r="H806">
        <v>7.6680000000000001</v>
      </c>
      <c r="I806">
        <v>4.2039999999999997</v>
      </c>
      <c r="J806">
        <v>4.4470000000000001</v>
      </c>
      <c r="K806">
        <v>0.93500000000000005</v>
      </c>
      <c r="L806">
        <v>4.6509999999999998</v>
      </c>
      <c r="M806">
        <v>0.80700000000000005</v>
      </c>
      <c r="N806">
        <v>0.375</v>
      </c>
      <c r="O806">
        <v>1.0329999999999999</v>
      </c>
      <c r="P806">
        <v>1.871</v>
      </c>
      <c r="Q806">
        <v>1.0189999999999999</v>
      </c>
      <c r="R806">
        <v>0.90700000000000003</v>
      </c>
      <c r="S806">
        <v>1.7070000000000001</v>
      </c>
      <c r="T806">
        <v>3.9729999999999999</v>
      </c>
      <c r="U806">
        <v>0.32600000000000001</v>
      </c>
      <c r="V806">
        <v>4.4390000000000001</v>
      </c>
      <c r="W806">
        <v>2.9660000000000002</v>
      </c>
      <c r="X806">
        <v>5.4349999999999996</v>
      </c>
      <c r="Y806">
        <v>0.35499999999999998</v>
      </c>
      <c r="Z806">
        <v>14.253</v>
      </c>
      <c r="AA806">
        <v>0.38200000000000001</v>
      </c>
      <c r="AB806">
        <v>1.347</v>
      </c>
      <c r="AC806">
        <v>10.166</v>
      </c>
      <c r="AD806">
        <v>0.187</v>
      </c>
    </row>
    <row r="807" spans="1:30" x14ac:dyDescent="0.25">
      <c r="A807">
        <v>2007</v>
      </c>
      <c r="B807">
        <v>7</v>
      </c>
      <c r="C807">
        <v>0.66800000000000004</v>
      </c>
      <c r="D807">
        <v>0.66300000000000003</v>
      </c>
      <c r="E807">
        <v>3.7829999999999999</v>
      </c>
      <c r="F807">
        <v>0.63200000000000001</v>
      </c>
      <c r="G807">
        <v>0.53800000000000003</v>
      </c>
      <c r="H807">
        <v>4.7880000000000003</v>
      </c>
      <c r="I807">
        <v>2.524</v>
      </c>
      <c r="J807">
        <v>2.6720000000000002</v>
      </c>
      <c r="K807">
        <v>0.66100000000000003</v>
      </c>
      <c r="L807">
        <v>2.9689999999999999</v>
      </c>
      <c r="M807">
        <v>0.56000000000000005</v>
      </c>
      <c r="N807">
        <v>0.24</v>
      </c>
      <c r="O807">
        <v>0.79500000000000004</v>
      </c>
      <c r="P807">
        <v>1.1859999999999999</v>
      </c>
      <c r="Q807">
        <v>0.60299999999999998</v>
      </c>
      <c r="R807">
        <v>0.60299999999999998</v>
      </c>
      <c r="S807">
        <v>0.47599999999999998</v>
      </c>
      <c r="T807">
        <v>2.6640000000000001</v>
      </c>
      <c r="U807">
        <v>0.19600000000000001</v>
      </c>
      <c r="V807">
        <v>2.927</v>
      </c>
      <c r="W807">
        <v>2.3690000000000002</v>
      </c>
      <c r="X807">
        <v>3.5630000000000002</v>
      </c>
      <c r="Y807">
        <v>0.21</v>
      </c>
      <c r="Z807">
        <v>9.1189999999999998</v>
      </c>
      <c r="AA807">
        <v>0.23300000000000001</v>
      </c>
      <c r="AB807">
        <v>0.89100000000000001</v>
      </c>
      <c r="AC807">
        <v>11.377000000000001</v>
      </c>
      <c r="AD807">
        <v>0.106</v>
      </c>
    </row>
    <row r="808" spans="1:30" x14ac:dyDescent="0.25">
      <c r="A808">
        <v>2007</v>
      </c>
      <c r="B808">
        <v>8</v>
      </c>
      <c r="C808">
        <v>0.53900000000000003</v>
      </c>
      <c r="D808">
        <v>0.55500000000000005</v>
      </c>
      <c r="E808">
        <v>3.01</v>
      </c>
      <c r="F808">
        <v>0.61299999999999999</v>
      </c>
      <c r="G808">
        <v>0.55400000000000005</v>
      </c>
      <c r="H808">
        <v>5.4459999999999997</v>
      </c>
      <c r="I808">
        <v>3.3340000000000001</v>
      </c>
      <c r="J808">
        <v>3.5190000000000001</v>
      </c>
      <c r="K808">
        <v>1.6240000000000001</v>
      </c>
      <c r="L808">
        <v>9.7330000000000005</v>
      </c>
      <c r="M808">
        <v>2.3130000000000002</v>
      </c>
      <c r="N808">
        <v>1.405</v>
      </c>
      <c r="O808">
        <v>1.9339999999999999</v>
      </c>
      <c r="P808">
        <v>5.226</v>
      </c>
      <c r="Q808">
        <v>1.399</v>
      </c>
      <c r="R808">
        <v>1.6859999999999999</v>
      </c>
      <c r="S808">
        <v>0.57099999999999995</v>
      </c>
      <c r="T808">
        <v>7.1909999999999998</v>
      </c>
      <c r="U808">
        <v>0.33700000000000002</v>
      </c>
      <c r="V808">
        <v>4.7229999999999999</v>
      </c>
      <c r="W808">
        <v>2.298</v>
      </c>
      <c r="X808">
        <v>3.5539999999999998</v>
      </c>
      <c r="Y808">
        <v>0.34300000000000003</v>
      </c>
      <c r="Z808">
        <v>9.5250000000000004</v>
      </c>
      <c r="AA808">
        <v>0.28899999999999998</v>
      </c>
      <c r="AB808">
        <v>1.3140000000000001</v>
      </c>
      <c r="AC808">
        <v>10.942</v>
      </c>
      <c r="AD808">
        <v>1.54</v>
      </c>
    </row>
    <row r="809" spans="1:30" x14ac:dyDescent="0.25">
      <c r="A809">
        <v>2007</v>
      </c>
      <c r="B809">
        <v>9</v>
      </c>
      <c r="C809">
        <v>0.48499999999999999</v>
      </c>
      <c r="D809">
        <v>0.52200000000000002</v>
      </c>
      <c r="E809">
        <v>2.6579999999999999</v>
      </c>
      <c r="F809">
        <v>0.67</v>
      </c>
      <c r="G809">
        <v>0.56599999999999995</v>
      </c>
      <c r="H809">
        <v>4.6379999999999999</v>
      </c>
      <c r="I809">
        <v>2.65</v>
      </c>
      <c r="J809">
        <v>2.8010000000000002</v>
      </c>
      <c r="K809">
        <v>0.64300000000000002</v>
      </c>
      <c r="L809">
        <v>3.1120000000000001</v>
      </c>
      <c r="M809">
        <v>0.63200000000000001</v>
      </c>
      <c r="N809">
        <v>0.27200000000000002</v>
      </c>
      <c r="O809">
        <v>0.81399999999999995</v>
      </c>
      <c r="P809">
        <v>1.2949999999999999</v>
      </c>
      <c r="Q809">
        <v>0.66</v>
      </c>
      <c r="R809">
        <v>0.624</v>
      </c>
      <c r="S809">
        <v>0.27300000000000002</v>
      </c>
      <c r="T809">
        <v>2.83</v>
      </c>
      <c r="U809">
        <v>0.20499999999999999</v>
      </c>
      <c r="V809">
        <v>2.9089999999999998</v>
      </c>
      <c r="W809">
        <v>2.56</v>
      </c>
      <c r="X809">
        <v>3.4510000000000001</v>
      </c>
      <c r="Y809">
        <v>0.28499999999999998</v>
      </c>
      <c r="Z809">
        <v>8.9459999999999997</v>
      </c>
      <c r="AA809">
        <v>0.23499999999999999</v>
      </c>
      <c r="AB809">
        <v>0.92400000000000004</v>
      </c>
      <c r="AC809">
        <v>10.082000000000001</v>
      </c>
      <c r="AD809">
        <v>0.45300000000000001</v>
      </c>
    </row>
    <row r="810" spans="1:30" x14ac:dyDescent="0.25">
      <c r="A810">
        <v>2007</v>
      </c>
      <c r="B810">
        <v>10</v>
      </c>
      <c r="C810">
        <v>0.43</v>
      </c>
      <c r="D810">
        <v>0.46700000000000003</v>
      </c>
      <c r="E810">
        <v>2.3980000000000001</v>
      </c>
      <c r="F810">
        <v>0.59199999999999997</v>
      </c>
      <c r="G810">
        <v>0.49299999999999999</v>
      </c>
      <c r="H810">
        <v>4.9550000000000001</v>
      </c>
      <c r="I810">
        <v>2.4409999999999998</v>
      </c>
      <c r="J810">
        <v>2.581</v>
      </c>
      <c r="K810">
        <v>0.876</v>
      </c>
      <c r="L810">
        <v>4.3479999999999999</v>
      </c>
      <c r="M810">
        <v>0.84199999999999997</v>
      </c>
      <c r="N810">
        <v>0.38800000000000001</v>
      </c>
      <c r="O810">
        <v>0.95399999999999996</v>
      </c>
      <c r="P810">
        <v>1.76</v>
      </c>
      <c r="Q810">
        <v>0.98799999999999999</v>
      </c>
      <c r="R810">
        <v>0.77100000000000002</v>
      </c>
      <c r="S810">
        <v>0.20699999999999999</v>
      </c>
      <c r="T810">
        <v>3.379</v>
      </c>
      <c r="U810">
        <v>0.19800000000000001</v>
      </c>
      <c r="V810">
        <v>2.879</v>
      </c>
      <c r="W810">
        <v>2.3410000000000002</v>
      </c>
      <c r="X810">
        <v>2.68</v>
      </c>
      <c r="Y810">
        <v>0.20899999999999999</v>
      </c>
      <c r="Z810">
        <v>7.2910000000000004</v>
      </c>
      <c r="AA810">
        <v>0.218</v>
      </c>
      <c r="AB810">
        <v>0.85399999999999998</v>
      </c>
      <c r="AC810">
        <v>8.9949999999999992</v>
      </c>
      <c r="AD810">
        <v>4.1000000000000002E-2</v>
      </c>
    </row>
    <row r="811" spans="1:30" x14ac:dyDescent="0.25">
      <c r="A811">
        <v>2007</v>
      </c>
      <c r="B811">
        <v>11</v>
      </c>
      <c r="C811">
        <v>0.39200000000000002</v>
      </c>
      <c r="D811">
        <v>0.44900000000000001</v>
      </c>
      <c r="E811">
        <v>2.2789999999999999</v>
      </c>
      <c r="F811">
        <v>0.61799999999999999</v>
      </c>
      <c r="G811">
        <v>0.53400000000000003</v>
      </c>
      <c r="H811">
        <v>4.51</v>
      </c>
      <c r="I811">
        <v>2.8119999999999998</v>
      </c>
      <c r="J811">
        <v>2.9660000000000002</v>
      </c>
      <c r="K811">
        <v>0.68600000000000005</v>
      </c>
      <c r="L811">
        <v>3.46</v>
      </c>
      <c r="M811">
        <v>0.68600000000000005</v>
      </c>
      <c r="N811">
        <v>0.30199999999999999</v>
      </c>
      <c r="O811">
        <v>0.84</v>
      </c>
      <c r="P811">
        <v>1.4750000000000001</v>
      </c>
      <c r="Q811">
        <v>0.65800000000000003</v>
      </c>
      <c r="R811">
        <v>0.67</v>
      </c>
      <c r="S811">
        <v>0.7</v>
      </c>
      <c r="T811">
        <v>3.1949999999999998</v>
      </c>
      <c r="U811">
        <v>0.24399999999999999</v>
      </c>
      <c r="V811">
        <v>3.1709999999999998</v>
      </c>
      <c r="W811">
        <v>2.5659999999999998</v>
      </c>
      <c r="X811">
        <v>3.2589999999999999</v>
      </c>
      <c r="Y811">
        <v>0.29599999999999999</v>
      </c>
      <c r="Z811">
        <v>7.9089999999999998</v>
      </c>
      <c r="AA811">
        <v>0.23499999999999999</v>
      </c>
      <c r="AB811">
        <v>0.92200000000000004</v>
      </c>
      <c r="AC811">
        <v>8.9109999999999996</v>
      </c>
      <c r="AD811">
        <v>5.0999999999999997E-2</v>
      </c>
    </row>
    <row r="812" spans="1:30" x14ac:dyDescent="0.25">
      <c r="A812">
        <v>2007</v>
      </c>
      <c r="B812">
        <v>12</v>
      </c>
      <c r="C812">
        <v>0.40500000000000003</v>
      </c>
      <c r="D812">
        <v>0.46100000000000002</v>
      </c>
      <c r="E812">
        <v>2.5110000000000001</v>
      </c>
      <c r="F812">
        <v>0.70299999999999996</v>
      </c>
      <c r="G812">
        <v>0.60799999999999998</v>
      </c>
      <c r="H812">
        <v>5.5019999999999998</v>
      </c>
      <c r="I812">
        <v>3.0840000000000001</v>
      </c>
      <c r="J812">
        <v>3.24</v>
      </c>
      <c r="K812">
        <v>1.004</v>
      </c>
      <c r="L812">
        <v>4.9480000000000004</v>
      </c>
      <c r="M812">
        <v>0.95899999999999996</v>
      </c>
      <c r="N812">
        <v>0.46400000000000002</v>
      </c>
      <c r="O812">
        <v>1.079</v>
      </c>
      <c r="P812">
        <v>2.1419999999999999</v>
      </c>
      <c r="Q812">
        <v>0.99</v>
      </c>
      <c r="R812">
        <v>0.89900000000000002</v>
      </c>
      <c r="S812">
        <v>0.23400000000000001</v>
      </c>
      <c r="T812">
        <v>4.1040000000000001</v>
      </c>
      <c r="U812">
        <v>0.27600000000000002</v>
      </c>
      <c r="V812">
        <v>3.5430000000000001</v>
      </c>
      <c r="W812">
        <v>2.468</v>
      </c>
      <c r="X812">
        <v>2.899</v>
      </c>
      <c r="Y812">
        <v>0.26700000000000002</v>
      </c>
      <c r="Z812">
        <v>8.3480000000000008</v>
      </c>
      <c r="AA812">
        <v>0.23499999999999999</v>
      </c>
      <c r="AB812">
        <v>0.88700000000000001</v>
      </c>
      <c r="AC812">
        <v>8.7249999999999996</v>
      </c>
      <c r="AD812">
        <v>0.76300000000000001</v>
      </c>
    </row>
    <row r="813" spans="1:30" x14ac:dyDescent="0.25">
      <c r="A813">
        <v>2008</v>
      </c>
      <c r="B813">
        <v>1</v>
      </c>
      <c r="C813">
        <v>0.40699999999999997</v>
      </c>
      <c r="D813">
        <v>0.46500000000000002</v>
      </c>
      <c r="E813">
        <v>2.6139999999999999</v>
      </c>
      <c r="F813">
        <v>0.754</v>
      </c>
      <c r="G813">
        <v>0.65700000000000003</v>
      </c>
      <c r="H813">
        <v>6.0279999999999996</v>
      </c>
      <c r="I813">
        <v>3.524</v>
      </c>
      <c r="J813">
        <v>3.7069999999999999</v>
      </c>
      <c r="K813">
        <v>1.0129999999999999</v>
      </c>
      <c r="L813">
        <v>4.9480000000000004</v>
      </c>
      <c r="M813">
        <v>0.874</v>
      </c>
      <c r="N813">
        <v>0.41899999999999998</v>
      </c>
      <c r="O813">
        <v>1.0209999999999999</v>
      </c>
      <c r="P813">
        <v>2.089</v>
      </c>
      <c r="Q813">
        <v>1.056</v>
      </c>
      <c r="R813">
        <v>0.88800000000000001</v>
      </c>
      <c r="S813">
        <v>0.36199999999999999</v>
      </c>
      <c r="T813">
        <v>4.2309999999999999</v>
      </c>
      <c r="U813">
        <v>0.33400000000000002</v>
      </c>
      <c r="V813">
        <v>4.3159999999999998</v>
      </c>
      <c r="W813">
        <v>2.2709999999999999</v>
      </c>
      <c r="X813">
        <v>2.472</v>
      </c>
      <c r="Y813">
        <v>0.26500000000000001</v>
      </c>
      <c r="Z813">
        <v>9.1199999999999992</v>
      </c>
      <c r="AA813">
        <v>0.27</v>
      </c>
      <c r="AB813">
        <v>1.03</v>
      </c>
      <c r="AC813">
        <v>8.07</v>
      </c>
      <c r="AD813">
        <v>2.8690000000000002</v>
      </c>
    </row>
    <row r="814" spans="1:30" x14ac:dyDescent="0.25">
      <c r="A814">
        <v>2008</v>
      </c>
      <c r="B814">
        <v>2</v>
      </c>
      <c r="C814">
        <v>0.36299999999999999</v>
      </c>
      <c r="D814">
        <v>0.41899999999999998</v>
      </c>
      <c r="E814">
        <v>2.2309999999999999</v>
      </c>
      <c r="F814">
        <v>0.61799999999999999</v>
      </c>
      <c r="G814">
        <v>0.53100000000000003</v>
      </c>
      <c r="H814">
        <v>4.34</v>
      </c>
      <c r="I814">
        <v>2.5739999999999998</v>
      </c>
      <c r="J814">
        <v>2.7160000000000002</v>
      </c>
      <c r="K814">
        <v>0.58099999999999996</v>
      </c>
      <c r="L814">
        <v>2.7010000000000001</v>
      </c>
      <c r="M814">
        <v>0.53700000000000003</v>
      </c>
      <c r="N814">
        <v>0.23100000000000001</v>
      </c>
      <c r="O814">
        <v>0.68799999999999994</v>
      </c>
      <c r="P814">
        <v>1.165</v>
      </c>
      <c r="Q814">
        <v>0.56599999999999995</v>
      </c>
      <c r="R814">
        <v>0.58599999999999997</v>
      </c>
      <c r="S814">
        <v>0.68300000000000005</v>
      </c>
      <c r="T814">
        <v>2.8109999999999999</v>
      </c>
      <c r="U814">
        <v>0.21199999999999999</v>
      </c>
      <c r="V814">
        <v>2.919</v>
      </c>
      <c r="W814">
        <v>2.1379999999999999</v>
      </c>
      <c r="X814">
        <v>2.2850000000000001</v>
      </c>
      <c r="Y814">
        <v>0.24299999999999999</v>
      </c>
      <c r="Z814">
        <v>7.7169999999999996</v>
      </c>
      <c r="AA814">
        <v>0.222</v>
      </c>
      <c r="AB814">
        <v>0.83799999999999997</v>
      </c>
      <c r="AC814">
        <v>34.195999999999998</v>
      </c>
      <c r="AD814">
        <v>2.702</v>
      </c>
    </row>
    <row r="815" spans="1:30" x14ac:dyDescent="0.25">
      <c r="A815">
        <v>2008</v>
      </c>
      <c r="B815">
        <v>3</v>
      </c>
      <c r="C815">
        <v>2.3519999999999999</v>
      </c>
      <c r="D815">
        <v>2.617</v>
      </c>
      <c r="E815">
        <v>12.282999999999999</v>
      </c>
      <c r="F815">
        <v>3.8170000000000002</v>
      </c>
      <c r="G815">
        <v>3.6429999999999998</v>
      </c>
      <c r="H815">
        <v>31.952999999999999</v>
      </c>
      <c r="I815">
        <v>17.12</v>
      </c>
      <c r="J815">
        <v>17.969000000000001</v>
      </c>
      <c r="K815">
        <v>4.9790000000000001</v>
      </c>
      <c r="L815">
        <v>28.452999999999999</v>
      </c>
      <c r="M815">
        <v>5.0030000000000001</v>
      </c>
      <c r="N815">
        <v>2.617</v>
      </c>
      <c r="O815">
        <v>4.9290000000000003</v>
      </c>
      <c r="P815">
        <v>12.818</v>
      </c>
      <c r="Q815">
        <v>5.9790000000000001</v>
      </c>
      <c r="R815">
        <v>5.0880000000000001</v>
      </c>
      <c r="S815">
        <v>1.67</v>
      </c>
      <c r="T815">
        <v>24.695</v>
      </c>
      <c r="U815">
        <v>1.6719999999999999</v>
      </c>
      <c r="V815">
        <v>20.936</v>
      </c>
      <c r="W815">
        <v>9.1679999999999993</v>
      </c>
      <c r="X815">
        <v>20.97</v>
      </c>
      <c r="Y815">
        <v>1.371</v>
      </c>
      <c r="Z815">
        <v>51.999000000000002</v>
      </c>
      <c r="AA815">
        <v>0.93400000000000005</v>
      </c>
      <c r="AB815">
        <v>4.226</v>
      </c>
      <c r="AC815">
        <v>25.581</v>
      </c>
      <c r="AD815">
        <v>2.1320000000000001</v>
      </c>
    </row>
    <row r="816" spans="1:30" x14ac:dyDescent="0.25">
      <c r="A816">
        <v>2008</v>
      </c>
      <c r="B816">
        <v>4</v>
      </c>
      <c r="C816">
        <v>0.84499999999999997</v>
      </c>
      <c r="D816">
        <v>1.006</v>
      </c>
      <c r="E816">
        <v>5.8949999999999996</v>
      </c>
      <c r="F816">
        <v>1.585</v>
      </c>
      <c r="G816">
        <v>1.41</v>
      </c>
      <c r="H816">
        <v>13.226000000000001</v>
      </c>
      <c r="I816">
        <v>6.8280000000000003</v>
      </c>
      <c r="J816">
        <v>7.2039999999999997</v>
      </c>
      <c r="K816">
        <v>1.9279999999999999</v>
      </c>
      <c r="L816">
        <v>8.5540000000000003</v>
      </c>
      <c r="M816">
        <v>1.292</v>
      </c>
      <c r="N816">
        <v>0.65300000000000002</v>
      </c>
      <c r="O816">
        <v>1.552</v>
      </c>
      <c r="P816">
        <v>3.4119999999999999</v>
      </c>
      <c r="Q816">
        <v>1.764</v>
      </c>
      <c r="R816">
        <v>1.3939999999999999</v>
      </c>
      <c r="S816">
        <v>1.1000000000000001</v>
      </c>
      <c r="T816">
        <v>6.41</v>
      </c>
      <c r="U816">
        <v>0.59599999999999997</v>
      </c>
      <c r="V816">
        <v>8.4130000000000003</v>
      </c>
      <c r="W816">
        <v>4.181</v>
      </c>
      <c r="X816">
        <v>7.556</v>
      </c>
      <c r="Y816">
        <v>0.52200000000000002</v>
      </c>
      <c r="Z816">
        <v>18.905000000000001</v>
      </c>
      <c r="AA816">
        <v>0.53500000000000003</v>
      </c>
      <c r="AB816">
        <v>1.9330000000000001</v>
      </c>
      <c r="AC816">
        <v>16.05</v>
      </c>
      <c r="AD816">
        <v>1.3680000000000001</v>
      </c>
    </row>
    <row r="817" spans="1:30" x14ac:dyDescent="0.25">
      <c r="A817">
        <v>2008</v>
      </c>
      <c r="B817">
        <v>5</v>
      </c>
      <c r="C817">
        <v>1.958</v>
      </c>
      <c r="D817">
        <v>2.177</v>
      </c>
      <c r="E817">
        <v>12.054</v>
      </c>
      <c r="F817">
        <v>3.1960000000000002</v>
      </c>
      <c r="G817">
        <v>2.7480000000000002</v>
      </c>
      <c r="H817">
        <v>26.143999999999998</v>
      </c>
      <c r="I817">
        <v>11.523</v>
      </c>
      <c r="J817">
        <v>12.144</v>
      </c>
      <c r="K817">
        <v>2.3460000000000001</v>
      </c>
      <c r="L817">
        <v>11.289</v>
      </c>
      <c r="M817">
        <v>1.831</v>
      </c>
      <c r="N817">
        <v>0.96699999999999997</v>
      </c>
      <c r="O817">
        <v>2.1030000000000002</v>
      </c>
      <c r="P817">
        <v>4.8460000000000001</v>
      </c>
      <c r="Q817">
        <v>3.2120000000000002</v>
      </c>
      <c r="R817">
        <v>1.9690000000000001</v>
      </c>
      <c r="S817">
        <v>0.22700000000000001</v>
      </c>
      <c r="T817">
        <v>10.044</v>
      </c>
      <c r="U817">
        <v>0.99299999999999999</v>
      </c>
      <c r="V817">
        <v>12.074</v>
      </c>
      <c r="W817">
        <v>8.6679999999999993</v>
      </c>
      <c r="X817">
        <v>18.916</v>
      </c>
      <c r="Y817">
        <v>0.82099999999999995</v>
      </c>
      <c r="Z817">
        <v>36.996000000000002</v>
      </c>
      <c r="AA817">
        <v>0.77600000000000002</v>
      </c>
      <c r="AB817">
        <v>3.2149999999999999</v>
      </c>
      <c r="AC817">
        <v>36.241999999999997</v>
      </c>
      <c r="AD817">
        <v>2.4359999999999999</v>
      </c>
    </row>
    <row r="818" spans="1:30" x14ac:dyDescent="0.25">
      <c r="A818">
        <v>2008</v>
      </c>
      <c r="B818">
        <v>6</v>
      </c>
      <c r="C818">
        <v>0.98599999999999999</v>
      </c>
      <c r="D818">
        <v>1.046</v>
      </c>
      <c r="E818">
        <v>6.0810000000000004</v>
      </c>
      <c r="F818">
        <v>1.4970000000000001</v>
      </c>
      <c r="G818">
        <v>1.3129999999999999</v>
      </c>
      <c r="H818">
        <v>10.853999999999999</v>
      </c>
      <c r="I818">
        <v>6.32</v>
      </c>
      <c r="J818">
        <v>6.6769999999999996</v>
      </c>
      <c r="K818">
        <v>1.4259999999999999</v>
      </c>
      <c r="L818">
        <v>7.7850000000000001</v>
      </c>
      <c r="M818">
        <v>1.5469999999999999</v>
      </c>
      <c r="N818">
        <v>0.78800000000000003</v>
      </c>
      <c r="O818">
        <v>1.508</v>
      </c>
      <c r="P818">
        <v>3.4609999999999999</v>
      </c>
      <c r="Q818">
        <v>1.583</v>
      </c>
      <c r="R818">
        <v>1.5029999999999999</v>
      </c>
      <c r="S818">
        <v>2.1059999999999999</v>
      </c>
      <c r="T818">
        <v>6.3609999999999998</v>
      </c>
      <c r="U818">
        <v>0.53200000000000003</v>
      </c>
      <c r="V818">
        <v>6.7430000000000003</v>
      </c>
      <c r="W818">
        <v>3.4649999999999999</v>
      </c>
      <c r="X818">
        <v>6.859</v>
      </c>
      <c r="Y818">
        <v>0.49299999999999999</v>
      </c>
      <c r="Z818">
        <v>19.338000000000001</v>
      </c>
      <c r="AA818">
        <v>0.50800000000000001</v>
      </c>
      <c r="AB818">
        <v>1.8620000000000001</v>
      </c>
      <c r="AC818">
        <v>10.166</v>
      </c>
      <c r="AD818">
        <v>0.90600000000000003</v>
      </c>
    </row>
    <row r="819" spans="1:30" x14ac:dyDescent="0.25">
      <c r="A819">
        <v>2008</v>
      </c>
      <c r="B819">
        <v>7</v>
      </c>
      <c r="C819">
        <v>0.70299999999999996</v>
      </c>
      <c r="D819">
        <v>0.72899999999999998</v>
      </c>
      <c r="E819">
        <v>4.194</v>
      </c>
      <c r="F819">
        <v>0.874</v>
      </c>
      <c r="G819">
        <v>0.74399999999999999</v>
      </c>
      <c r="H819">
        <v>6.226</v>
      </c>
      <c r="I819">
        <v>3.488</v>
      </c>
      <c r="J819">
        <v>3.6930000000000001</v>
      </c>
      <c r="K819">
        <v>0.8</v>
      </c>
      <c r="L819">
        <v>3.78</v>
      </c>
      <c r="M819">
        <v>0.68400000000000005</v>
      </c>
      <c r="N819">
        <v>0.30599999999999999</v>
      </c>
      <c r="O819">
        <v>0.90700000000000003</v>
      </c>
      <c r="P819">
        <v>1.5249999999999999</v>
      </c>
      <c r="Q819">
        <v>0.78600000000000003</v>
      </c>
      <c r="R819">
        <v>0.76100000000000001</v>
      </c>
      <c r="S819">
        <v>0.45900000000000002</v>
      </c>
      <c r="T819">
        <v>3.3410000000000002</v>
      </c>
      <c r="U819">
        <v>0.27100000000000002</v>
      </c>
      <c r="V819">
        <v>3.8</v>
      </c>
      <c r="W819">
        <v>2.5720000000000001</v>
      </c>
      <c r="X819">
        <v>4.13</v>
      </c>
      <c r="Y819">
        <v>0.29099999999999998</v>
      </c>
      <c r="Z819">
        <v>11.335000000000001</v>
      </c>
      <c r="AA819">
        <v>0.32200000000000001</v>
      </c>
      <c r="AB819">
        <v>1.169</v>
      </c>
      <c r="AC819">
        <v>11.377000000000001</v>
      </c>
      <c r="AD819">
        <v>2E-3</v>
      </c>
    </row>
    <row r="820" spans="1:30" x14ac:dyDescent="0.25">
      <c r="A820">
        <v>2008</v>
      </c>
      <c r="B820">
        <v>8</v>
      </c>
      <c r="C820">
        <v>0.54600000000000004</v>
      </c>
      <c r="D820">
        <v>0.54700000000000004</v>
      </c>
      <c r="E820">
        <v>3.0339999999999998</v>
      </c>
      <c r="F820">
        <v>0.505</v>
      </c>
      <c r="G820">
        <v>0.43099999999999999</v>
      </c>
      <c r="H820">
        <v>3.867</v>
      </c>
      <c r="I820">
        <v>2.0299999999999998</v>
      </c>
      <c r="J820">
        <v>2.15</v>
      </c>
      <c r="K820">
        <v>0.59599999999999997</v>
      </c>
      <c r="L820">
        <v>2.532</v>
      </c>
      <c r="M820">
        <v>0.503</v>
      </c>
      <c r="N820">
        <v>0.20699999999999999</v>
      </c>
      <c r="O820">
        <v>0.71199999999999997</v>
      </c>
      <c r="P820">
        <v>1.02</v>
      </c>
      <c r="Q820">
        <v>0.505</v>
      </c>
      <c r="R820">
        <v>0.52</v>
      </c>
      <c r="S820">
        <v>0.71</v>
      </c>
      <c r="T820">
        <v>2.343</v>
      </c>
      <c r="U820">
        <v>0.158</v>
      </c>
      <c r="V820">
        <v>2.4630000000000001</v>
      </c>
      <c r="W820">
        <v>2.1309999999999998</v>
      </c>
      <c r="X820">
        <v>2.698</v>
      </c>
      <c r="Y820">
        <v>0.16800000000000001</v>
      </c>
      <c r="Z820">
        <v>7.2930000000000001</v>
      </c>
      <c r="AA820">
        <v>0.188</v>
      </c>
      <c r="AB820">
        <v>0.76200000000000001</v>
      </c>
      <c r="AC820">
        <v>10.942</v>
      </c>
      <c r="AD820">
        <v>0</v>
      </c>
    </row>
    <row r="821" spans="1:30" x14ac:dyDescent="0.25">
      <c r="A821">
        <v>2008</v>
      </c>
      <c r="B821">
        <v>9</v>
      </c>
      <c r="C821">
        <v>0.43099999999999999</v>
      </c>
      <c r="D821">
        <v>0.42499999999999999</v>
      </c>
      <c r="E821">
        <v>2.2730000000000001</v>
      </c>
      <c r="F821">
        <v>0.32800000000000001</v>
      </c>
      <c r="G821">
        <v>0.28299999999999997</v>
      </c>
      <c r="H821">
        <v>2.6459999999999999</v>
      </c>
      <c r="I821">
        <v>1.363</v>
      </c>
      <c r="J821">
        <v>1.444</v>
      </c>
      <c r="K821">
        <v>0.44500000000000001</v>
      </c>
      <c r="L821">
        <v>1.772</v>
      </c>
      <c r="M821">
        <v>0.376</v>
      </c>
      <c r="N821">
        <v>0.14799999999999999</v>
      </c>
      <c r="O821">
        <v>0.56200000000000006</v>
      </c>
      <c r="P821">
        <v>0.71099999999999997</v>
      </c>
      <c r="Q821">
        <v>0.33</v>
      </c>
      <c r="R821">
        <v>0.374</v>
      </c>
      <c r="S821">
        <v>0.49</v>
      </c>
      <c r="T821">
        <v>1.698</v>
      </c>
      <c r="U821">
        <v>0.105</v>
      </c>
      <c r="V821">
        <v>1.7609999999999999</v>
      </c>
      <c r="W821">
        <v>1.8680000000000001</v>
      </c>
      <c r="X821">
        <v>1.8169999999999999</v>
      </c>
      <c r="Y821">
        <v>0.11</v>
      </c>
      <c r="Z821">
        <v>5.1840000000000002</v>
      </c>
      <c r="AA821">
        <v>0.129</v>
      </c>
      <c r="AB821">
        <v>0.58099999999999996</v>
      </c>
      <c r="AC821">
        <v>10.082000000000001</v>
      </c>
      <c r="AD821">
        <v>0.16200000000000001</v>
      </c>
    </row>
    <row r="822" spans="1:30" x14ac:dyDescent="0.25">
      <c r="A822">
        <v>2008</v>
      </c>
      <c r="B822">
        <v>10</v>
      </c>
      <c r="C822">
        <v>0.92900000000000005</v>
      </c>
      <c r="D822">
        <v>1.038</v>
      </c>
      <c r="E822">
        <v>4.6029999999999998</v>
      </c>
      <c r="F822">
        <v>1.7130000000000001</v>
      </c>
      <c r="G822">
        <v>1.5740000000000001</v>
      </c>
      <c r="H822">
        <v>11.698</v>
      </c>
      <c r="I822">
        <v>7.6120000000000001</v>
      </c>
      <c r="J822">
        <v>8.15</v>
      </c>
      <c r="K822">
        <v>2.1419999999999999</v>
      </c>
      <c r="L822">
        <v>9.9079999999999995</v>
      </c>
      <c r="M822">
        <v>1.776</v>
      </c>
      <c r="N822">
        <v>0.873</v>
      </c>
      <c r="O822">
        <v>2.0230000000000001</v>
      </c>
      <c r="P822">
        <v>4.3899999999999997</v>
      </c>
      <c r="Q822">
        <v>1.728</v>
      </c>
      <c r="R822">
        <v>1.4279999999999999</v>
      </c>
      <c r="S822">
        <v>0.23400000000000001</v>
      </c>
      <c r="T822">
        <v>7.4320000000000004</v>
      </c>
      <c r="U822">
        <v>0.70099999999999996</v>
      </c>
      <c r="V822">
        <v>10.407</v>
      </c>
      <c r="W822">
        <v>5.282</v>
      </c>
      <c r="X822">
        <v>9.9499999999999993</v>
      </c>
      <c r="Y822">
        <v>0.67100000000000004</v>
      </c>
      <c r="Z822">
        <v>23.945</v>
      </c>
      <c r="AA822">
        <v>0.68899999999999995</v>
      </c>
      <c r="AB822">
        <v>3.278</v>
      </c>
      <c r="AC822">
        <v>8.9949999999999992</v>
      </c>
      <c r="AD822">
        <v>1.4590000000000001</v>
      </c>
    </row>
    <row r="823" spans="1:30" x14ac:dyDescent="0.25">
      <c r="A823">
        <v>2008</v>
      </c>
      <c r="B823">
        <v>11</v>
      </c>
      <c r="C823">
        <v>1.6759999999999999</v>
      </c>
      <c r="D823">
        <v>1.9770000000000001</v>
      </c>
      <c r="E823">
        <v>8.9870000000000001</v>
      </c>
      <c r="F823">
        <v>3.169</v>
      </c>
      <c r="G823">
        <v>3.1269999999999998</v>
      </c>
      <c r="H823">
        <v>23.77</v>
      </c>
      <c r="I823">
        <v>15.763999999999999</v>
      </c>
      <c r="J823">
        <v>16.704999999999998</v>
      </c>
      <c r="K823">
        <v>5.0110000000000001</v>
      </c>
      <c r="L823">
        <v>26.66</v>
      </c>
      <c r="M823">
        <v>4.45</v>
      </c>
      <c r="N823">
        <v>2.41</v>
      </c>
      <c r="O823">
        <v>4.8710000000000004</v>
      </c>
      <c r="P823">
        <v>11.718</v>
      </c>
      <c r="Q823">
        <v>4.9379999999999997</v>
      </c>
      <c r="R823">
        <v>4.1029999999999998</v>
      </c>
      <c r="S823">
        <v>0.2</v>
      </c>
      <c r="T823">
        <v>19.338000000000001</v>
      </c>
      <c r="U823">
        <v>1.546</v>
      </c>
      <c r="V823">
        <v>21.277000000000001</v>
      </c>
      <c r="W823">
        <v>8.1319999999999997</v>
      </c>
      <c r="X823">
        <v>16.814</v>
      </c>
      <c r="Y823">
        <v>1.056</v>
      </c>
      <c r="Z823">
        <v>42.686999999999998</v>
      </c>
      <c r="AA823">
        <v>1.1659999999999999</v>
      </c>
      <c r="AB823">
        <v>5.28</v>
      </c>
      <c r="AC823">
        <v>8.9109999999999996</v>
      </c>
      <c r="AD823">
        <v>1.1659999999999999</v>
      </c>
    </row>
    <row r="824" spans="1:30" x14ac:dyDescent="0.25">
      <c r="A824">
        <v>2008</v>
      </c>
      <c r="B824">
        <v>12</v>
      </c>
      <c r="C824">
        <v>1.8180000000000001</v>
      </c>
      <c r="D824">
        <v>2.246</v>
      </c>
      <c r="E824">
        <v>11.686999999999999</v>
      </c>
      <c r="F824">
        <v>3.3479999999999999</v>
      </c>
      <c r="G824">
        <v>3.012</v>
      </c>
      <c r="H824">
        <v>24.994</v>
      </c>
      <c r="I824">
        <v>13.762</v>
      </c>
      <c r="J824">
        <v>14.577</v>
      </c>
      <c r="K824">
        <v>4.0789999999999997</v>
      </c>
      <c r="L824">
        <v>19.103000000000002</v>
      </c>
      <c r="M824">
        <v>2.95</v>
      </c>
      <c r="N824">
        <v>1.78</v>
      </c>
      <c r="O824">
        <v>3.7349999999999999</v>
      </c>
      <c r="P824">
        <v>8.5779999999999994</v>
      </c>
      <c r="Q824">
        <v>3.5190000000000001</v>
      </c>
      <c r="R824">
        <v>2.952</v>
      </c>
      <c r="S824">
        <v>0.159</v>
      </c>
      <c r="T824">
        <v>13.64</v>
      </c>
      <c r="U824">
        <v>1.2270000000000001</v>
      </c>
      <c r="V824">
        <v>16.193999999999999</v>
      </c>
      <c r="W824">
        <v>10.24</v>
      </c>
      <c r="X824">
        <v>21.863</v>
      </c>
      <c r="Y824">
        <v>1.2190000000000001</v>
      </c>
      <c r="Z824">
        <v>43.54</v>
      </c>
      <c r="AA824">
        <v>0.99199999999999999</v>
      </c>
      <c r="AB824">
        <v>4.1710000000000003</v>
      </c>
      <c r="AC824">
        <v>8.7249999999999996</v>
      </c>
      <c r="AD824">
        <v>1.371</v>
      </c>
    </row>
    <row r="825" spans="1:30" x14ac:dyDescent="0.25">
      <c r="A825">
        <v>2009</v>
      </c>
      <c r="B825">
        <v>1</v>
      </c>
      <c r="C825">
        <v>2.0179999999999998</v>
      </c>
      <c r="D825">
        <v>2.56</v>
      </c>
      <c r="E825">
        <v>13.182</v>
      </c>
      <c r="F825">
        <v>3.613</v>
      </c>
      <c r="G825">
        <v>3.4769999999999999</v>
      </c>
      <c r="H825">
        <v>28.706</v>
      </c>
      <c r="I825">
        <v>17.521999999999998</v>
      </c>
      <c r="J825">
        <v>18.670999999999999</v>
      </c>
      <c r="K825">
        <v>4.5679999999999996</v>
      </c>
      <c r="L825">
        <v>20.242000000000001</v>
      </c>
      <c r="M825">
        <v>3.0760000000000001</v>
      </c>
      <c r="N825">
        <v>1.762</v>
      </c>
      <c r="O825">
        <v>4.1500000000000004</v>
      </c>
      <c r="P825">
        <v>9.125</v>
      </c>
      <c r="Q825">
        <v>3.7440000000000002</v>
      </c>
      <c r="R825">
        <v>3.17</v>
      </c>
      <c r="S825">
        <v>0.93300000000000005</v>
      </c>
      <c r="T825">
        <v>15.315</v>
      </c>
      <c r="U825">
        <v>1.599</v>
      </c>
      <c r="V825">
        <v>21.565999999999999</v>
      </c>
      <c r="W825">
        <v>8.2370000000000001</v>
      </c>
      <c r="X825">
        <v>19.026</v>
      </c>
      <c r="Y825">
        <v>1.2949999999999999</v>
      </c>
      <c r="Z825">
        <v>49.134999999999998</v>
      </c>
      <c r="AA825">
        <v>1.349</v>
      </c>
      <c r="AB825">
        <v>5.8449999999999998</v>
      </c>
      <c r="AC825">
        <v>34.744999999999997</v>
      </c>
      <c r="AD825">
        <v>2.7810000000000001</v>
      </c>
    </row>
    <row r="826" spans="1:30" x14ac:dyDescent="0.25">
      <c r="A826">
        <v>2009</v>
      </c>
      <c r="B826">
        <v>2</v>
      </c>
      <c r="C826">
        <v>1.365</v>
      </c>
      <c r="D826">
        <v>1.587</v>
      </c>
      <c r="E826">
        <v>8.7829999999999995</v>
      </c>
      <c r="F826">
        <v>2.2770000000000001</v>
      </c>
      <c r="G826">
        <v>1.9910000000000001</v>
      </c>
      <c r="H826">
        <v>17.035</v>
      </c>
      <c r="I826">
        <v>9.0350000000000001</v>
      </c>
      <c r="J826">
        <v>9.5269999999999992</v>
      </c>
      <c r="K826">
        <v>2.8</v>
      </c>
      <c r="L826">
        <v>12.798999999999999</v>
      </c>
      <c r="M826">
        <v>1.931</v>
      </c>
      <c r="N826">
        <v>1.0429999999999999</v>
      </c>
      <c r="O826">
        <v>2.419</v>
      </c>
      <c r="P826">
        <v>5.0949999999999998</v>
      </c>
      <c r="Q826">
        <v>2.5619999999999998</v>
      </c>
      <c r="R826">
        <v>2.0379999999999998</v>
      </c>
      <c r="S826">
        <v>0.27200000000000002</v>
      </c>
      <c r="T826">
        <v>9.6159999999999997</v>
      </c>
      <c r="U826">
        <v>0.76700000000000002</v>
      </c>
      <c r="V826">
        <v>9.8740000000000006</v>
      </c>
      <c r="W826">
        <v>5.7750000000000004</v>
      </c>
      <c r="X826">
        <v>13.016999999999999</v>
      </c>
      <c r="Y826">
        <v>0.85299999999999998</v>
      </c>
      <c r="Z826">
        <v>29.529</v>
      </c>
      <c r="AA826">
        <v>0.69099999999999995</v>
      </c>
      <c r="AB826">
        <v>2.6240000000000001</v>
      </c>
      <c r="AC826">
        <v>10.377000000000001</v>
      </c>
      <c r="AD826">
        <v>1.29</v>
      </c>
    </row>
    <row r="827" spans="1:30" x14ac:dyDescent="0.25">
      <c r="A827">
        <v>2009</v>
      </c>
      <c r="B827">
        <v>3</v>
      </c>
      <c r="C827">
        <v>1.4039999999999999</v>
      </c>
      <c r="D827">
        <v>1.5609999999999999</v>
      </c>
      <c r="E827">
        <v>8.4550000000000001</v>
      </c>
      <c r="F827">
        <v>2.0870000000000002</v>
      </c>
      <c r="G827">
        <v>1.8089999999999999</v>
      </c>
      <c r="H827">
        <v>15.425000000000001</v>
      </c>
      <c r="I827">
        <v>8.1479999999999997</v>
      </c>
      <c r="J827">
        <v>8.593</v>
      </c>
      <c r="K827">
        <v>2.1309999999999998</v>
      </c>
      <c r="L827">
        <v>9.9749999999999996</v>
      </c>
      <c r="M827">
        <v>1.605</v>
      </c>
      <c r="N827">
        <v>0.83699999999999997</v>
      </c>
      <c r="O827">
        <v>2.073</v>
      </c>
      <c r="P827">
        <v>4.2629999999999999</v>
      </c>
      <c r="Q827">
        <v>2.1070000000000002</v>
      </c>
      <c r="R827">
        <v>1.7390000000000001</v>
      </c>
      <c r="S827">
        <v>0.878</v>
      </c>
      <c r="T827">
        <v>8.2899999999999991</v>
      </c>
      <c r="U827">
        <v>0.69199999999999995</v>
      </c>
      <c r="V827">
        <v>8.9870000000000001</v>
      </c>
      <c r="W827">
        <v>5.4009999999999998</v>
      </c>
      <c r="X827">
        <v>12.081</v>
      </c>
      <c r="Y827">
        <v>0.73299999999999998</v>
      </c>
      <c r="Z827">
        <v>27.106000000000002</v>
      </c>
      <c r="AA827">
        <v>0.62</v>
      </c>
      <c r="AB827">
        <v>2.4359999999999999</v>
      </c>
      <c r="AC827">
        <v>36.692</v>
      </c>
      <c r="AD827">
        <v>2.4129999999999998</v>
      </c>
    </row>
    <row r="828" spans="1:30" x14ac:dyDescent="0.25">
      <c r="A828">
        <v>2009</v>
      </c>
      <c r="B828">
        <v>4</v>
      </c>
      <c r="C828">
        <v>1.244</v>
      </c>
      <c r="D828">
        <v>1.381</v>
      </c>
      <c r="E828">
        <v>7.2949999999999999</v>
      </c>
      <c r="F828">
        <v>1.8029999999999999</v>
      </c>
      <c r="G828">
        <v>1.591</v>
      </c>
      <c r="H828">
        <v>13.465</v>
      </c>
      <c r="I828">
        <v>7.2320000000000002</v>
      </c>
      <c r="J828">
        <v>7.6219999999999999</v>
      </c>
      <c r="K828">
        <v>2.0419999999999998</v>
      </c>
      <c r="L828">
        <v>8.8109999999999999</v>
      </c>
      <c r="M828">
        <v>1.4450000000000001</v>
      </c>
      <c r="N828">
        <v>0.70699999999999996</v>
      </c>
      <c r="O828">
        <v>2.0270000000000001</v>
      </c>
      <c r="P828">
        <v>3.7989999999999999</v>
      </c>
      <c r="Q828">
        <v>1.579</v>
      </c>
      <c r="R828">
        <v>1.49</v>
      </c>
      <c r="S828">
        <v>0.53600000000000003</v>
      </c>
      <c r="T828">
        <v>6.9820000000000002</v>
      </c>
      <c r="U828">
        <v>0.62</v>
      </c>
      <c r="V828">
        <v>8.9640000000000004</v>
      </c>
      <c r="W828">
        <v>4.5049999999999999</v>
      </c>
      <c r="X828">
        <v>9.6660000000000004</v>
      </c>
      <c r="Y828">
        <v>0.60599999999999998</v>
      </c>
      <c r="Z828">
        <v>23.707000000000001</v>
      </c>
      <c r="AA828">
        <v>0.54900000000000004</v>
      </c>
      <c r="AB828">
        <v>2.1579999999999999</v>
      </c>
      <c r="AC828">
        <v>9.0570000000000004</v>
      </c>
      <c r="AD828">
        <v>1.099</v>
      </c>
    </row>
    <row r="829" spans="1:30" x14ac:dyDescent="0.25">
      <c r="A829">
        <v>2009</v>
      </c>
      <c r="B829">
        <v>5</v>
      </c>
      <c r="C829">
        <v>0.92400000000000004</v>
      </c>
      <c r="D829">
        <v>0.96599999999999997</v>
      </c>
      <c r="E829">
        <v>5.3440000000000003</v>
      </c>
      <c r="F829">
        <v>1.1579999999999999</v>
      </c>
      <c r="G829">
        <v>0.998</v>
      </c>
      <c r="H829">
        <v>8.343</v>
      </c>
      <c r="I829">
        <v>4.6559999999999997</v>
      </c>
      <c r="J829">
        <v>4.9260000000000002</v>
      </c>
      <c r="K829">
        <v>1.111</v>
      </c>
      <c r="L829">
        <v>5.0709999999999997</v>
      </c>
      <c r="M829">
        <v>0.88100000000000001</v>
      </c>
      <c r="N829">
        <v>0.41099999999999998</v>
      </c>
      <c r="O829">
        <v>1.26</v>
      </c>
      <c r="P829">
        <v>2.105</v>
      </c>
      <c r="Q829">
        <v>1.0069999999999999</v>
      </c>
      <c r="R829">
        <v>0.97899999999999998</v>
      </c>
      <c r="S829">
        <v>0.80900000000000005</v>
      </c>
      <c r="T829">
        <v>4.3780000000000001</v>
      </c>
      <c r="U829">
        <v>0.36599999999999999</v>
      </c>
      <c r="V829">
        <v>5.1040000000000001</v>
      </c>
      <c r="W829">
        <v>3.1480000000000001</v>
      </c>
      <c r="X829">
        <v>6.016</v>
      </c>
      <c r="Y829">
        <v>0.38700000000000001</v>
      </c>
      <c r="Z829">
        <v>15.26</v>
      </c>
      <c r="AA829">
        <v>0.41799999999999998</v>
      </c>
      <c r="AB829">
        <v>1.575</v>
      </c>
      <c r="AC829">
        <v>41.997</v>
      </c>
      <c r="AD829">
        <v>1.9530000000000001</v>
      </c>
    </row>
    <row r="830" spans="1:30" x14ac:dyDescent="0.25">
      <c r="A830">
        <v>2009</v>
      </c>
      <c r="B830">
        <v>6</v>
      </c>
      <c r="C830">
        <v>0.88200000000000001</v>
      </c>
      <c r="D830">
        <v>0.91500000000000004</v>
      </c>
      <c r="E830">
        <v>5.1130000000000004</v>
      </c>
      <c r="F830">
        <v>1.042</v>
      </c>
      <c r="G830">
        <v>0.88700000000000001</v>
      </c>
      <c r="H830">
        <v>7.5430000000000001</v>
      </c>
      <c r="I830">
        <v>4.1589999999999998</v>
      </c>
      <c r="J830">
        <v>4.4020000000000001</v>
      </c>
      <c r="K830">
        <v>1.002</v>
      </c>
      <c r="L830">
        <v>4.5990000000000002</v>
      </c>
      <c r="M830">
        <v>0.79900000000000004</v>
      </c>
      <c r="N830">
        <v>0.36099999999999999</v>
      </c>
      <c r="O830">
        <v>1.153</v>
      </c>
      <c r="P830">
        <v>1.831</v>
      </c>
      <c r="Q830">
        <v>0.94599999999999995</v>
      </c>
      <c r="R830">
        <v>0.89600000000000002</v>
      </c>
      <c r="S830">
        <v>0.68799999999999994</v>
      </c>
      <c r="T830">
        <v>3.89</v>
      </c>
      <c r="U830">
        <v>0.32300000000000001</v>
      </c>
      <c r="V830">
        <v>4.6040000000000001</v>
      </c>
      <c r="W830">
        <v>2.9409999999999998</v>
      </c>
      <c r="X830">
        <v>5.4450000000000003</v>
      </c>
      <c r="Y830">
        <v>0.34699999999999998</v>
      </c>
      <c r="Z830">
        <v>13.906000000000001</v>
      </c>
      <c r="AA830">
        <v>0.38400000000000001</v>
      </c>
      <c r="AB830">
        <v>1.4390000000000001</v>
      </c>
      <c r="AC830">
        <v>10.166</v>
      </c>
      <c r="AD830">
        <v>0.497</v>
      </c>
    </row>
    <row r="831" spans="1:30" x14ac:dyDescent="0.25">
      <c r="A831">
        <v>2009</v>
      </c>
      <c r="B831">
        <v>7</v>
      </c>
      <c r="C831">
        <v>0.88100000000000001</v>
      </c>
      <c r="D831">
        <v>0.91400000000000003</v>
      </c>
      <c r="E831">
        <v>5.09</v>
      </c>
      <c r="F831">
        <v>1.038</v>
      </c>
      <c r="G831">
        <v>0.88400000000000001</v>
      </c>
      <c r="H831">
        <v>7.4020000000000001</v>
      </c>
      <c r="I831">
        <v>4.1449999999999996</v>
      </c>
      <c r="J831">
        <v>4.3890000000000002</v>
      </c>
      <c r="K831">
        <v>1.002</v>
      </c>
      <c r="L831">
        <v>4.5780000000000003</v>
      </c>
      <c r="M831">
        <v>0.79300000000000004</v>
      </c>
      <c r="N831">
        <v>0.35899999999999999</v>
      </c>
      <c r="O831">
        <v>1.151</v>
      </c>
      <c r="P831">
        <v>1.823</v>
      </c>
      <c r="Q831">
        <v>0.92700000000000005</v>
      </c>
      <c r="R831">
        <v>0.89</v>
      </c>
      <c r="S831">
        <v>0.59499999999999997</v>
      </c>
      <c r="T831">
        <v>3.8639999999999999</v>
      </c>
      <c r="U831">
        <v>0.32200000000000001</v>
      </c>
      <c r="V831">
        <v>4.5919999999999996</v>
      </c>
      <c r="W831">
        <v>2.931</v>
      </c>
      <c r="X831">
        <v>5.4210000000000003</v>
      </c>
      <c r="Y831">
        <v>0.34599999999999997</v>
      </c>
      <c r="Z831">
        <v>13.868</v>
      </c>
      <c r="AA831">
        <v>0.38300000000000001</v>
      </c>
      <c r="AB831">
        <v>1.4370000000000001</v>
      </c>
      <c r="AC831">
        <v>11.377000000000001</v>
      </c>
      <c r="AD831">
        <v>0.183</v>
      </c>
    </row>
    <row r="832" spans="1:30" x14ac:dyDescent="0.25">
      <c r="A832">
        <v>2009</v>
      </c>
      <c r="B832">
        <v>8</v>
      </c>
      <c r="C832">
        <v>0.88</v>
      </c>
      <c r="D832">
        <v>0.91500000000000004</v>
      </c>
      <c r="E832">
        <v>5.0940000000000003</v>
      </c>
      <c r="F832">
        <v>1.0449999999999999</v>
      </c>
      <c r="G832">
        <v>0.89</v>
      </c>
      <c r="H832">
        <v>7.3929999999999998</v>
      </c>
      <c r="I832">
        <v>4.1740000000000004</v>
      </c>
      <c r="J832">
        <v>4.4189999999999996</v>
      </c>
      <c r="K832">
        <v>1.0049999999999999</v>
      </c>
      <c r="L832">
        <v>4.5999999999999996</v>
      </c>
      <c r="M832">
        <v>0.80100000000000005</v>
      </c>
      <c r="N832">
        <v>0.36199999999999999</v>
      </c>
      <c r="O832">
        <v>1.155</v>
      </c>
      <c r="P832">
        <v>1.8440000000000001</v>
      </c>
      <c r="Q832">
        <v>0.92300000000000004</v>
      </c>
      <c r="R832">
        <v>0.89600000000000002</v>
      </c>
      <c r="S832">
        <v>0.32400000000000001</v>
      </c>
      <c r="T832">
        <v>3.9239999999999999</v>
      </c>
      <c r="U832">
        <v>0.32400000000000001</v>
      </c>
      <c r="V832">
        <v>4.6180000000000003</v>
      </c>
      <c r="W832">
        <v>2.9329999999999998</v>
      </c>
      <c r="X832">
        <v>5.4340000000000002</v>
      </c>
      <c r="Y832">
        <v>0.34799999999999998</v>
      </c>
      <c r="Z832">
        <v>13.923</v>
      </c>
      <c r="AA832">
        <v>0.38600000000000001</v>
      </c>
      <c r="AB832">
        <v>1.446</v>
      </c>
      <c r="AC832">
        <v>10.942</v>
      </c>
      <c r="AD832">
        <v>0</v>
      </c>
    </row>
    <row r="833" spans="1:30" x14ac:dyDescent="0.25">
      <c r="A833">
        <v>2009</v>
      </c>
      <c r="B833">
        <v>9</v>
      </c>
      <c r="C833">
        <v>1.111</v>
      </c>
      <c r="D833">
        <v>1.159</v>
      </c>
      <c r="E833">
        <v>6.0229999999999997</v>
      </c>
      <c r="F833">
        <v>1.6850000000000001</v>
      </c>
      <c r="G833">
        <v>1.46</v>
      </c>
      <c r="H833">
        <v>10.669</v>
      </c>
      <c r="I833">
        <v>6.9370000000000003</v>
      </c>
      <c r="J833">
        <v>7.3719999999999999</v>
      </c>
      <c r="K833">
        <v>1.5269999999999999</v>
      </c>
      <c r="L833">
        <v>7.0640000000000001</v>
      </c>
      <c r="M833">
        <v>1.2949999999999999</v>
      </c>
      <c r="N833">
        <v>0.58899999999999997</v>
      </c>
      <c r="O833">
        <v>1.641</v>
      </c>
      <c r="P833">
        <v>3.077</v>
      </c>
      <c r="Q833">
        <v>1.5429999999999999</v>
      </c>
      <c r="R833">
        <v>1.2350000000000001</v>
      </c>
      <c r="S833">
        <v>0.26900000000000002</v>
      </c>
      <c r="T833">
        <v>5.7910000000000004</v>
      </c>
      <c r="U833">
        <v>0.55700000000000005</v>
      </c>
      <c r="V833">
        <v>7.0890000000000004</v>
      </c>
      <c r="W833">
        <v>4.1180000000000003</v>
      </c>
      <c r="X833">
        <v>8.4949999999999992</v>
      </c>
      <c r="Y833">
        <v>0.60599999999999998</v>
      </c>
      <c r="Z833">
        <v>22.163</v>
      </c>
      <c r="AA833">
        <v>0.63500000000000001</v>
      </c>
      <c r="AB833">
        <v>2.7090000000000001</v>
      </c>
      <c r="AC833">
        <v>10.082000000000001</v>
      </c>
      <c r="AD833">
        <v>0</v>
      </c>
    </row>
    <row r="834" spans="1:30" x14ac:dyDescent="0.25">
      <c r="A834">
        <v>2009</v>
      </c>
      <c r="B834">
        <v>10</v>
      </c>
      <c r="C834">
        <v>0.82599999999999996</v>
      </c>
      <c r="D834">
        <v>0.85499999999999998</v>
      </c>
      <c r="E834">
        <v>4.5309999999999997</v>
      </c>
      <c r="F834">
        <v>0.98799999999999999</v>
      </c>
      <c r="G834">
        <v>0.84099999999999997</v>
      </c>
      <c r="H834">
        <v>6.9390000000000001</v>
      </c>
      <c r="I834">
        <v>3.9380000000000002</v>
      </c>
      <c r="J834">
        <v>4.1689999999999996</v>
      </c>
      <c r="K834">
        <v>0.97499999999999998</v>
      </c>
      <c r="L834">
        <v>4.5789999999999997</v>
      </c>
      <c r="M834">
        <v>0.80400000000000005</v>
      </c>
      <c r="N834">
        <v>0.35499999999999998</v>
      </c>
      <c r="O834">
        <v>1.1180000000000001</v>
      </c>
      <c r="P834">
        <v>1.766</v>
      </c>
      <c r="Q834">
        <v>0.98</v>
      </c>
      <c r="R834">
        <v>0.84699999999999998</v>
      </c>
      <c r="S834">
        <v>0.26500000000000001</v>
      </c>
      <c r="T834">
        <v>3.778</v>
      </c>
      <c r="U834">
        <v>0.30499999999999999</v>
      </c>
      <c r="V834">
        <v>4.2889999999999997</v>
      </c>
      <c r="W834">
        <v>3.0590000000000002</v>
      </c>
      <c r="X834">
        <v>5.2560000000000002</v>
      </c>
      <c r="Y834">
        <v>0.34100000000000003</v>
      </c>
      <c r="Z834">
        <v>13.432</v>
      </c>
      <c r="AA834">
        <v>0.36199999999999999</v>
      </c>
      <c r="AB834">
        <v>1.4610000000000001</v>
      </c>
      <c r="AC834">
        <v>8.9949999999999992</v>
      </c>
      <c r="AD834">
        <v>0</v>
      </c>
    </row>
    <row r="835" spans="1:30" x14ac:dyDescent="0.25">
      <c r="A835">
        <v>2009</v>
      </c>
      <c r="B835">
        <v>11</v>
      </c>
      <c r="C835">
        <v>1.8779999999999999</v>
      </c>
      <c r="D835">
        <v>1.857</v>
      </c>
      <c r="E835">
        <v>8.452</v>
      </c>
      <c r="F835">
        <v>2.802</v>
      </c>
      <c r="G835">
        <v>2.4769999999999999</v>
      </c>
      <c r="H835">
        <v>18.273</v>
      </c>
      <c r="I835">
        <v>10.154999999999999</v>
      </c>
      <c r="J835">
        <v>10.72</v>
      </c>
      <c r="K835">
        <v>2.9980000000000002</v>
      </c>
      <c r="L835">
        <v>14.04</v>
      </c>
      <c r="M835">
        <v>2.3330000000000002</v>
      </c>
      <c r="N835">
        <v>1.147</v>
      </c>
      <c r="O835">
        <v>2.6779999999999999</v>
      </c>
      <c r="P835">
        <v>5.7539999999999996</v>
      </c>
      <c r="Q835">
        <v>3.0409999999999999</v>
      </c>
      <c r="R835">
        <v>2.1589999999999998</v>
      </c>
      <c r="S835">
        <v>0.27400000000000002</v>
      </c>
      <c r="T835">
        <v>10.28</v>
      </c>
      <c r="U835">
        <v>0.86099999999999999</v>
      </c>
      <c r="V835">
        <v>10.865</v>
      </c>
      <c r="W835">
        <v>8.3699999999999992</v>
      </c>
      <c r="X835">
        <v>18.099</v>
      </c>
      <c r="Y835">
        <v>0.997</v>
      </c>
      <c r="Z835">
        <v>39.54</v>
      </c>
      <c r="AA835">
        <v>0.72099999999999997</v>
      </c>
      <c r="AB835">
        <v>3.4590000000000001</v>
      </c>
      <c r="AC835">
        <v>8.9109999999999996</v>
      </c>
      <c r="AD835">
        <v>0.20599999999999999</v>
      </c>
    </row>
    <row r="836" spans="1:30" x14ac:dyDescent="0.25">
      <c r="A836">
        <v>2009</v>
      </c>
      <c r="B836">
        <v>12</v>
      </c>
      <c r="C836">
        <v>1.1779999999999999</v>
      </c>
      <c r="D836">
        <v>1.238</v>
      </c>
      <c r="E836">
        <v>6.7649999999999997</v>
      </c>
      <c r="F836">
        <v>1.6870000000000001</v>
      </c>
      <c r="G836">
        <v>1.5069999999999999</v>
      </c>
      <c r="H836">
        <v>12.231</v>
      </c>
      <c r="I836">
        <v>6.8650000000000002</v>
      </c>
      <c r="J836">
        <v>7.2560000000000002</v>
      </c>
      <c r="K836">
        <v>1.79</v>
      </c>
      <c r="L836">
        <v>8.5779999999999994</v>
      </c>
      <c r="M836">
        <v>1.4650000000000001</v>
      </c>
      <c r="N836">
        <v>0.72499999999999998</v>
      </c>
      <c r="O836">
        <v>1.754</v>
      </c>
      <c r="P836">
        <v>3.5760000000000001</v>
      </c>
      <c r="Q836">
        <v>1.8740000000000001</v>
      </c>
      <c r="R836">
        <v>1.4990000000000001</v>
      </c>
      <c r="S836">
        <v>0.42</v>
      </c>
      <c r="T836">
        <v>6.8170000000000002</v>
      </c>
      <c r="U836">
        <v>0.57699999999999996</v>
      </c>
      <c r="V836">
        <v>7.3739999999999997</v>
      </c>
      <c r="W836">
        <v>5.165</v>
      </c>
      <c r="X836">
        <v>10.574999999999999</v>
      </c>
      <c r="Y836">
        <v>0.61</v>
      </c>
      <c r="Z836">
        <v>23.038</v>
      </c>
      <c r="AA836">
        <v>0.53600000000000003</v>
      </c>
      <c r="AB836">
        <v>2.2559999999999998</v>
      </c>
      <c r="AC836">
        <v>8.7249999999999996</v>
      </c>
      <c r="AD836">
        <v>0.27</v>
      </c>
    </row>
    <row r="837" spans="1:30" x14ac:dyDescent="0.25">
      <c r="A837">
        <v>2010</v>
      </c>
      <c r="B837">
        <v>1</v>
      </c>
      <c r="C837">
        <v>2.2349999999999999</v>
      </c>
      <c r="D837">
        <v>2.7709999999999999</v>
      </c>
      <c r="E837">
        <v>13.122999999999999</v>
      </c>
      <c r="F837">
        <v>3.6389999999999998</v>
      </c>
      <c r="G837">
        <v>3.31</v>
      </c>
      <c r="H837">
        <v>26.181000000000001</v>
      </c>
      <c r="I837">
        <v>14.701000000000001</v>
      </c>
      <c r="J837">
        <v>15.558</v>
      </c>
      <c r="K837">
        <v>3.9889999999999999</v>
      </c>
      <c r="L837">
        <v>17.802</v>
      </c>
      <c r="M837">
        <v>2.903</v>
      </c>
      <c r="N837">
        <v>1.5940000000000001</v>
      </c>
      <c r="O837">
        <v>3.6890000000000001</v>
      </c>
      <c r="P837">
        <v>7.9889999999999999</v>
      </c>
      <c r="Q837">
        <v>3.4060000000000001</v>
      </c>
      <c r="R837">
        <v>2.9119999999999999</v>
      </c>
      <c r="S837">
        <v>1.0249999999999999</v>
      </c>
      <c r="T837">
        <v>13.574999999999999</v>
      </c>
      <c r="U837">
        <v>1.194</v>
      </c>
      <c r="V837">
        <v>16.68</v>
      </c>
      <c r="W837">
        <v>11.167</v>
      </c>
      <c r="X837">
        <v>27.513999999999999</v>
      </c>
      <c r="Y837">
        <v>1.571</v>
      </c>
      <c r="Z837">
        <v>52.784999999999997</v>
      </c>
      <c r="AA837">
        <v>0.99299999999999999</v>
      </c>
      <c r="AB837">
        <v>4.5599999999999996</v>
      </c>
      <c r="AC837">
        <v>8.07</v>
      </c>
      <c r="AD837">
        <v>2.6829999999999998</v>
      </c>
    </row>
    <row r="838" spans="1:30" x14ac:dyDescent="0.25">
      <c r="A838">
        <v>2010</v>
      </c>
      <c r="B838">
        <v>2</v>
      </c>
      <c r="C838">
        <v>1.119</v>
      </c>
      <c r="D838">
        <v>1.234</v>
      </c>
      <c r="E838">
        <v>7.0860000000000003</v>
      </c>
      <c r="F838">
        <v>1.522</v>
      </c>
      <c r="G838">
        <v>1.298</v>
      </c>
      <c r="H838">
        <v>11.638</v>
      </c>
      <c r="I838">
        <v>6.1369999999999996</v>
      </c>
      <c r="J838">
        <v>6.4740000000000002</v>
      </c>
      <c r="K838">
        <v>1.526</v>
      </c>
      <c r="L838">
        <v>7.298</v>
      </c>
      <c r="M838">
        <v>1.2450000000000001</v>
      </c>
      <c r="N838">
        <v>0.61299999999999999</v>
      </c>
      <c r="O838">
        <v>1.56</v>
      </c>
      <c r="P838">
        <v>3.089</v>
      </c>
      <c r="Q838">
        <v>1.5680000000000001</v>
      </c>
      <c r="R838">
        <v>1.3720000000000001</v>
      </c>
      <c r="S838">
        <v>0.50800000000000001</v>
      </c>
      <c r="T838">
        <v>6.3250000000000002</v>
      </c>
      <c r="U838">
        <v>0.54500000000000004</v>
      </c>
      <c r="V838">
        <v>6.7229999999999999</v>
      </c>
      <c r="W838">
        <v>3.8519999999999999</v>
      </c>
      <c r="X838">
        <v>8.3940000000000001</v>
      </c>
      <c r="Y838">
        <v>0.54200000000000004</v>
      </c>
      <c r="Z838">
        <v>20.379000000000001</v>
      </c>
      <c r="AA838">
        <v>0.51100000000000001</v>
      </c>
      <c r="AB838">
        <v>1.9079999999999999</v>
      </c>
      <c r="AC838">
        <v>33.348999999999997</v>
      </c>
      <c r="AD838">
        <v>3.2109999999999999</v>
      </c>
    </row>
    <row r="839" spans="1:30" x14ac:dyDescent="0.25">
      <c r="A839">
        <v>2010</v>
      </c>
      <c r="B839">
        <v>3</v>
      </c>
      <c r="C839">
        <v>0.97699999999999998</v>
      </c>
      <c r="D839">
        <v>1.054</v>
      </c>
      <c r="E839">
        <v>5.782</v>
      </c>
      <c r="F839">
        <v>1.2170000000000001</v>
      </c>
      <c r="G839">
        <v>1.034</v>
      </c>
      <c r="H839">
        <v>8.9909999999999997</v>
      </c>
      <c r="I839">
        <v>4.8559999999999999</v>
      </c>
      <c r="J839">
        <v>5.1239999999999997</v>
      </c>
      <c r="K839">
        <v>1.2250000000000001</v>
      </c>
      <c r="L839">
        <v>5.5839999999999996</v>
      </c>
      <c r="M839">
        <v>0.99</v>
      </c>
      <c r="N839">
        <v>0.47899999999999998</v>
      </c>
      <c r="O839">
        <v>1.355</v>
      </c>
      <c r="P839">
        <v>2.4510000000000001</v>
      </c>
      <c r="Q839">
        <v>1.077</v>
      </c>
      <c r="R839">
        <v>1.0629999999999999</v>
      </c>
      <c r="S839">
        <v>0.40600000000000003</v>
      </c>
      <c r="T839">
        <v>4.9219999999999997</v>
      </c>
      <c r="U839">
        <v>0.42199999999999999</v>
      </c>
      <c r="V839">
        <v>5.4429999999999996</v>
      </c>
      <c r="W839">
        <v>3.4750000000000001</v>
      </c>
      <c r="X839">
        <v>6.8330000000000002</v>
      </c>
      <c r="Y839">
        <v>0.41</v>
      </c>
      <c r="Z839">
        <v>16.109000000000002</v>
      </c>
      <c r="AA839">
        <v>0.40600000000000003</v>
      </c>
      <c r="AB839">
        <v>1.5669999999999999</v>
      </c>
      <c r="AC839">
        <v>16.962</v>
      </c>
      <c r="AD839">
        <v>1.8340000000000001</v>
      </c>
    </row>
    <row r="840" spans="1:30" x14ac:dyDescent="0.25">
      <c r="A840">
        <v>2010</v>
      </c>
      <c r="B840">
        <v>4</v>
      </c>
      <c r="C840">
        <v>0.79400000000000004</v>
      </c>
      <c r="D840">
        <v>0.83399999999999996</v>
      </c>
      <c r="E840">
        <v>4.4039999999999999</v>
      </c>
      <c r="F840">
        <v>0.89600000000000002</v>
      </c>
      <c r="G840">
        <v>0.77800000000000002</v>
      </c>
      <c r="H840">
        <v>6.59</v>
      </c>
      <c r="I840">
        <v>3.6920000000000002</v>
      </c>
      <c r="J840">
        <v>3.8959999999999999</v>
      </c>
      <c r="K840">
        <v>0.88800000000000001</v>
      </c>
      <c r="L840">
        <v>3.9009999999999998</v>
      </c>
      <c r="M840">
        <v>0.74099999999999999</v>
      </c>
      <c r="N840">
        <v>0.32400000000000001</v>
      </c>
      <c r="O840">
        <v>1.097</v>
      </c>
      <c r="P840">
        <v>1.748</v>
      </c>
      <c r="Q840">
        <v>0.72599999999999998</v>
      </c>
      <c r="R840">
        <v>0.79100000000000004</v>
      </c>
      <c r="S840">
        <v>0.30299999999999999</v>
      </c>
      <c r="T840">
        <v>3.7250000000000001</v>
      </c>
      <c r="U840">
        <v>0.316</v>
      </c>
      <c r="V840">
        <v>4.5529999999999999</v>
      </c>
      <c r="W840">
        <v>2.8290000000000002</v>
      </c>
      <c r="X840">
        <v>4.8529999999999998</v>
      </c>
      <c r="Y840">
        <v>0.3</v>
      </c>
      <c r="Z840">
        <v>12.491</v>
      </c>
      <c r="AA840">
        <v>0.312</v>
      </c>
      <c r="AB840">
        <v>1.2310000000000001</v>
      </c>
      <c r="AC840">
        <v>37.597000000000001</v>
      </c>
      <c r="AD840">
        <v>1.3129999999999999</v>
      </c>
    </row>
    <row r="841" spans="1:30" x14ac:dyDescent="0.25">
      <c r="A841">
        <v>2010</v>
      </c>
      <c r="B841">
        <v>5</v>
      </c>
      <c r="C841">
        <v>0.83299999999999996</v>
      </c>
      <c r="D841">
        <v>0.86</v>
      </c>
      <c r="E841">
        <v>4.431</v>
      </c>
      <c r="F841">
        <v>0.996</v>
      </c>
      <c r="G841">
        <v>0.86899999999999999</v>
      </c>
      <c r="H841">
        <v>7.3570000000000002</v>
      </c>
      <c r="I841">
        <v>3.8149999999999999</v>
      </c>
      <c r="J841">
        <v>4.024</v>
      </c>
      <c r="K841">
        <v>0.997</v>
      </c>
      <c r="L841">
        <v>4.6050000000000004</v>
      </c>
      <c r="M841">
        <v>0.84799999999999998</v>
      </c>
      <c r="N841">
        <v>0.39600000000000002</v>
      </c>
      <c r="O841">
        <v>1.125</v>
      </c>
      <c r="P841">
        <v>1.9710000000000001</v>
      </c>
      <c r="Q841">
        <v>1.006</v>
      </c>
      <c r="R841">
        <v>0.86199999999999999</v>
      </c>
      <c r="S841">
        <v>0.35399999999999998</v>
      </c>
      <c r="T841">
        <v>4.1120000000000001</v>
      </c>
      <c r="U841">
        <v>0.318</v>
      </c>
      <c r="V841">
        <v>4.2460000000000004</v>
      </c>
      <c r="W841">
        <v>3.2690000000000001</v>
      </c>
      <c r="X841">
        <v>5.7270000000000003</v>
      </c>
      <c r="Y841">
        <v>0.32200000000000001</v>
      </c>
      <c r="Z841">
        <v>13.606</v>
      </c>
      <c r="AA841">
        <v>0.30599999999999999</v>
      </c>
      <c r="AB841">
        <v>1.266</v>
      </c>
      <c r="AC841">
        <v>9.5150000000000006</v>
      </c>
      <c r="AD841">
        <v>0.79600000000000004</v>
      </c>
    </row>
    <row r="842" spans="1:30" x14ac:dyDescent="0.25">
      <c r="A842">
        <v>2010</v>
      </c>
      <c r="B842">
        <v>6</v>
      </c>
      <c r="C842">
        <v>1.3280000000000001</v>
      </c>
      <c r="D842">
        <v>1.611</v>
      </c>
      <c r="E842">
        <v>5.7709999999999999</v>
      </c>
      <c r="F842">
        <v>2.544</v>
      </c>
      <c r="G842">
        <v>2.4420000000000002</v>
      </c>
      <c r="H842">
        <v>11.643000000000001</v>
      </c>
      <c r="I842">
        <v>10.929</v>
      </c>
      <c r="J842">
        <v>11.686999999999999</v>
      </c>
      <c r="K842">
        <v>1.6879999999999999</v>
      </c>
      <c r="L842">
        <v>6.7869999999999999</v>
      </c>
      <c r="M842">
        <v>1.302</v>
      </c>
      <c r="N842">
        <v>0.72899999999999998</v>
      </c>
      <c r="O842">
        <v>2.19</v>
      </c>
      <c r="P842">
        <v>4.4189999999999996</v>
      </c>
      <c r="Q842">
        <v>1.085</v>
      </c>
      <c r="R842">
        <v>1.222</v>
      </c>
      <c r="S842">
        <v>0.63400000000000001</v>
      </c>
      <c r="T842">
        <v>7.7249999999999996</v>
      </c>
      <c r="U842">
        <v>0.96699999999999997</v>
      </c>
      <c r="V842">
        <v>12.143000000000001</v>
      </c>
      <c r="W842">
        <v>7.5190000000000001</v>
      </c>
      <c r="X842">
        <v>17.797000000000001</v>
      </c>
      <c r="Y842">
        <v>0.997</v>
      </c>
      <c r="Z842">
        <v>36.548999999999999</v>
      </c>
      <c r="AA842">
        <v>0.83899999999999997</v>
      </c>
      <c r="AB842">
        <v>3.766</v>
      </c>
      <c r="AC842">
        <v>10.166</v>
      </c>
      <c r="AD842">
        <v>0.39500000000000002</v>
      </c>
    </row>
    <row r="843" spans="1:30" x14ac:dyDescent="0.25">
      <c r="A843">
        <v>2010</v>
      </c>
      <c r="B843">
        <v>7</v>
      </c>
      <c r="C843">
        <v>0.69199999999999995</v>
      </c>
      <c r="D843">
        <v>0.73899999999999999</v>
      </c>
      <c r="E843">
        <v>3.778</v>
      </c>
      <c r="F843">
        <v>0.80300000000000005</v>
      </c>
      <c r="G843">
        <v>0.68400000000000005</v>
      </c>
      <c r="H843">
        <v>5.6539999999999999</v>
      </c>
      <c r="I843">
        <v>3.2069999999999999</v>
      </c>
      <c r="J843">
        <v>3.395</v>
      </c>
      <c r="K843">
        <v>0.753</v>
      </c>
      <c r="L843">
        <v>3.3919999999999999</v>
      </c>
      <c r="M843">
        <v>0.61099999999999999</v>
      </c>
      <c r="N843">
        <v>0.28100000000000003</v>
      </c>
      <c r="O843">
        <v>0.879</v>
      </c>
      <c r="P843">
        <v>1.409</v>
      </c>
      <c r="Q843">
        <v>0.64200000000000002</v>
      </c>
      <c r="R843">
        <v>0.67300000000000004</v>
      </c>
      <c r="S843">
        <v>0.214</v>
      </c>
      <c r="T843">
        <v>3.0449999999999999</v>
      </c>
      <c r="U843">
        <v>0.249</v>
      </c>
      <c r="V843">
        <v>3.5169999999999999</v>
      </c>
      <c r="W843">
        <v>2.5609999999999999</v>
      </c>
      <c r="X843">
        <v>4.0869999999999997</v>
      </c>
      <c r="Y843">
        <v>0.26700000000000002</v>
      </c>
      <c r="Z843">
        <v>10.753</v>
      </c>
      <c r="AA843">
        <v>0.29599999999999999</v>
      </c>
      <c r="AB843">
        <v>1.1679999999999999</v>
      </c>
      <c r="AC843">
        <v>11.377000000000001</v>
      </c>
      <c r="AD843">
        <v>0</v>
      </c>
    </row>
    <row r="844" spans="1:30" x14ac:dyDescent="0.25">
      <c r="A844">
        <v>2010</v>
      </c>
      <c r="B844">
        <v>8</v>
      </c>
      <c r="C844">
        <v>0.54</v>
      </c>
      <c r="D844">
        <v>0.55600000000000005</v>
      </c>
      <c r="E844">
        <v>2.7469999999999999</v>
      </c>
      <c r="F844">
        <v>0.46100000000000002</v>
      </c>
      <c r="G844">
        <v>0.39300000000000002</v>
      </c>
      <c r="H844">
        <v>3.4910000000000001</v>
      </c>
      <c r="I844">
        <v>1.8460000000000001</v>
      </c>
      <c r="J844">
        <v>1.954</v>
      </c>
      <c r="K844">
        <v>0.55400000000000005</v>
      </c>
      <c r="L844">
        <v>2.2559999999999998</v>
      </c>
      <c r="M844">
        <v>0.44500000000000001</v>
      </c>
      <c r="N844">
        <v>0.188</v>
      </c>
      <c r="O844">
        <v>0.69</v>
      </c>
      <c r="P844">
        <v>0.93200000000000005</v>
      </c>
      <c r="Q844">
        <v>0.40400000000000003</v>
      </c>
      <c r="R844">
        <v>0.45600000000000002</v>
      </c>
      <c r="S844">
        <v>0.18099999999999999</v>
      </c>
      <c r="T844">
        <v>2.109</v>
      </c>
      <c r="U844">
        <v>0.14299999999999999</v>
      </c>
      <c r="V844">
        <v>2.2599999999999998</v>
      </c>
      <c r="W844">
        <v>2.13</v>
      </c>
      <c r="X844">
        <v>2.6749999999999998</v>
      </c>
      <c r="Y844">
        <v>0.154</v>
      </c>
      <c r="Z844">
        <v>6.9390000000000001</v>
      </c>
      <c r="AA844">
        <v>0.17</v>
      </c>
      <c r="AB844">
        <v>0.75700000000000001</v>
      </c>
      <c r="AC844">
        <v>10.942</v>
      </c>
      <c r="AD844">
        <v>0</v>
      </c>
    </row>
    <row r="845" spans="1:30" x14ac:dyDescent="0.25">
      <c r="A845">
        <v>2010</v>
      </c>
      <c r="B845">
        <v>9</v>
      </c>
      <c r="C845">
        <v>0.433</v>
      </c>
      <c r="D845">
        <v>0.441</v>
      </c>
      <c r="E845">
        <v>2.1059999999999999</v>
      </c>
      <c r="F845">
        <v>0.316</v>
      </c>
      <c r="G845">
        <v>0.26900000000000002</v>
      </c>
      <c r="H845">
        <v>2.504</v>
      </c>
      <c r="I845">
        <v>1.276</v>
      </c>
      <c r="J845">
        <v>1.35</v>
      </c>
      <c r="K845">
        <v>0.436</v>
      </c>
      <c r="L845">
        <v>1.71</v>
      </c>
      <c r="M845">
        <v>0.374</v>
      </c>
      <c r="N845">
        <v>0.14799999999999999</v>
      </c>
      <c r="O845">
        <v>0.56499999999999995</v>
      </c>
      <c r="P845">
        <v>0.71099999999999997</v>
      </c>
      <c r="Q845">
        <v>0.313</v>
      </c>
      <c r="R845">
        <v>0.35099999999999998</v>
      </c>
      <c r="S845">
        <v>0.156</v>
      </c>
      <c r="T845">
        <v>1.627</v>
      </c>
      <c r="U845">
        <v>0.1</v>
      </c>
      <c r="V845">
        <v>1.6579999999999999</v>
      </c>
      <c r="W845">
        <v>1.9059999999999999</v>
      </c>
      <c r="X845">
        <v>1.8939999999999999</v>
      </c>
      <c r="Y845">
        <v>0.108</v>
      </c>
      <c r="Z845">
        <v>5.0839999999999996</v>
      </c>
      <c r="AA845">
        <v>0.11700000000000001</v>
      </c>
      <c r="AB845">
        <v>0.56599999999999995</v>
      </c>
      <c r="AC845">
        <v>10.082000000000001</v>
      </c>
      <c r="AD845">
        <v>5.7000000000000002E-2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" sqref="H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" sqref="H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45"/>
  <sheetViews>
    <sheetView workbookViewId="0">
      <selection activeCell="L1" sqref="L1:L1048576"/>
    </sheetView>
  </sheetViews>
  <sheetFormatPr baseColWidth="10" defaultRowHeight="15" x14ac:dyDescent="0.25"/>
  <cols>
    <col min="3" max="3" width="5.140625" customWidth="1"/>
    <col min="4" max="4" width="9" customWidth="1"/>
    <col min="5" max="5" width="23.85546875" customWidth="1"/>
    <col min="7" max="7" width="25.28515625" customWidth="1"/>
  </cols>
  <sheetData>
    <row r="1" spans="1:12" x14ac:dyDescent="0.25">
      <c r="A1" t="s">
        <v>0</v>
      </c>
    </row>
    <row r="2" spans="1:12" x14ac:dyDescent="0.25">
      <c r="A2" t="s">
        <v>68</v>
      </c>
    </row>
    <row r="3" spans="1:12" x14ac:dyDescent="0.25">
      <c r="A3" t="s">
        <v>5</v>
      </c>
      <c r="B3" t="s">
        <v>67</v>
      </c>
    </row>
    <row r="5" spans="1:12" s="1" customFormat="1" x14ac:dyDescent="0.25">
      <c r="A5" s="1" t="s">
        <v>7</v>
      </c>
      <c r="B5" s="1" t="s">
        <v>8</v>
      </c>
      <c r="D5" s="1" t="s">
        <v>60</v>
      </c>
      <c r="E5" s="1" t="s">
        <v>61</v>
      </c>
      <c r="F5" s="1" t="s">
        <v>62</v>
      </c>
      <c r="G5" s="1" t="s">
        <v>63</v>
      </c>
      <c r="H5" s="1" t="s">
        <v>47</v>
      </c>
      <c r="I5" s="1" t="s">
        <v>64</v>
      </c>
      <c r="J5" s="1" t="s">
        <v>65</v>
      </c>
      <c r="K5" s="1" t="s">
        <v>66</v>
      </c>
      <c r="L5" s="1" t="s">
        <v>71</v>
      </c>
    </row>
    <row r="6" spans="1:12" x14ac:dyDescent="0.25">
      <c r="A6">
        <v>1940</v>
      </c>
      <c r="B6">
        <v>10</v>
      </c>
      <c r="D6">
        <v>3.629</v>
      </c>
      <c r="E6">
        <v>0.88500000000000001</v>
      </c>
      <c r="F6">
        <v>2.4449999999999998</v>
      </c>
      <c r="G6">
        <v>8.9949999999999992</v>
      </c>
      <c r="H6">
        <v>0.73499999999999999</v>
      </c>
      <c r="I6" s="2">
        <v>0.61862499999999998</v>
      </c>
      <c r="J6" s="2">
        <v>0.33075000000000004</v>
      </c>
      <c r="K6" s="2">
        <v>0.43120000000000003</v>
      </c>
      <c r="L6" s="2">
        <v>0.33075000000000004</v>
      </c>
    </row>
    <row r="7" spans="1:12" x14ac:dyDescent="0.25">
      <c r="A7">
        <v>1940</v>
      </c>
      <c r="B7">
        <v>11</v>
      </c>
      <c r="D7">
        <v>2.9529999999999998</v>
      </c>
      <c r="E7">
        <v>1.008</v>
      </c>
      <c r="F7">
        <v>1.337</v>
      </c>
      <c r="G7">
        <v>8.9109999999999996</v>
      </c>
      <c r="H7">
        <v>0.435</v>
      </c>
      <c r="I7" s="2">
        <v>0.36612499999999998</v>
      </c>
      <c r="J7" s="2">
        <v>0.19575000000000001</v>
      </c>
      <c r="K7" s="2">
        <v>0.25519999999999998</v>
      </c>
      <c r="L7" s="2">
        <v>0.19575000000000001</v>
      </c>
    </row>
    <row r="8" spans="1:12" x14ac:dyDescent="0.25">
      <c r="A8">
        <v>1940</v>
      </c>
      <c r="B8">
        <v>12</v>
      </c>
      <c r="D8">
        <v>8.2289999999999992</v>
      </c>
      <c r="E8">
        <v>3.137</v>
      </c>
      <c r="F8">
        <v>2.27</v>
      </c>
      <c r="G8">
        <v>13.776</v>
      </c>
      <c r="H8">
        <v>1.0629999999999999</v>
      </c>
      <c r="I8" s="2">
        <v>0.89469166666666666</v>
      </c>
      <c r="J8" s="2">
        <v>0.47835</v>
      </c>
      <c r="K8" s="2">
        <v>0.62362666666666666</v>
      </c>
      <c r="L8" s="2">
        <v>0.47835</v>
      </c>
    </row>
    <row r="9" spans="1:12" x14ac:dyDescent="0.25">
      <c r="A9">
        <v>1941</v>
      </c>
      <c r="B9">
        <v>1</v>
      </c>
      <c r="D9">
        <v>5.2329999999999997</v>
      </c>
      <c r="E9">
        <v>2.3919999999999999</v>
      </c>
      <c r="F9">
        <v>2.1840000000000002</v>
      </c>
      <c r="G9">
        <v>43.241</v>
      </c>
      <c r="H9">
        <v>0.88200000000000001</v>
      </c>
      <c r="I9" s="2">
        <v>0.74234999999999995</v>
      </c>
      <c r="J9" s="2">
        <v>0.39690000000000003</v>
      </c>
      <c r="K9" s="2">
        <v>0.51744000000000001</v>
      </c>
      <c r="L9" s="2">
        <v>0.39690000000000003</v>
      </c>
    </row>
    <row r="10" spans="1:12" x14ac:dyDescent="0.25">
      <c r="A10">
        <v>1941</v>
      </c>
      <c r="B10">
        <v>2</v>
      </c>
      <c r="D10">
        <v>7.0810000000000004</v>
      </c>
      <c r="E10">
        <v>2.8479999999999999</v>
      </c>
      <c r="F10">
        <v>2.597</v>
      </c>
      <c r="G10">
        <v>72.424999999999997</v>
      </c>
      <c r="H10">
        <v>1.052</v>
      </c>
      <c r="I10" s="2">
        <v>0.88543333333333329</v>
      </c>
      <c r="J10" s="2">
        <v>0.47340000000000004</v>
      </c>
      <c r="K10" s="2">
        <v>0.61717333333333335</v>
      </c>
      <c r="L10" s="2">
        <v>0.47340000000000004</v>
      </c>
    </row>
    <row r="11" spans="1:12" x14ac:dyDescent="0.25">
      <c r="A11">
        <v>1941</v>
      </c>
      <c r="B11">
        <v>3</v>
      </c>
      <c r="D11">
        <v>3.95</v>
      </c>
      <c r="E11">
        <v>2.0289999999999999</v>
      </c>
      <c r="F11">
        <v>1.3520000000000001</v>
      </c>
      <c r="G11">
        <v>27.588000000000001</v>
      </c>
      <c r="H11">
        <v>0.53200000000000003</v>
      </c>
      <c r="I11" s="2">
        <v>0.44776666666666665</v>
      </c>
      <c r="J11" s="2">
        <v>0.23940000000000003</v>
      </c>
      <c r="K11" s="2">
        <v>0.3121066666666667</v>
      </c>
      <c r="L11" s="2">
        <v>0.23940000000000003</v>
      </c>
    </row>
    <row r="12" spans="1:12" x14ac:dyDescent="0.25">
      <c r="A12">
        <v>1941</v>
      </c>
      <c r="B12">
        <v>4</v>
      </c>
      <c r="D12">
        <v>3.07</v>
      </c>
      <c r="E12">
        <v>1.7709999999999999</v>
      </c>
      <c r="F12">
        <v>1.3480000000000001</v>
      </c>
      <c r="G12">
        <v>23.768999999999998</v>
      </c>
      <c r="H12">
        <v>0.49099999999999999</v>
      </c>
      <c r="I12" s="2">
        <v>0.41325833333333328</v>
      </c>
      <c r="J12" s="2">
        <v>0.22095000000000001</v>
      </c>
      <c r="K12" s="2">
        <v>0.28805333333333333</v>
      </c>
      <c r="L12" s="2">
        <v>0.22095000000000001</v>
      </c>
    </row>
    <row r="13" spans="1:12" x14ac:dyDescent="0.25">
      <c r="A13">
        <v>1941</v>
      </c>
      <c r="B13">
        <v>5</v>
      </c>
      <c r="D13">
        <v>5.3220000000000001</v>
      </c>
      <c r="E13">
        <v>2.73</v>
      </c>
      <c r="F13">
        <v>2.0960000000000001</v>
      </c>
      <c r="G13">
        <v>32.622</v>
      </c>
      <c r="H13">
        <v>0.80500000000000005</v>
      </c>
      <c r="I13" s="2">
        <v>0.6775416666666666</v>
      </c>
      <c r="J13" s="2">
        <v>0.36225000000000002</v>
      </c>
      <c r="K13" s="2">
        <v>0.47226666666666667</v>
      </c>
      <c r="L13" s="2">
        <v>0.36225000000000002</v>
      </c>
    </row>
    <row r="14" spans="1:12" x14ac:dyDescent="0.25">
      <c r="A14">
        <v>1941</v>
      </c>
      <c r="B14">
        <v>6</v>
      </c>
      <c r="D14">
        <v>3.7160000000000002</v>
      </c>
      <c r="E14">
        <v>0.77400000000000002</v>
      </c>
      <c r="F14">
        <v>1.593</v>
      </c>
      <c r="G14">
        <v>10.166</v>
      </c>
      <c r="H14">
        <v>0.502</v>
      </c>
      <c r="I14" s="2">
        <v>0.42251666666666665</v>
      </c>
      <c r="J14" s="2">
        <v>0.22590000000000002</v>
      </c>
      <c r="K14" s="2">
        <v>0.29450666666666664</v>
      </c>
      <c r="L14" s="2">
        <v>0.22590000000000002</v>
      </c>
    </row>
    <row r="15" spans="1:12" x14ac:dyDescent="0.25">
      <c r="A15">
        <v>1941</v>
      </c>
      <c r="B15">
        <v>7</v>
      </c>
      <c r="D15">
        <v>2.698</v>
      </c>
      <c r="E15">
        <v>0.28299999999999997</v>
      </c>
      <c r="F15">
        <v>0.86</v>
      </c>
      <c r="G15">
        <v>11.377000000000001</v>
      </c>
      <c r="H15">
        <v>0.26500000000000001</v>
      </c>
      <c r="I15" s="2">
        <v>0.22304166666666667</v>
      </c>
      <c r="J15" s="2">
        <v>0.11925000000000002</v>
      </c>
      <c r="K15" s="2">
        <v>0.15546666666666667</v>
      </c>
      <c r="L15" s="2">
        <v>0.11925000000000002</v>
      </c>
    </row>
    <row r="16" spans="1:12" x14ac:dyDescent="0.25">
      <c r="A16">
        <v>1941</v>
      </c>
      <c r="B16">
        <v>8</v>
      </c>
      <c r="D16">
        <v>2.9740000000000002</v>
      </c>
      <c r="E16">
        <v>0.19500000000000001</v>
      </c>
      <c r="F16">
        <v>0.70399999999999996</v>
      </c>
      <c r="G16">
        <v>10.942</v>
      </c>
      <c r="H16">
        <v>0.27500000000000002</v>
      </c>
      <c r="I16" s="2">
        <v>0.23145833333333335</v>
      </c>
      <c r="J16" s="2">
        <v>0.12375000000000003</v>
      </c>
      <c r="K16" s="2">
        <v>0.16133333333333336</v>
      </c>
      <c r="L16" s="2">
        <v>0.12375000000000003</v>
      </c>
    </row>
    <row r="17" spans="1:12" x14ac:dyDescent="0.25">
      <c r="A17">
        <v>1941</v>
      </c>
      <c r="B17">
        <v>9</v>
      </c>
      <c r="D17">
        <v>2.3170000000000002</v>
      </c>
      <c r="E17">
        <v>0.153</v>
      </c>
      <c r="F17">
        <v>0.70599999999999996</v>
      </c>
      <c r="G17">
        <v>10.082000000000001</v>
      </c>
      <c r="H17">
        <v>0.221</v>
      </c>
      <c r="I17" s="2">
        <v>0.18600833333333333</v>
      </c>
      <c r="J17" s="2">
        <v>9.9449999999999997E-2</v>
      </c>
      <c r="K17" s="2">
        <v>0.12965333333333334</v>
      </c>
      <c r="L17" s="2">
        <v>9.9449999999999997E-2</v>
      </c>
    </row>
    <row r="18" spans="1:12" x14ac:dyDescent="0.25">
      <c r="A18">
        <v>1941</v>
      </c>
      <c r="B18">
        <v>10</v>
      </c>
      <c r="D18">
        <v>2.3410000000000002</v>
      </c>
      <c r="E18">
        <v>0.67300000000000004</v>
      </c>
      <c r="F18">
        <v>0.45700000000000002</v>
      </c>
      <c r="G18">
        <v>8.9949999999999992</v>
      </c>
      <c r="H18">
        <v>0.16200000000000001</v>
      </c>
      <c r="I18" s="2">
        <v>0.13635</v>
      </c>
      <c r="J18" s="2">
        <v>7.2900000000000006E-2</v>
      </c>
      <c r="K18" s="2">
        <v>9.5039999999999999E-2</v>
      </c>
      <c r="L18" s="2">
        <v>7.2900000000000006E-2</v>
      </c>
    </row>
    <row r="19" spans="1:12" x14ac:dyDescent="0.25">
      <c r="A19">
        <v>1941</v>
      </c>
      <c r="B19">
        <v>11</v>
      </c>
      <c r="D19">
        <v>2.37</v>
      </c>
      <c r="E19">
        <v>1.2170000000000001</v>
      </c>
      <c r="F19">
        <v>0.75900000000000001</v>
      </c>
      <c r="G19">
        <v>8.9109999999999996</v>
      </c>
      <c r="H19">
        <v>0.23100000000000001</v>
      </c>
      <c r="I19" s="2">
        <v>0.19442499999999999</v>
      </c>
      <c r="J19" s="2">
        <v>0.10395</v>
      </c>
      <c r="K19" s="2">
        <v>0.13552</v>
      </c>
      <c r="L19" s="2">
        <v>0.10395</v>
      </c>
    </row>
    <row r="20" spans="1:12" x14ac:dyDescent="0.25">
      <c r="A20">
        <v>1941</v>
      </c>
      <c r="B20">
        <v>12</v>
      </c>
      <c r="D20">
        <v>6.1109999999999998</v>
      </c>
      <c r="E20">
        <v>2.7080000000000002</v>
      </c>
      <c r="F20">
        <v>0.66700000000000004</v>
      </c>
      <c r="G20">
        <v>8.7249999999999996</v>
      </c>
      <c r="H20">
        <v>0.44800000000000001</v>
      </c>
      <c r="I20" s="2">
        <v>0.37706666666666666</v>
      </c>
      <c r="J20" s="2">
        <v>0.2016</v>
      </c>
      <c r="K20" s="2">
        <v>0.26282666666666671</v>
      </c>
      <c r="L20" s="2">
        <v>0.2016</v>
      </c>
    </row>
    <row r="21" spans="1:12" x14ac:dyDescent="0.25">
      <c r="A21">
        <v>1942</v>
      </c>
      <c r="B21">
        <v>1</v>
      </c>
      <c r="D21">
        <v>13.502000000000001</v>
      </c>
      <c r="E21">
        <v>9.1280000000000001</v>
      </c>
      <c r="F21">
        <v>2.843</v>
      </c>
      <c r="G21">
        <v>8.07</v>
      </c>
      <c r="H21">
        <v>1.6060000000000001</v>
      </c>
      <c r="I21" s="2">
        <v>1.3517166666666667</v>
      </c>
      <c r="J21" s="2">
        <v>0.72270000000000012</v>
      </c>
      <c r="K21" s="2">
        <v>0.94218666666666673</v>
      </c>
      <c r="L21" s="2">
        <v>0.72270000000000012</v>
      </c>
    </row>
    <row r="22" spans="1:12" x14ac:dyDescent="0.25">
      <c r="A22">
        <v>1942</v>
      </c>
      <c r="B22">
        <v>2</v>
      </c>
      <c r="D22">
        <v>7.016</v>
      </c>
      <c r="E22">
        <v>1.7450000000000001</v>
      </c>
      <c r="F22">
        <v>1.482</v>
      </c>
      <c r="G22">
        <v>27.725999999999999</v>
      </c>
      <c r="H22">
        <v>0.82899999999999996</v>
      </c>
      <c r="I22" s="2">
        <v>0.69774166666666659</v>
      </c>
      <c r="J22" s="2">
        <v>0.37305000000000005</v>
      </c>
      <c r="K22" s="2">
        <v>0.48634666666666665</v>
      </c>
      <c r="L22" s="2">
        <v>0.37305000000000005</v>
      </c>
    </row>
    <row r="23" spans="1:12" x14ac:dyDescent="0.25">
      <c r="A23">
        <v>1942</v>
      </c>
      <c r="B23">
        <v>3</v>
      </c>
      <c r="D23">
        <v>3.3490000000000002</v>
      </c>
      <c r="E23">
        <v>2.9769999999999999</v>
      </c>
      <c r="F23">
        <v>1.0680000000000001</v>
      </c>
      <c r="G23">
        <v>15.018000000000001</v>
      </c>
      <c r="H23">
        <v>0.39200000000000002</v>
      </c>
      <c r="I23" s="2">
        <v>0.32993333333333336</v>
      </c>
      <c r="J23" s="2">
        <v>0.1764</v>
      </c>
      <c r="K23" s="2">
        <v>0.22997333333333334</v>
      </c>
      <c r="L23" s="2">
        <v>0.1764</v>
      </c>
    </row>
    <row r="24" spans="1:12" x14ac:dyDescent="0.25">
      <c r="A24">
        <v>1942</v>
      </c>
      <c r="B24">
        <v>4</v>
      </c>
      <c r="D24">
        <v>4.5860000000000003</v>
      </c>
      <c r="E24">
        <v>3.6040000000000001</v>
      </c>
      <c r="F24">
        <v>2.2360000000000002</v>
      </c>
      <c r="G24">
        <v>44.052999999999997</v>
      </c>
      <c r="H24">
        <v>0.86</v>
      </c>
      <c r="I24" s="2">
        <v>0.72383333333333333</v>
      </c>
      <c r="J24" s="2">
        <v>0.38700000000000001</v>
      </c>
      <c r="K24" s="2">
        <v>0.50453333333333339</v>
      </c>
      <c r="L24" s="2">
        <v>0.38700000000000001</v>
      </c>
    </row>
    <row r="25" spans="1:12" x14ac:dyDescent="0.25">
      <c r="A25">
        <v>1942</v>
      </c>
      <c r="B25">
        <v>5</v>
      </c>
      <c r="D25">
        <v>2.7130000000000001</v>
      </c>
      <c r="E25">
        <v>1.0940000000000001</v>
      </c>
      <c r="F25">
        <v>0.81899999999999995</v>
      </c>
      <c r="G25">
        <v>9.5150000000000006</v>
      </c>
      <c r="H25">
        <v>0.27300000000000002</v>
      </c>
      <c r="I25" s="2">
        <v>0.22977500000000003</v>
      </c>
      <c r="J25" s="2">
        <v>0.12285000000000001</v>
      </c>
      <c r="K25" s="2">
        <v>0.16016</v>
      </c>
      <c r="L25" s="2">
        <v>0.12285000000000001</v>
      </c>
    </row>
    <row r="26" spans="1:12" x14ac:dyDescent="0.25">
      <c r="A26">
        <v>1942</v>
      </c>
      <c r="B26">
        <v>6</v>
      </c>
      <c r="D26">
        <v>2.323</v>
      </c>
      <c r="E26">
        <v>0.53400000000000003</v>
      </c>
      <c r="F26">
        <v>0.63300000000000001</v>
      </c>
      <c r="G26">
        <v>10.166</v>
      </c>
      <c r="H26">
        <v>0.185</v>
      </c>
      <c r="I26" s="2">
        <v>0.15570833333333331</v>
      </c>
      <c r="J26" s="2">
        <v>8.3250000000000005E-2</v>
      </c>
      <c r="K26" s="2">
        <v>0.10853333333333333</v>
      </c>
      <c r="L26" s="2">
        <v>8.3250000000000005E-2</v>
      </c>
    </row>
    <row r="27" spans="1:12" x14ac:dyDescent="0.25">
      <c r="A27">
        <v>1942</v>
      </c>
      <c r="B27">
        <v>7</v>
      </c>
      <c r="D27">
        <v>2.0609999999999999</v>
      </c>
      <c r="E27">
        <v>0.17</v>
      </c>
      <c r="F27">
        <v>0.41499999999999998</v>
      </c>
      <c r="G27">
        <v>11.377000000000001</v>
      </c>
      <c r="H27">
        <v>0.125</v>
      </c>
      <c r="I27" s="2">
        <v>0.10520833333333333</v>
      </c>
      <c r="J27" s="2">
        <v>5.6250000000000001E-2</v>
      </c>
      <c r="K27" s="2">
        <v>7.3333333333333334E-2</v>
      </c>
      <c r="L27" s="2">
        <v>5.6250000000000001E-2</v>
      </c>
    </row>
    <row r="28" spans="1:12" x14ac:dyDescent="0.25">
      <c r="A28">
        <v>1942</v>
      </c>
      <c r="B28">
        <v>8</v>
      </c>
      <c r="D28">
        <v>1.9930000000000001</v>
      </c>
      <c r="E28">
        <v>0.111</v>
      </c>
      <c r="F28">
        <v>0.55800000000000005</v>
      </c>
      <c r="G28">
        <v>10.942</v>
      </c>
      <c r="H28">
        <v>0.152</v>
      </c>
      <c r="I28" s="2">
        <v>0.12793333333333332</v>
      </c>
      <c r="J28" s="2">
        <v>6.8400000000000002E-2</v>
      </c>
      <c r="K28" s="2">
        <v>8.9173333333333327E-2</v>
      </c>
      <c r="L28" s="2">
        <v>6.8400000000000002E-2</v>
      </c>
    </row>
    <row r="29" spans="1:12" x14ac:dyDescent="0.25">
      <c r="A29">
        <v>1942</v>
      </c>
      <c r="B29">
        <v>9</v>
      </c>
      <c r="D29">
        <v>2.8090000000000002</v>
      </c>
      <c r="E29">
        <v>0.63</v>
      </c>
      <c r="F29">
        <v>0.63600000000000001</v>
      </c>
      <c r="G29">
        <v>10.082000000000001</v>
      </c>
      <c r="H29">
        <v>0.30199999999999999</v>
      </c>
      <c r="I29" s="2">
        <v>0.25418333333333332</v>
      </c>
      <c r="J29" s="2">
        <v>0.13589999999999999</v>
      </c>
      <c r="K29" s="2">
        <v>0.17717333333333332</v>
      </c>
      <c r="L29" s="2">
        <v>0.13589999999999999</v>
      </c>
    </row>
    <row r="30" spans="1:12" x14ac:dyDescent="0.25">
      <c r="A30">
        <v>1942</v>
      </c>
      <c r="B30">
        <v>10</v>
      </c>
      <c r="D30">
        <v>1.9530000000000001</v>
      </c>
      <c r="E30">
        <v>0.45300000000000001</v>
      </c>
      <c r="F30">
        <v>0.51500000000000001</v>
      </c>
      <c r="G30">
        <v>8.9949999999999992</v>
      </c>
      <c r="H30">
        <v>0.151</v>
      </c>
      <c r="I30" s="2">
        <v>0.12709166666666666</v>
      </c>
      <c r="J30" s="2">
        <v>6.7949999999999997E-2</v>
      </c>
      <c r="K30" s="2">
        <v>8.8586666666666661E-2</v>
      </c>
      <c r="L30" s="2">
        <v>6.7949999999999997E-2</v>
      </c>
    </row>
    <row r="31" spans="1:12" x14ac:dyDescent="0.25">
      <c r="A31">
        <v>1942</v>
      </c>
      <c r="B31">
        <v>11</v>
      </c>
      <c r="D31">
        <v>1.726</v>
      </c>
      <c r="E31">
        <v>0.46600000000000003</v>
      </c>
      <c r="F31">
        <v>0.36799999999999999</v>
      </c>
      <c r="G31">
        <v>8.9109999999999996</v>
      </c>
      <c r="H31">
        <v>0.10199999999999999</v>
      </c>
      <c r="I31" s="2">
        <v>8.5849999999999996E-2</v>
      </c>
      <c r="J31" s="2">
        <v>4.5899999999999996E-2</v>
      </c>
      <c r="K31" s="2">
        <v>5.9839999999999997E-2</v>
      </c>
      <c r="L31" s="2">
        <v>4.5899999999999996E-2</v>
      </c>
    </row>
    <row r="32" spans="1:12" x14ac:dyDescent="0.25">
      <c r="A32">
        <v>1942</v>
      </c>
      <c r="B32">
        <v>12</v>
      </c>
      <c r="D32">
        <v>1.851</v>
      </c>
      <c r="E32">
        <v>0.754</v>
      </c>
      <c r="F32">
        <v>0.57699999999999996</v>
      </c>
      <c r="G32">
        <v>8.7249999999999996</v>
      </c>
      <c r="H32">
        <v>0.16600000000000001</v>
      </c>
      <c r="I32" s="2">
        <v>0.13971666666666668</v>
      </c>
      <c r="J32" s="2">
        <v>7.4700000000000003E-2</v>
      </c>
      <c r="K32" s="2">
        <v>9.7386666666666677E-2</v>
      </c>
      <c r="L32" s="2">
        <v>7.4700000000000003E-2</v>
      </c>
    </row>
    <row r="33" spans="1:12" x14ac:dyDescent="0.25">
      <c r="A33">
        <v>1943</v>
      </c>
      <c r="B33">
        <v>1</v>
      </c>
      <c r="D33">
        <v>3.7970000000000002</v>
      </c>
      <c r="E33">
        <v>3.5539999999999998</v>
      </c>
      <c r="F33">
        <v>1.427</v>
      </c>
      <c r="G33">
        <v>8.07</v>
      </c>
      <c r="H33">
        <v>0.54400000000000004</v>
      </c>
      <c r="I33" s="2">
        <v>0.4578666666666667</v>
      </c>
      <c r="J33" s="2">
        <v>0.24480000000000002</v>
      </c>
      <c r="K33" s="2">
        <v>0.31914666666666669</v>
      </c>
      <c r="L33" s="2">
        <v>0.24480000000000002</v>
      </c>
    </row>
    <row r="34" spans="1:12" x14ac:dyDescent="0.25">
      <c r="A34">
        <v>1943</v>
      </c>
      <c r="B34">
        <v>2</v>
      </c>
      <c r="D34">
        <v>4.6029999999999998</v>
      </c>
      <c r="E34">
        <v>2.1659999999999999</v>
      </c>
      <c r="F34">
        <v>1.6639999999999999</v>
      </c>
      <c r="G34">
        <v>7.3250000000000002</v>
      </c>
      <c r="H34">
        <v>0.63100000000000001</v>
      </c>
      <c r="I34" s="2">
        <v>0.53109166666666663</v>
      </c>
      <c r="J34" s="2">
        <v>0.28395000000000004</v>
      </c>
      <c r="K34" s="2">
        <v>0.37018666666666666</v>
      </c>
      <c r="L34" s="2">
        <v>0.28395000000000004</v>
      </c>
    </row>
    <row r="35" spans="1:12" x14ac:dyDescent="0.25">
      <c r="A35">
        <v>1943</v>
      </c>
      <c r="B35">
        <v>3</v>
      </c>
      <c r="D35">
        <v>2.4079999999999999</v>
      </c>
      <c r="E35">
        <v>1.198</v>
      </c>
      <c r="F35">
        <v>1.1759999999999999</v>
      </c>
      <c r="G35">
        <v>9.0220000000000002</v>
      </c>
      <c r="H35">
        <v>0.39300000000000002</v>
      </c>
      <c r="I35" s="2">
        <v>0.33077499999999999</v>
      </c>
      <c r="J35" s="2">
        <v>0.17685000000000003</v>
      </c>
      <c r="K35" s="2">
        <v>0.23056000000000001</v>
      </c>
      <c r="L35" s="2">
        <v>0.17685000000000003</v>
      </c>
    </row>
    <row r="36" spans="1:12" x14ac:dyDescent="0.25">
      <c r="A36">
        <v>1943</v>
      </c>
      <c r="B36">
        <v>4</v>
      </c>
      <c r="D36">
        <v>2.194</v>
      </c>
      <c r="E36">
        <v>1.0820000000000001</v>
      </c>
      <c r="F36">
        <v>1.002</v>
      </c>
      <c r="G36">
        <v>9.0570000000000004</v>
      </c>
      <c r="H36">
        <v>0.38900000000000001</v>
      </c>
      <c r="I36" s="2">
        <v>0.32740833333333336</v>
      </c>
      <c r="J36" s="2">
        <v>0.17505000000000001</v>
      </c>
      <c r="K36" s="2">
        <v>0.22821333333333335</v>
      </c>
      <c r="L36" s="2">
        <v>0.17505000000000001</v>
      </c>
    </row>
    <row r="37" spans="1:12" x14ac:dyDescent="0.25">
      <c r="A37">
        <v>1943</v>
      </c>
      <c r="B37">
        <v>5</v>
      </c>
      <c r="D37">
        <v>2.5630000000000002</v>
      </c>
      <c r="E37">
        <v>1.2230000000000001</v>
      </c>
      <c r="F37">
        <v>1.085</v>
      </c>
      <c r="G37">
        <v>9.5150000000000006</v>
      </c>
      <c r="H37">
        <v>0.32100000000000001</v>
      </c>
      <c r="I37" s="2">
        <v>0.270175</v>
      </c>
      <c r="J37" s="2">
        <v>0.14445</v>
      </c>
      <c r="K37" s="2">
        <v>0.18832000000000002</v>
      </c>
      <c r="L37" s="2">
        <v>0.14445</v>
      </c>
    </row>
    <row r="38" spans="1:12" x14ac:dyDescent="0.25">
      <c r="A38">
        <v>1943</v>
      </c>
      <c r="B38">
        <v>6</v>
      </c>
      <c r="D38">
        <v>2.5129999999999999</v>
      </c>
      <c r="E38">
        <v>0.313</v>
      </c>
      <c r="F38">
        <v>0.58699999999999997</v>
      </c>
      <c r="G38">
        <v>10.166</v>
      </c>
      <c r="H38">
        <v>0.185</v>
      </c>
      <c r="I38" s="2">
        <v>0.15570833333333331</v>
      </c>
      <c r="J38" s="2">
        <v>8.3250000000000005E-2</v>
      </c>
      <c r="K38" s="2">
        <v>0.10853333333333333</v>
      </c>
      <c r="L38" s="2">
        <v>8.3250000000000005E-2</v>
      </c>
    </row>
    <row r="39" spans="1:12" x14ac:dyDescent="0.25">
      <c r="A39">
        <v>1943</v>
      </c>
      <c r="B39">
        <v>7</v>
      </c>
      <c r="D39">
        <v>2.5630000000000002</v>
      </c>
      <c r="E39">
        <v>5.5E-2</v>
      </c>
      <c r="F39">
        <v>0.55800000000000005</v>
      </c>
      <c r="G39">
        <v>11.377000000000001</v>
      </c>
      <c r="H39">
        <v>0.151</v>
      </c>
      <c r="I39" s="2">
        <v>0.12709166666666666</v>
      </c>
      <c r="J39" s="2">
        <v>6.7949999999999997E-2</v>
      </c>
      <c r="K39" s="2">
        <v>8.8586666666666661E-2</v>
      </c>
      <c r="L39" s="2">
        <v>6.7949999999999997E-2</v>
      </c>
    </row>
    <row r="40" spans="1:12" x14ac:dyDescent="0.25">
      <c r="A40">
        <v>1943</v>
      </c>
      <c r="B40">
        <v>8</v>
      </c>
      <c r="D40">
        <v>2.6789999999999998</v>
      </c>
      <c r="E40">
        <v>0</v>
      </c>
      <c r="F40">
        <v>0.40400000000000003</v>
      </c>
      <c r="G40">
        <v>10.942</v>
      </c>
      <c r="H40">
        <v>9.9000000000000005E-2</v>
      </c>
      <c r="I40" s="2">
        <v>8.3324999999999996E-2</v>
      </c>
      <c r="J40" s="2">
        <v>4.4550000000000006E-2</v>
      </c>
      <c r="K40" s="2">
        <v>5.808E-2</v>
      </c>
      <c r="L40" s="2">
        <v>4.4550000000000006E-2</v>
      </c>
    </row>
    <row r="41" spans="1:12" x14ac:dyDescent="0.25">
      <c r="A41">
        <v>1943</v>
      </c>
      <c r="B41">
        <v>9</v>
      </c>
      <c r="D41">
        <v>2.5129999999999999</v>
      </c>
      <c r="E41">
        <v>0.186</v>
      </c>
      <c r="F41">
        <v>0.78300000000000003</v>
      </c>
      <c r="G41">
        <v>10.082000000000001</v>
      </c>
      <c r="H41">
        <v>0.252</v>
      </c>
      <c r="I41" s="2">
        <v>0.21209999999999998</v>
      </c>
      <c r="J41" s="2">
        <v>0.1134</v>
      </c>
      <c r="K41" s="2">
        <v>0.14784</v>
      </c>
      <c r="L41" s="2">
        <v>0.1134</v>
      </c>
    </row>
    <row r="42" spans="1:12" x14ac:dyDescent="0.25">
      <c r="A42">
        <v>1943</v>
      </c>
      <c r="B42">
        <v>10</v>
      </c>
      <c r="D42">
        <v>2.673</v>
      </c>
      <c r="E42">
        <v>0.30399999999999999</v>
      </c>
      <c r="F42">
        <v>0.51300000000000001</v>
      </c>
      <c r="G42">
        <v>8.9949999999999992</v>
      </c>
      <c r="H42">
        <v>0.14499999999999999</v>
      </c>
      <c r="I42" s="2">
        <v>0.12204166666666666</v>
      </c>
      <c r="J42" s="2">
        <v>6.5250000000000002E-2</v>
      </c>
      <c r="K42" s="2">
        <v>8.5066666666666665E-2</v>
      </c>
      <c r="L42" s="2">
        <v>6.5250000000000002E-2</v>
      </c>
    </row>
    <row r="43" spans="1:12" x14ac:dyDescent="0.25">
      <c r="A43">
        <v>1943</v>
      </c>
      <c r="B43">
        <v>11</v>
      </c>
      <c r="D43">
        <v>2.5830000000000002</v>
      </c>
      <c r="E43">
        <v>3.2589999999999999</v>
      </c>
      <c r="F43">
        <v>3.3</v>
      </c>
      <c r="G43">
        <v>8.9109999999999996</v>
      </c>
      <c r="H43">
        <v>1.097</v>
      </c>
      <c r="I43" s="2">
        <v>0.92330833333333329</v>
      </c>
      <c r="J43" s="2">
        <v>0.49364999999999998</v>
      </c>
      <c r="K43" s="2">
        <v>0.64357333333333333</v>
      </c>
      <c r="L43" s="2">
        <v>0.49364999999999998</v>
      </c>
    </row>
    <row r="44" spans="1:12" x14ac:dyDescent="0.25">
      <c r="A44">
        <v>1943</v>
      </c>
      <c r="B44">
        <v>12</v>
      </c>
      <c r="D44">
        <v>2.673</v>
      </c>
      <c r="E44">
        <v>2.4279999999999999</v>
      </c>
      <c r="F44">
        <v>2.5550000000000002</v>
      </c>
      <c r="G44">
        <v>8.7249999999999996</v>
      </c>
      <c r="H44">
        <v>0.81499999999999995</v>
      </c>
      <c r="I44" s="2">
        <v>0.68595833333333323</v>
      </c>
      <c r="J44" s="2">
        <v>0.36674999999999996</v>
      </c>
      <c r="K44" s="2">
        <v>0.4781333333333333</v>
      </c>
      <c r="L44" s="2">
        <v>0.36674999999999996</v>
      </c>
    </row>
    <row r="45" spans="1:12" x14ac:dyDescent="0.25">
      <c r="A45">
        <v>1944</v>
      </c>
      <c r="B45">
        <v>1</v>
      </c>
      <c r="D45">
        <v>2.673</v>
      </c>
      <c r="E45">
        <v>1.1339999999999999</v>
      </c>
      <c r="F45">
        <v>0.89500000000000002</v>
      </c>
      <c r="G45">
        <v>8.07</v>
      </c>
      <c r="H45">
        <v>0.32300000000000001</v>
      </c>
      <c r="I45" s="2">
        <v>0.27185833333333337</v>
      </c>
      <c r="J45" s="2">
        <v>0.14535000000000001</v>
      </c>
      <c r="K45" s="2">
        <v>0.18949333333333332</v>
      </c>
      <c r="L45" s="2">
        <v>0.14535000000000001</v>
      </c>
    </row>
    <row r="46" spans="1:12" x14ac:dyDescent="0.25">
      <c r="A46">
        <v>1944</v>
      </c>
      <c r="B46">
        <v>2</v>
      </c>
      <c r="D46">
        <v>2.3330000000000002</v>
      </c>
      <c r="E46">
        <v>2.1640000000000001</v>
      </c>
      <c r="F46">
        <v>3.1640000000000001</v>
      </c>
      <c r="G46">
        <v>7.3250000000000002</v>
      </c>
      <c r="H46">
        <v>1.2450000000000001</v>
      </c>
      <c r="I46" s="2">
        <v>1.0478750000000001</v>
      </c>
      <c r="J46" s="2">
        <v>0.56025000000000003</v>
      </c>
      <c r="K46" s="2">
        <v>0.73040000000000005</v>
      </c>
      <c r="L46" s="2">
        <v>0.56025000000000003</v>
      </c>
    </row>
    <row r="47" spans="1:12" x14ac:dyDescent="0.25">
      <c r="A47">
        <v>1944</v>
      </c>
      <c r="B47">
        <v>3</v>
      </c>
      <c r="D47">
        <v>2.5129999999999999</v>
      </c>
      <c r="E47">
        <v>1.55</v>
      </c>
      <c r="F47">
        <v>1.925</v>
      </c>
      <c r="G47">
        <v>9.0220000000000002</v>
      </c>
      <c r="H47">
        <v>0.60599999999999998</v>
      </c>
      <c r="I47" s="2">
        <v>0.51005</v>
      </c>
      <c r="J47" s="2">
        <v>0.2727</v>
      </c>
      <c r="K47" s="2">
        <v>0.35552</v>
      </c>
      <c r="L47" s="2">
        <v>0.2727</v>
      </c>
    </row>
    <row r="48" spans="1:12" x14ac:dyDescent="0.25">
      <c r="A48">
        <v>1944</v>
      </c>
      <c r="B48">
        <v>4</v>
      </c>
      <c r="D48">
        <v>2.4630000000000001</v>
      </c>
      <c r="E48">
        <v>1.36</v>
      </c>
      <c r="F48">
        <v>1.7050000000000001</v>
      </c>
      <c r="G48">
        <v>9.0570000000000004</v>
      </c>
      <c r="H48">
        <v>0.64700000000000002</v>
      </c>
      <c r="I48" s="2">
        <v>0.54455833333333337</v>
      </c>
      <c r="J48" s="2">
        <v>0.29115000000000002</v>
      </c>
      <c r="K48" s="2">
        <v>0.37957333333333332</v>
      </c>
      <c r="L48" s="2">
        <v>0.29115000000000002</v>
      </c>
    </row>
    <row r="49" spans="1:12" x14ac:dyDescent="0.25">
      <c r="A49">
        <v>1944</v>
      </c>
      <c r="B49">
        <v>5</v>
      </c>
      <c r="D49">
        <v>2.653</v>
      </c>
      <c r="E49">
        <v>0.77</v>
      </c>
      <c r="F49">
        <v>1.0940000000000001</v>
      </c>
      <c r="G49">
        <v>9.5150000000000006</v>
      </c>
      <c r="H49">
        <v>0.309</v>
      </c>
      <c r="I49" s="2">
        <v>0.260075</v>
      </c>
      <c r="J49" s="2">
        <v>0.13905000000000001</v>
      </c>
      <c r="K49" s="2">
        <v>0.18128</v>
      </c>
      <c r="L49" s="2">
        <v>0.13905000000000001</v>
      </c>
    </row>
    <row r="50" spans="1:12" x14ac:dyDescent="0.25">
      <c r="A50">
        <v>1944</v>
      </c>
      <c r="B50">
        <v>6</v>
      </c>
      <c r="D50">
        <v>2.5329999999999999</v>
      </c>
      <c r="E50">
        <v>0.31900000000000001</v>
      </c>
      <c r="F50">
        <v>0.69299999999999995</v>
      </c>
      <c r="G50">
        <v>10.166</v>
      </c>
      <c r="H50">
        <v>0.188</v>
      </c>
      <c r="I50" s="2">
        <v>0.15823333333333334</v>
      </c>
      <c r="J50" s="2">
        <v>8.4600000000000009E-2</v>
      </c>
      <c r="K50" s="2">
        <v>0.11029333333333334</v>
      </c>
      <c r="L50" s="2">
        <v>8.4600000000000009E-2</v>
      </c>
    </row>
    <row r="51" spans="1:12" x14ac:dyDescent="0.25">
      <c r="A51">
        <v>1944</v>
      </c>
      <c r="B51">
        <v>7</v>
      </c>
      <c r="D51">
        <v>2.613</v>
      </c>
      <c r="E51">
        <v>6.5000000000000002E-2</v>
      </c>
      <c r="F51">
        <v>0.44900000000000001</v>
      </c>
      <c r="G51">
        <v>11.377000000000001</v>
      </c>
      <c r="H51">
        <v>0.11600000000000001</v>
      </c>
      <c r="I51" s="2">
        <v>9.7633333333333336E-2</v>
      </c>
      <c r="J51" s="2">
        <v>5.2200000000000003E-2</v>
      </c>
      <c r="K51" s="2">
        <v>6.8053333333333341E-2</v>
      </c>
      <c r="L51" s="2">
        <v>5.2200000000000003E-2</v>
      </c>
    </row>
    <row r="52" spans="1:12" x14ac:dyDescent="0.25">
      <c r="A52">
        <v>1944</v>
      </c>
      <c r="B52">
        <v>8</v>
      </c>
      <c r="D52">
        <v>2.5590000000000002</v>
      </c>
      <c r="E52">
        <v>0</v>
      </c>
      <c r="F52">
        <v>0.45800000000000002</v>
      </c>
      <c r="G52">
        <v>10.942</v>
      </c>
      <c r="H52">
        <v>9.4E-2</v>
      </c>
      <c r="I52" s="2">
        <v>7.9116666666666668E-2</v>
      </c>
      <c r="J52" s="2">
        <v>4.2300000000000004E-2</v>
      </c>
      <c r="K52" s="2">
        <v>5.514666666666667E-2</v>
      </c>
      <c r="L52" s="2">
        <v>4.2300000000000004E-2</v>
      </c>
    </row>
    <row r="53" spans="1:12" x14ac:dyDescent="0.25">
      <c r="A53">
        <v>1944</v>
      </c>
      <c r="B53">
        <v>9</v>
      </c>
      <c r="D53">
        <v>2.4529999999999998</v>
      </c>
      <c r="E53">
        <v>7.3999999999999996E-2</v>
      </c>
      <c r="F53">
        <v>0.47299999999999998</v>
      </c>
      <c r="G53">
        <v>10.082000000000001</v>
      </c>
      <c r="H53">
        <v>7.4999999999999997E-2</v>
      </c>
      <c r="I53" s="2">
        <v>6.3125000000000001E-2</v>
      </c>
      <c r="J53" s="2">
        <v>3.3750000000000002E-2</v>
      </c>
      <c r="K53" s="2">
        <v>4.4000000000000004E-2</v>
      </c>
      <c r="L53" s="2">
        <v>3.3750000000000002E-2</v>
      </c>
    </row>
    <row r="54" spans="1:12" x14ac:dyDescent="0.25">
      <c r="A54">
        <v>1944</v>
      </c>
      <c r="B54">
        <v>10</v>
      </c>
      <c r="D54">
        <v>2.093</v>
      </c>
      <c r="E54">
        <v>5.266</v>
      </c>
      <c r="F54">
        <v>2.661</v>
      </c>
      <c r="G54">
        <v>8.9949999999999992</v>
      </c>
      <c r="H54">
        <v>0.86199999999999999</v>
      </c>
      <c r="I54" s="2">
        <v>0.72551666666666659</v>
      </c>
      <c r="J54" s="2">
        <v>0.38789999999999997</v>
      </c>
      <c r="K54" s="2">
        <v>0.50570666666666664</v>
      </c>
      <c r="L54" s="2">
        <v>0.38789999999999997</v>
      </c>
    </row>
    <row r="55" spans="1:12" x14ac:dyDescent="0.25">
      <c r="A55">
        <v>1944</v>
      </c>
      <c r="B55">
        <v>11</v>
      </c>
      <c r="D55">
        <v>2.3029999999999999</v>
      </c>
      <c r="E55">
        <v>1.115</v>
      </c>
      <c r="F55">
        <v>2.1019999999999999</v>
      </c>
      <c r="G55">
        <v>8.9109999999999996</v>
      </c>
      <c r="H55">
        <v>0.72099999999999997</v>
      </c>
      <c r="I55" s="2">
        <v>0.60684166666666661</v>
      </c>
      <c r="J55" s="2">
        <v>0.32445000000000002</v>
      </c>
      <c r="K55" s="2">
        <v>0.42298666666666662</v>
      </c>
      <c r="L55" s="2">
        <v>0.32445000000000002</v>
      </c>
    </row>
    <row r="56" spans="1:12" x14ac:dyDescent="0.25">
      <c r="A56">
        <v>1944</v>
      </c>
      <c r="B56">
        <v>12</v>
      </c>
      <c r="D56">
        <v>1.7230000000000001</v>
      </c>
      <c r="E56">
        <v>3.702</v>
      </c>
      <c r="F56">
        <v>5.0739999999999998</v>
      </c>
      <c r="G56">
        <v>36.47</v>
      </c>
      <c r="H56">
        <v>2.407</v>
      </c>
      <c r="I56" s="2">
        <v>2.0258916666666669</v>
      </c>
      <c r="J56" s="2">
        <v>1.0831500000000001</v>
      </c>
      <c r="K56" s="2">
        <v>1.4121066666666666</v>
      </c>
      <c r="L56" s="2">
        <v>1.0831500000000001</v>
      </c>
    </row>
    <row r="57" spans="1:12" x14ac:dyDescent="0.25">
      <c r="A57">
        <v>1945</v>
      </c>
      <c r="B57">
        <v>1</v>
      </c>
      <c r="D57">
        <v>1.583</v>
      </c>
      <c r="E57">
        <v>6.1340000000000003</v>
      </c>
      <c r="F57">
        <v>3.6309999999999998</v>
      </c>
      <c r="G57">
        <v>72.239000000000004</v>
      </c>
      <c r="H57">
        <v>2.5790000000000002</v>
      </c>
      <c r="I57" s="2">
        <v>2.1706583333333334</v>
      </c>
      <c r="J57" s="2">
        <v>1.1605500000000002</v>
      </c>
      <c r="K57" s="2">
        <v>1.5130133333333333</v>
      </c>
      <c r="L57" s="2">
        <v>1.1605500000000002</v>
      </c>
    </row>
    <row r="58" spans="1:12" x14ac:dyDescent="0.25">
      <c r="A58">
        <v>1945</v>
      </c>
      <c r="B58">
        <v>2</v>
      </c>
      <c r="D58">
        <v>1.383</v>
      </c>
      <c r="E58">
        <v>1.413</v>
      </c>
      <c r="F58">
        <v>2.048</v>
      </c>
      <c r="G58">
        <v>27.859000000000002</v>
      </c>
      <c r="H58">
        <v>0.49299999999999999</v>
      </c>
      <c r="I58" s="2">
        <v>0.4149416666666666</v>
      </c>
      <c r="J58" s="2">
        <v>0.22185000000000002</v>
      </c>
      <c r="K58" s="2">
        <v>0.28922666666666669</v>
      </c>
      <c r="L58" s="2">
        <v>0.22185000000000002</v>
      </c>
    </row>
    <row r="59" spans="1:12" x14ac:dyDescent="0.25">
      <c r="A59">
        <v>1945</v>
      </c>
      <c r="B59">
        <v>3</v>
      </c>
      <c r="D59">
        <v>1.613</v>
      </c>
      <c r="E59">
        <v>1.4890000000000001</v>
      </c>
      <c r="F59">
        <v>1.9359999999999999</v>
      </c>
      <c r="G59">
        <v>26.027999999999999</v>
      </c>
      <c r="H59">
        <v>0.66600000000000004</v>
      </c>
      <c r="I59" s="2">
        <v>0.56054999999999999</v>
      </c>
      <c r="J59" s="2">
        <v>0.29970000000000002</v>
      </c>
      <c r="K59" s="2">
        <v>0.39072000000000001</v>
      </c>
      <c r="L59" s="2">
        <v>0.29970000000000002</v>
      </c>
    </row>
    <row r="60" spans="1:12" x14ac:dyDescent="0.25">
      <c r="A60">
        <v>1945</v>
      </c>
      <c r="B60">
        <v>4</v>
      </c>
      <c r="D60">
        <v>1.2230000000000001</v>
      </c>
      <c r="E60">
        <v>1.0129999999999999</v>
      </c>
      <c r="F60">
        <v>1.117</v>
      </c>
      <c r="G60">
        <v>15.085000000000001</v>
      </c>
      <c r="H60">
        <v>0.35299999999999998</v>
      </c>
      <c r="I60" s="2">
        <v>0.29710833333333331</v>
      </c>
      <c r="J60" s="2">
        <v>0.15885000000000002</v>
      </c>
      <c r="K60" s="2">
        <v>0.20709333333333332</v>
      </c>
      <c r="L60" s="2">
        <v>0.15885000000000002</v>
      </c>
    </row>
    <row r="61" spans="1:12" x14ac:dyDescent="0.25">
      <c r="A61">
        <v>1945</v>
      </c>
      <c r="B61">
        <v>5</v>
      </c>
      <c r="D61">
        <v>2.35</v>
      </c>
      <c r="E61">
        <v>0.64700000000000002</v>
      </c>
      <c r="F61">
        <v>0.92300000000000004</v>
      </c>
      <c r="G61">
        <v>9.5150000000000006</v>
      </c>
      <c r="H61">
        <v>0.249</v>
      </c>
      <c r="I61" s="2">
        <v>0.20957499999999998</v>
      </c>
      <c r="J61" s="2">
        <v>0.11205</v>
      </c>
      <c r="K61" s="2">
        <v>0.14608000000000002</v>
      </c>
      <c r="L61" s="2">
        <v>0.11205</v>
      </c>
    </row>
    <row r="62" spans="1:12" x14ac:dyDescent="0.25">
      <c r="A62">
        <v>1945</v>
      </c>
      <c r="B62">
        <v>6</v>
      </c>
      <c r="D62">
        <v>1.992</v>
      </c>
      <c r="E62">
        <v>0.221</v>
      </c>
      <c r="F62">
        <v>0.54200000000000004</v>
      </c>
      <c r="G62">
        <v>10.166</v>
      </c>
      <c r="H62">
        <v>0.14699999999999999</v>
      </c>
      <c r="I62" s="2">
        <v>0.12372499999999999</v>
      </c>
      <c r="J62" s="2">
        <v>6.615E-2</v>
      </c>
      <c r="K62" s="2">
        <v>8.6239999999999997E-2</v>
      </c>
      <c r="L62" s="2">
        <v>6.615E-2</v>
      </c>
    </row>
    <row r="63" spans="1:12" x14ac:dyDescent="0.25">
      <c r="A63">
        <v>1945</v>
      </c>
      <c r="B63">
        <v>7</v>
      </c>
      <c r="D63">
        <v>2.8130000000000002</v>
      </c>
      <c r="E63">
        <v>3.6999999999999998E-2</v>
      </c>
      <c r="F63">
        <v>0.38500000000000001</v>
      </c>
      <c r="G63">
        <v>11.377000000000001</v>
      </c>
      <c r="H63">
        <v>9.7000000000000003E-2</v>
      </c>
      <c r="I63" s="2">
        <v>8.1641666666666668E-2</v>
      </c>
      <c r="J63" s="2">
        <v>4.3650000000000001E-2</v>
      </c>
      <c r="K63" s="2">
        <v>5.6906666666666668E-2</v>
      </c>
      <c r="L63" s="2">
        <v>4.3650000000000001E-2</v>
      </c>
    </row>
    <row r="64" spans="1:12" x14ac:dyDescent="0.25">
      <c r="A64">
        <v>1945</v>
      </c>
      <c r="B64">
        <v>8</v>
      </c>
      <c r="D64">
        <v>2.859</v>
      </c>
      <c r="E64">
        <v>0.23</v>
      </c>
      <c r="F64">
        <v>1.175</v>
      </c>
      <c r="G64">
        <v>10.942</v>
      </c>
      <c r="H64">
        <v>0.26700000000000002</v>
      </c>
      <c r="I64" s="2">
        <v>0.22472499999999998</v>
      </c>
      <c r="J64" s="2">
        <v>0.12015000000000002</v>
      </c>
      <c r="K64" s="2">
        <v>0.15664</v>
      </c>
      <c r="L64" s="2">
        <v>0.12015000000000002</v>
      </c>
    </row>
    <row r="65" spans="1:12" x14ac:dyDescent="0.25">
      <c r="A65">
        <v>1945</v>
      </c>
      <c r="B65">
        <v>9</v>
      </c>
      <c r="D65">
        <v>2.3929999999999998</v>
      </c>
      <c r="E65">
        <v>0</v>
      </c>
      <c r="F65">
        <v>0.46500000000000002</v>
      </c>
      <c r="G65">
        <v>10.082000000000001</v>
      </c>
      <c r="H65">
        <v>0.13300000000000001</v>
      </c>
      <c r="I65" s="2">
        <v>0.11194166666666666</v>
      </c>
      <c r="J65" s="2">
        <v>5.9850000000000007E-2</v>
      </c>
      <c r="K65" s="2">
        <v>7.8026666666666675E-2</v>
      </c>
      <c r="L65" s="2">
        <v>5.9850000000000007E-2</v>
      </c>
    </row>
    <row r="66" spans="1:12" x14ac:dyDescent="0.25">
      <c r="A66">
        <v>1945</v>
      </c>
      <c r="B66">
        <v>10</v>
      </c>
      <c r="D66">
        <v>2.5230000000000001</v>
      </c>
      <c r="E66">
        <v>0.30499999999999999</v>
      </c>
      <c r="F66">
        <v>0.61299999999999999</v>
      </c>
      <c r="G66">
        <v>8.9949999999999992</v>
      </c>
      <c r="H66">
        <v>0.127</v>
      </c>
      <c r="I66" s="2">
        <v>0.10689166666666666</v>
      </c>
      <c r="J66" s="2">
        <v>5.7150000000000006E-2</v>
      </c>
      <c r="K66" s="2">
        <v>7.4506666666666665E-2</v>
      </c>
      <c r="L66" s="2">
        <v>5.7150000000000006E-2</v>
      </c>
    </row>
    <row r="67" spans="1:12" x14ac:dyDescent="0.25">
      <c r="A67">
        <v>1945</v>
      </c>
      <c r="B67">
        <v>11</v>
      </c>
      <c r="D67">
        <v>1.9530000000000001</v>
      </c>
      <c r="E67">
        <v>0.53200000000000003</v>
      </c>
      <c r="F67">
        <v>0.42699999999999999</v>
      </c>
      <c r="G67">
        <v>8.9109999999999996</v>
      </c>
      <c r="H67">
        <v>9.9000000000000005E-2</v>
      </c>
      <c r="I67" s="2">
        <v>8.3324999999999996E-2</v>
      </c>
      <c r="J67" s="2">
        <v>4.4550000000000006E-2</v>
      </c>
      <c r="K67" s="2">
        <v>5.808E-2</v>
      </c>
      <c r="L67" s="2">
        <v>4.4550000000000006E-2</v>
      </c>
    </row>
    <row r="68" spans="1:12" x14ac:dyDescent="0.25">
      <c r="A68">
        <v>1945</v>
      </c>
      <c r="B68">
        <v>12</v>
      </c>
      <c r="D68">
        <v>2.093</v>
      </c>
      <c r="E68">
        <v>1.5349999999999999</v>
      </c>
      <c r="F68">
        <v>2.7839999999999998</v>
      </c>
      <c r="G68">
        <v>8.7249999999999996</v>
      </c>
      <c r="H68">
        <v>1.5469999999999999</v>
      </c>
      <c r="I68" s="2">
        <v>1.3020583333333333</v>
      </c>
      <c r="J68" s="2">
        <v>0.69614999999999994</v>
      </c>
      <c r="K68" s="2">
        <v>0.90757333333333323</v>
      </c>
      <c r="L68" s="2">
        <v>0.69614999999999994</v>
      </c>
    </row>
    <row r="69" spans="1:12" x14ac:dyDescent="0.25">
      <c r="A69">
        <v>1946</v>
      </c>
      <c r="B69">
        <v>1</v>
      </c>
      <c r="D69">
        <v>2.4630000000000001</v>
      </c>
      <c r="E69">
        <v>0.752</v>
      </c>
      <c r="F69">
        <v>1.2230000000000001</v>
      </c>
      <c r="G69">
        <v>8.07</v>
      </c>
      <c r="H69">
        <v>0.33500000000000002</v>
      </c>
      <c r="I69" s="2">
        <v>0.28195833333333337</v>
      </c>
      <c r="J69" s="2">
        <v>0.15075000000000002</v>
      </c>
      <c r="K69" s="2">
        <v>0.19653333333333334</v>
      </c>
      <c r="L69" s="2">
        <v>0.15075000000000002</v>
      </c>
    </row>
    <row r="70" spans="1:12" x14ac:dyDescent="0.25">
      <c r="A70">
        <v>1946</v>
      </c>
      <c r="B70">
        <v>2</v>
      </c>
      <c r="D70">
        <v>3.4729999999999999</v>
      </c>
      <c r="E70">
        <v>0.83599999999999997</v>
      </c>
      <c r="F70">
        <v>1.3069999999999999</v>
      </c>
      <c r="G70">
        <v>7.3250000000000002</v>
      </c>
      <c r="H70">
        <v>0.22500000000000001</v>
      </c>
      <c r="I70" s="2">
        <v>0.18937499999999999</v>
      </c>
      <c r="J70" s="2">
        <v>0.10125000000000001</v>
      </c>
      <c r="K70" s="2">
        <v>0.13200000000000001</v>
      </c>
      <c r="L70" s="2">
        <v>0.10125000000000001</v>
      </c>
    </row>
    <row r="71" spans="1:12" x14ac:dyDescent="0.25">
      <c r="A71">
        <v>1946</v>
      </c>
      <c r="B71">
        <v>3</v>
      </c>
      <c r="D71">
        <v>5.0830000000000002</v>
      </c>
      <c r="E71">
        <v>0.66300000000000003</v>
      </c>
      <c r="F71">
        <v>1.0620000000000001</v>
      </c>
      <c r="G71">
        <v>9.0220000000000002</v>
      </c>
      <c r="H71">
        <v>0.34399999999999997</v>
      </c>
      <c r="I71" s="2">
        <v>0.28953333333333331</v>
      </c>
      <c r="J71" s="2">
        <v>0.15479999999999999</v>
      </c>
      <c r="K71" s="2">
        <v>0.20181333333333332</v>
      </c>
      <c r="L71" s="2">
        <v>0.15479999999999999</v>
      </c>
    </row>
    <row r="72" spans="1:12" x14ac:dyDescent="0.25">
      <c r="A72">
        <v>1946</v>
      </c>
      <c r="B72">
        <v>4</v>
      </c>
      <c r="D72">
        <v>2.7530000000000001</v>
      </c>
      <c r="E72">
        <v>0.876</v>
      </c>
      <c r="F72">
        <v>2.4529999999999998</v>
      </c>
      <c r="G72">
        <v>9.0570000000000004</v>
      </c>
      <c r="H72">
        <v>0.90600000000000003</v>
      </c>
      <c r="I72" s="2">
        <v>0.76255000000000006</v>
      </c>
      <c r="J72" s="2">
        <v>0.40770000000000001</v>
      </c>
      <c r="K72" s="2">
        <v>0.53151999999999999</v>
      </c>
      <c r="L72" s="2">
        <v>0.40770000000000001</v>
      </c>
    </row>
    <row r="73" spans="1:12" x14ac:dyDescent="0.25">
      <c r="A73">
        <v>1946</v>
      </c>
      <c r="B73">
        <v>5</v>
      </c>
      <c r="D73">
        <v>2.5830000000000002</v>
      </c>
      <c r="E73">
        <v>1.0489999999999999</v>
      </c>
      <c r="F73">
        <v>2.673</v>
      </c>
      <c r="G73">
        <v>9.5150000000000006</v>
      </c>
      <c r="H73">
        <v>0.83499999999999996</v>
      </c>
      <c r="I73" s="2">
        <v>0.70279166666666659</v>
      </c>
      <c r="J73" s="2">
        <v>0.37575000000000003</v>
      </c>
      <c r="K73" s="2">
        <v>0.48986666666666667</v>
      </c>
      <c r="L73" s="2">
        <v>0.37575000000000003</v>
      </c>
    </row>
    <row r="74" spans="1:12" x14ac:dyDescent="0.25">
      <c r="A74">
        <v>1946</v>
      </c>
      <c r="B74">
        <v>6</v>
      </c>
      <c r="D74">
        <v>2.633</v>
      </c>
      <c r="E74">
        <v>0.47</v>
      </c>
      <c r="F74">
        <v>1.1100000000000001</v>
      </c>
      <c r="G74">
        <v>10.166</v>
      </c>
      <c r="H74">
        <v>0.34499999999999997</v>
      </c>
      <c r="I74" s="2">
        <v>0.29037499999999999</v>
      </c>
      <c r="J74" s="2">
        <v>0.15525</v>
      </c>
      <c r="K74" s="2">
        <v>0.2024</v>
      </c>
      <c r="L74" s="2">
        <v>0.15525</v>
      </c>
    </row>
    <row r="75" spans="1:12" x14ac:dyDescent="0.25">
      <c r="A75">
        <v>1946</v>
      </c>
      <c r="B75">
        <v>7</v>
      </c>
      <c r="D75">
        <v>2.7629999999999999</v>
      </c>
      <c r="E75">
        <v>0.14099999999999999</v>
      </c>
      <c r="F75">
        <v>0.67500000000000004</v>
      </c>
      <c r="G75">
        <v>11.377000000000001</v>
      </c>
      <c r="H75">
        <v>0.20599999999999999</v>
      </c>
      <c r="I75" s="2">
        <v>0.17338333333333333</v>
      </c>
      <c r="J75" s="2">
        <v>9.2700000000000005E-2</v>
      </c>
      <c r="K75" s="2">
        <v>0.12085333333333333</v>
      </c>
      <c r="L75" s="2">
        <v>9.2700000000000005E-2</v>
      </c>
    </row>
    <row r="76" spans="1:12" x14ac:dyDescent="0.25">
      <c r="A76">
        <v>1946</v>
      </c>
      <c r="B76">
        <v>8</v>
      </c>
      <c r="D76">
        <v>2.8490000000000002</v>
      </c>
      <c r="E76">
        <v>4.2999999999999997E-2</v>
      </c>
      <c r="F76">
        <v>0.58199999999999996</v>
      </c>
      <c r="G76">
        <v>10.942</v>
      </c>
      <c r="H76">
        <v>0.127</v>
      </c>
      <c r="I76" s="2">
        <v>0.10689166666666666</v>
      </c>
      <c r="J76" s="2">
        <v>5.7150000000000006E-2</v>
      </c>
      <c r="K76" s="2">
        <v>7.4506666666666665E-2</v>
      </c>
      <c r="L76" s="2">
        <v>5.7150000000000006E-2</v>
      </c>
    </row>
    <row r="77" spans="1:12" x14ac:dyDescent="0.25">
      <c r="A77">
        <v>1946</v>
      </c>
      <c r="B77">
        <v>9</v>
      </c>
      <c r="D77">
        <v>2.5030000000000001</v>
      </c>
      <c r="E77">
        <v>0</v>
      </c>
      <c r="F77">
        <v>0.34100000000000003</v>
      </c>
      <c r="G77">
        <v>10.082000000000001</v>
      </c>
      <c r="H77">
        <v>8.1000000000000003E-2</v>
      </c>
      <c r="I77" s="2">
        <v>6.8174999999999999E-2</v>
      </c>
      <c r="J77" s="2">
        <v>3.6450000000000003E-2</v>
      </c>
      <c r="K77" s="2">
        <v>4.752E-2</v>
      </c>
      <c r="L77" s="2">
        <v>3.6450000000000003E-2</v>
      </c>
    </row>
    <row r="78" spans="1:12" x14ac:dyDescent="0.25">
      <c r="A78">
        <v>1946</v>
      </c>
      <c r="B78">
        <v>10</v>
      </c>
      <c r="D78">
        <v>2.383</v>
      </c>
      <c r="E78">
        <v>0.14099999999999999</v>
      </c>
      <c r="F78">
        <v>0.41799999999999998</v>
      </c>
      <c r="G78">
        <v>8.9949999999999992</v>
      </c>
      <c r="H78">
        <v>8.1000000000000003E-2</v>
      </c>
      <c r="I78" s="2">
        <v>6.8174999999999999E-2</v>
      </c>
      <c r="J78" s="2">
        <v>3.6450000000000003E-2</v>
      </c>
      <c r="K78" s="2">
        <v>4.752E-2</v>
      </c>
      <c r="L78" s="2">
        <v>3.6450000000000003E-2</v>
      </c>
    </row>
    <row r="79" spans="1:12" x14ac:dyDescent="0.25">
      <c r="A79">
        <v>1946</v>
      </c>
      <c r="B79">
        <v>11</v>
      </c>
      <c r="D79">
        <v>2.1230000000000002</v>
      </c>
      <c r="E79">
        <v>1.077</v>
      </c>
      <c r="F79">
        <v>0.90700000000000003</v>
      </c>
      <c r="G79">
        <v>8.9109999999999996</v>
      </c>
      <c r="H79">
        <v>0.32700000000000001</v>
      </c>
      <c r="I79" s="2">
        <v>0.275225</v>
      </c>
      <c r="J79" s="2">
        <v>0.14715000000000003</v>
      </c>
      <c r="K79" s="2">
        <v>0.19184000000000001</v>
      </c>
      <c r="L79" s="2">
        <v>0.14715000000000003</v>
      </c>
    </row>
    <row r="80" spans="1:12" x14ac:dyDescent="0.25">
      <c r="A80">
        <v>1946</v>
      </c>
      <c r="B80">
        <v>12</v>
      </c>
      <c r="D80">
        <v>2.0430000000000001</v>
      </c>
      <c r="E80">
        <v>8.5990000000000002</v>
      </c>
      <c r="F80">
        <v>1.53</v>
      </c>
      <c r="G80">
        <v>8.7249999999999996</v>
      </c>
      <c r="H80">
        <v>3.5920000000000001</v>
      </c>
      <c r="I80" s="2">
        <v>3.0232666666666668</v>
      </c>
      <c r="J80" s="2">
        <v>1.6164000000000003</v>
      </c>
      <c r="K80" s="2">
        <v>2.1073066666666667</v>
      </c>
      <c r="L80" s="2">
        <v>1.6164000000000003</v>
      </c>
    </row>
    <row r="81" spans="1:12" x14ac:dyDescent="0.25">
      <c r="A81">
        <v>1947</v>
      </c>
      <c r="B81">
        <v>1</v>
      </c>
      <c r="D81">
        <v>2.5230000000000001</v>
      </c>
      <c r="E81">
        <v>1.7190000000000001</v>
      </c>
      <c r="F81">
        <v>1.6180000000000001</v>
      </c>
      <c r="G81">
        <v>8.07</v>
      </c>
      <c r="H81">
        <v>0.58099999999999996</v>
      </c>
      <c r="I81" s="2">
        <v>0.48900833333333327</v>
      </c>
      <c r="J81" s="2">
        <v>0.26145000000000002</v>
      </c>
      <c r="K81" s="2">
        <v>0.34085333333333329</v>
      </c>
      <c r="L81" s="2">
        <v>0.26145000000000002</v>
      </c>
    </row>
    <row r="82" spans="1:12" x14ac:dyDescent="0.25">
      <c r="A82">
        <v>1947</v>
      </c>
      <c r="B82">
        <v>2</v>
      </c>
      <c r="D82">
        <v>2.403</v>
      </c>
      <c r="E82">
        <v>2.6520000000000001</v>
      </c>
      <c r="F82">
        <v>2.4820000000000002</v>
      </c>
      <c r="G82">
        <v>7.3250000000000002</v>
      </c>
      <c r="H82">
        <v>1.02</v>
      </c>
      <c r="I82" s="2">
        <v>0.85849999999999993</v>
      </c>
      <c r="J82" s="2">
        <v>0.45900000000000007</v>
      </c>
      <c r="K82" s="2">
        <v>0.59840000000000004</v>
      </c>
      <c r="L82" s="2">
        <v>0.45900000000000007</v>
      </c>
    </row>
    <row r="83" spans="1:12" x14ac:dyDescent="0.25">
      <c r="A83">
        <v>1947</v>
      </c>
      <c r="B83">
        <v>3</v>
      </c>
      <c r="D83">
        <v>2.7029999999999998</v>
      </c>
      <c r="E83">
        <v>1.6890000000000001</v>
      </c>
      <c r="F83">
        <v>1.3520000000000001</v>
      </c>
      <c r="G83">
        <v>9.0220000000000002</v>
      </c>
      <c r="H83">
        <v>0.436</v>
      </c>
      <c r="I83" s="2">
        <v>0.36696666666666666</v>
      </c>
      <c r="J83" s="2">
        <v>0.19620000000000001</v>
      </c>
      <c r="K83" s="2">
        <v>0.25578666666666666</v>
      </c>
      <c r="L83" s="2">
        <v>0.19620000000000001</v>
      </c>
    </row>
    <row r="84" spans="1:12" x14ac:dyDescent="0.25">
      <c r="A84">
        <v>1947</v>
      </c>
      <c r="B84">
        <v>4</v>
      </c>
      <c r="D84">
        <v>2.613</v>
      </c>
      <c r="E84">
        <v>1.3080000000000001</v>
      </c>
      <c r="F84">
        <v>0.81399999999999995</v>
      </c>
      <c r="G84">
        <v>9.9320000000000004</v>
      </c>
      <c r="H84">
        <v>0.25</v>
      </c>
      <c r="I84" s="2">
        <v>0.21041666666666667</v>
      </c>
      <c r="J84" s="2">
        <v>0.1125</v>
      </c>
      <c r="K84" s="2">
        <v>0.14666666666666667</v>
      </c>
      <c r="L84" s="2">
        <v>0.1125</v>
      </c>
    </row>
    <row r="85" spans="1:12" x14ac:dyDescent="0.25">
      <c r="A85">
        <v>1947</v>
      </c>
      <c r="B85">
        <v>5</v>
      </c>
      <c r="D85">
        <v>2.7530000000000001</v>
      </c>
      <c r="E85">
        <v>0.97599999999999998</v>
      </c>
      <c r="F85">
        <v>0.80900000000000005</v>
      </c>
      <c r="G85">
        <v>9.5150000000000006</v>
      </c>
      <c r="H85">
        <v>0.34300000000000003</v>
      </c>
      <c r="I85" s="2">
        <v>0.28869166666666668</v>
      </c>
      <c r="J85" s="2">
        <v>0.15435000000000001</v>
      </c>
      <c r="K85" s="2">
        <v>0.20122666666666669</v>
      </c>
      <c r="L85" s="2">
        <v>0.15435000000000001</v>
      </c>
    </row>
    <row r="86" spans="1:12" x14ac:dyDescent="0.25">
      <c r="A86">
        <v>1947</v>
      </c>
      <c r="B86">
        <v>6</v>
      </c>
      <c r="D86">
        <v>2.7029999999999998</v>
      </c>
      <c r="E86">
        <v>0.40799999999999997</v>
      </c>
      <c r="F86">
        <v>0.58199999999999996</v>
      </c>
      <c r="G86">
        <v>10.166</v>
      </c>
      <c r="H86">
        <v>0.17399999999999999</v>
      </c>
      <c r="I86" s="2">
        <v>0.14645</v>
      </c>
      <c r="J86" s="2">
        <v>7.8299999999999995E-2</v>
      </c>
      <c r="K86" s="2">
        <v>0.10207999999999999</v>
      </c>
      <c r="L86" s="2">
        <v>7.8299999999999995E-2</v>
      </c>
    </row>
    <row r="87" spans="1:12" x14ac:dyDescent="0.25">
      <c r="A87">
        <v>1947</v>
      </c>
      <c r="B87">
        <v>7</v>
      </c>
      <c r="D87">
        <v>2.7930000000000001</v>
      </c>
      <c r="E87">
        <v>0.113</v>
      </c>
      <c r="F87">
        <v>0.35599999999999998</v>
      </c>
      <c r="G87">
        <v>11.377000000000001</v>
      </c>
      <c r="H87">
        <v>0.10199999999999999</v>
      </c>
      <c r="I87" s="2">
        <v>8.5849999999999996E-2</v>
      </c>
      <c r="J87" s="2">
        <v>4.5899999999999996E-2</v>
      </c>
      <c r="K87" s="2">
        <v>5.9839999999999997E-2</v>
      </c>
      <c r="L87" s="2">
        <v>4.5899999999999996E-2</v>
      </c>
    </row>
    <row r="88" spans="1:12" x14ac:dyDescent="0.25">
      <c r="A88">
        <v>1947</v>
      </c>
      <c r="B88">
        <v>8</v>
      </c>
      <c r="D88">
        <v>2.7290000000000001</v>
      </c>
      <c r="E88">
        <v>4.2000000000000003E-2</v>
      </c>
      <c r="F88">
        <v>0.81699999999999995</v>
      </c>
      <c r="G88">
        <v>10.942</v>
      </c>
      <c r="H88">
        <v>0.151</v>
      </c>
      <c r="I88" s="2">
        <v>0.12709166666666666</v>
      </c>
      <c r="J88" s="2">
        <v>6.7949999999999997E-2</v>
      </c>
      <c r="K88" s="2">
        <v>8.8586666666666661E-2</v>
      </c>
      <c r="L88" s="2">
        <v>6.7949999999999997E-2</v>
      </c>
    </row>
    <row r="89" spans="1:12" x14ac:dyDescent="0.25">
      <c r="A89">
        <v>1947</v>
      </c>
      <c r="B89">
        <v>9</v>
      </c>
      <c r="D89">
        <v>2.7029999999999998</v>
      </c>
      <c r="E89">
        <v>0.38200000000000001</v>
      </c>
      <c r="F89">
        <v>0.89100000000000001</v>
      </c>
      <c r="G89">
        <v>10.082000000000001</v>
      </c>
      <c r="H89">
        <v>0.26400000000000001</v>
      </c>
      <c r="I89" s="2">
        <v>0.22219999999999998</v>
      </c>
      <c r="J89" s="2">
        <v>0.11880000000000002</v>
      </c>
      <c r="K89" s="2">
        <v>0.15487999999999999</v>
      </c>
      <c r="L89" s="2">
        <v>0.11880000000000002</v>
      </c>
    </row>
    <row r="90" spans="1:12" x14ac:dyDescent="0.25">
      <c r="A90">
        <v>1947</v>
      </c>
      <c r="B90">
        <v>10</v>
      </c>
      <c r="D90">
        <v>2.7930000000000001</v>
      </c>
      <c r="E90">
        <v>0.42299999999999999</v>
      </c>
      <c r="F90">
        <v>0.83099999999999996</v>
      </c>
      <c r="G90">
        <v>8.9949999999999992</v>
      </c>
      <c r="H90">
        <v>0.20100000000000001</v>
      </c>
      <c r="I90" s="2">
        <v>0.16917499999999999</v>
      </c>
      <c r="J90" s="2">
        <v>9.0450000000000016E-2</v>
      </c>
      <c r="K90" s="2">
        <v>0.11792000000000001</v>
      </c>
      <c r="L90" s="2">
        <v>9.0450000000000016E-2</v>
      </c>
    </row>
    <row r="91" spans="1:12" x14ac:dyDescent="0.25">
      <c r="A91">
        <v>1947</v>
      </c>
      <c r="B91">
        <v>11</v>
      </c>
      <c r="D91">
        <v>2.613</v>
      </c>
      <c r="E91">
        <v>1.038</v>
      </c>
      <c r="F91">
        <v>1.486</v>
      </c>
      <c r="G91">
        <v>8.9109999999999996</v>
      </c>
      <c r="H91">
        <v>0.42299999999999999</v>
      </c>
      <c r="I91" s="2">
        <v>0.35602499999999998</v>
      </c>
      <c r="J91" s="2">
        <v>0.19035000000000002</v>
      </c>
      <c r="K91" s="2">
        <v>0.24816000000000002</v>
      </c>
      <c r="L91" s="2">
        <v>0.19035000000000002</v>
      </c>
    </row>
    <row r="92" spans="1:12" x14ac:dyDescent="0.25">
      <c r="A92">
        <v>1947</v>
      </c>
      <c r="B92">
        <v>12</v>
      </c>
      <c r="D92">
        <v>2.613</v>
      </c>
      <c r="E92">
        <v>5.37</v>
      </c>
      <c r="F92">
        <v>4.1369999999999996</v>
      </c>
      <c r="G92">
        <v>8.7249999999999996</v>
      </c>
      <c r="H92">
        <v>1.2649999999999999</v>
      </c>
      <c r="I92" s="2">
        <v>1.0647083333333331</v>
      </c>
      <c r="J92" s="2">
        <v>0.56924999999999992</v>
      </c>
      <c r="K92" s="2">
        <v>0.74213333333333331</v>
      </c>
      <c r="L92" s="2">
        <v>0.56924999999999992</v>
      </c>
    </row>
    <row r="93" spans="1:12" x14ac:dyDescent="0.25">
      <c r="A93">
        <v>1948</v>
      </c>
      <c r="B93">
        <v>1</v>
      </c>
      <c r="D93">
        <v>1.7130000000000001</v>
      </c>
      <c r="E93">
        <v>6.0119999999999996</v>
      </c>
      <c r="F93">
        <v>3.8359999999999999</v>
      </c>
      <c r="G93">
        <v>29.617999999999999</v>
      </c>
      <c r="H93">
        <v>1.5529999999999999</v>
      </c>
      <c r="I93" s="2">
        <v>1.3071083333333331</v>
      </c>
      <c r="J93" s="2">
        <v>0.69885000000000008</v>
      </c>
      <c r="K93" s="2">
        <v>0.9110933333333332</v>
      </c>
      <c r="L93" s="2">
        <v>0.69885000000000008</v>
      </c>
    </row>
    <row r="94" spans="1:12" x14ac:dyDescent="0.25">
      <c r="A94">
        <v>1948</v>
      </c>
      <c r="B94">
        <v>2</v>
      </c>
      <c r="D94">
        <v>1.613</v>
      </c>
      <c r="E94">
        <v>1.3420000000000001</v>
      </c>
      <c r="F94">
        <v>1.544</v>
      </c>
      <c r="G94">
        <v>20.936</v>
      </c>
      <c r="H94">
        <v>0.43</v>
      </c>
      <c r="I94" s="2">
        <v>0.36191666666666666</v>
      </c>
      <c r="J94" s="2">
        <v>0.19350000000000001</v>
      </c>
      <c r="K94" s="2">
        <v>0.25226666666666669</v>
      </c>
      <c r="L94" s="2">
        <v>0.19350000000000001</v>
      </c>
    </row>
    <row r="95" spans="1:12" x14ac:dyDescent="0.25">
      <c r="A95">
        <v>1948</v>
      </c>
      <c r="B95">
        <v>3</v>
      </c>
      <c r="D95">
        <v>1.103</v>
      </c>
      <c r="E95">
        <v>1.095</v>
      </c>
      <c r="F95">
        <v>1.0109999999999999</v>
      </c>
      <c r="G95">
        <v>13.057</v>
      </c>
      <c r="H95">
        <v>0.25700000000000001</v>
      </c>
      <c r="I95" s="2">
        <v>0.21630833333333332</v>
      </c>
      <c r="J95" s="2">
        <v>0.11565000000000002</v>
      </c>
      <c r="K95" s="2">
        <v>0.15077333333333334</v>
      </c>
      <c r="L95" s="2">
        <v>0.11565000000000002</v>
      </c>
    </row>
    <row r="96" spans="1:12" x14ac:dyDescent="0.25">
      <c r="A96">
        <v>1948</v>
      </c>
      <c r="B96">
        <v>4</v>
      </c>
      <c r="D96">
        <v>1.673</v>
      </c>
      <c r="E96">
        <v>1.5720000000000001</v>
      </c>
      <c r="F96">
        <v>1.302</v>
      </c>
      <c r="G96">
        <v>14.116</v>
      </c>
      <c r="H96">
        <v>0.498</v>
      </c>
      <c r="I96" s="2">
        <v>0.41914999999999997</v>
      </c>
      <c r="J96" s="2">
        <v>0.22409999999999999</v>
      </c>
      <c r="K96" s="2">
        <v>0.29216000000000003</v>
      </c>
      <c r="L96" s="2">
        <v>0.22409999999999999</v>
      </c>
    </row>
    <row r="97" spans="1:12" x14ac:dyDescent="0.25">
      <c r="A97">
        <v>1948</v>
      </c>
      <c r="B97">
        <v>5</v>
      </c>
      <c r="D97">
        <v>1.863</v>
      </c>
      <c r="E97">
        <v>0.9</v>
      </c>
      <c r="F97">
        <v>1.48</v>
      </c>
      <c r="G97">
        <v>14.461</v>
      </c>
      <c r="H97">
        <v>0.379</v>
      </c>
      <c r="I97" s="2">
        <v>0.31899166666666667</v>
      </c>
      <c r="J97" s="2">
        <v>0.17055000000000001</v>
      </c>
      <c r="K97" s="2">
        <v>0.22234666666666666</v>
      </c>
      <c r="L97" s="2">
        <v>0.17055000000000001</v>
      </c>
    </row>
    <row r="98" spans="1:12" x14ac:dyDescent="0.25">
      <c r="A98">
        <v>1948</v>
      </c>
      <c r="B98">
        <v>6</v>
      </c>
      <c r="D98">
        <v>2.5830000000000002</v>
      </c>
      <c r="E98">
        <v>0.34599999999999997</v>
      </c>
      <c r="F98">
        <v>0.72899999999999998</v>
      </c>
      <c r="G98">
        <v>10.166</v>
      </c>
      <c r="H98">
        <v>0.21099999999999999</v>
      </c>
      <c r="I98" s="2">
        <v>0.17759166666666668</v>
      </c>
      <c r="J98" s="2">
        <v>9.4949999999999993E-2</v>
      </c>
      <c r="K98" s="2">
        <v>0.12378666666666666</v>
      </c>
      <c r="L98" s="2">
        <v>9.4949999999999993E-2</v>
      </c>
    </row>
    <row r="99" spans="1:12" x14ac:dyDescent="0.25">
      <c r="A99">
        <v>1948</v>
      </c>
      <c r="B99">
        <v>7</v>
      </c>
      <c r="D99">
        <v>2.823</v>
      </c>
      <c r="E99">
        <v>6.6000000000000003E-2</v>
      </c>
      <c r="F99">
        <v>0.44700000000000001</v>
      </c>
      <c r="G99">
        <v>11.377000000000001</v>
      </c>
      <c r="H99">
        <v>0.12</v>
      </c>
      <c r="I99" s="2">
        <v>0.10099999999999999</v>
      </c>
      <c r="J99" s="2">
        <v>5.3999999999999999E-2</v>
      </c>
      <c r="K99" s="2">
        <v>7.0400000000000004E-2</v>
      </c>
      <c r="L99" s="2">
        <v>5.3999999999999999E-2</v>
      </c>
    </row>
    <row r="100" spans="1:12" x14ac:dyDescent="0.25">
      <c r="A100">
        <v>1948</v>
      </c>
      <c r="B100">
        <v>8</v>
      </c>
      <c r="D100">
        <v>2.569</v>
      </c>
      <c r="E100">
        <v>0</v>
      </c>
      <c r="F100">
        <v>0.54900000000000004</v>
      </c>
      <c r="G100">
        <v>10.942</v>
      </c>
      <c r="H100">
        <v>9.4E-2</v>
      </c>
      <c r="I100" s="2">
        <v>7.9116666666666668E-2</v>
      </c>
      <c r="J100" s="2">
        <v>4.2300000000000004E-2</v>
      </c>
      <c r="K100" s="2">
        <v>5.514666666666667E-2</v>
      </c>
      <c r="L100" s="2">
        <v>4.2300000000000004E-2</v>
      </c>
    </row>
    <row r="101" spans="1:12" x14ac:dyDescent="0.25">
      <c r="A101">
        <v>1948</v>
      </c>
      <c r="B101">
        <v>9</v>
      </c>
      <c r="D101">
        <v>2.423</v>
      </c>
      <c r="E101">
        <v>0</v>
      </c>
      <c r="F101">
        <v>1.0349999999999999</v>
      </c>
      <c r="G101">
        <v>10.082000000000001</v>
      </c>
      <c r="H101">
        <v>0.186</v>
      </c>
      <c r="I101" s="2">
        <v>0.15654999999999999</v>
      </c>
      <c r="J101" s="2">
        <v>8.3699999999999997E-2</v>
      </c>
      <c r="K101" s="2">
        <v>0.10911999999999999</v>
      </c>
      <c r="L101" s="2">
        <v>8.3699999999999997E-2</v>
      </c>
    </row>
    <row r="102" spans="1:12" x14ac:dyDescent="0.25">
      <c r="A102">
        <v>1948</v>
      </c>
      <c r="B102">
        <v>10</v>
      </c>
      <c r="D102">
        <v>2.593</v>
      </c>
      <c r="E102">
        <v>0.161</v>
      </c>
      <c r="F102">
        <v>0.78700000000000003</v>
      </c>
      <c r="G102">
        <v>8.9949999999999992</v>
      </c>
      <c r="H102">
        <v>0.16500000000000001</v>
      </c>
      <c r="I102" s="2">
        <v>0.138875</v>
      </c>
      <c r="J102" s="2">
        <v>7.425000000000001E-2</v>
      </c>
      <c r="K102" s="2">
        <v>9.6799999999999997E-2</v>
      </c>
      <c r="L102" s="2">
        <v>7.425000000000001E-2</v>
      </c>
    </row>
    <row r="103" spans="1:12" x14ac:dyDescent="0.25">
      <c r="A103">
        <v>1948</v>
      </c>
      <c r="B103">
        <v>11</v>
      </c>
      <c r="D103">
        <v>2.2429999999999999</v>
      </c>
      <c r="E103">
        <v>0.19900000000000001</v>
      </c>
      <c r="F103">
        <v>0.624</v>
      </c>
      <c r="G103">
        <v>8.9109999999999996</v>
      </c>
      <c r="H103">
        <v>0.113</v>
      </c>
      <c r="I103" s="2">
        <v>9.5108333333333336E-2</v>
      </c>
      <c r="J103" s="2">
        <v>5.0850000000000006E-2</v>
      </c>
      <c r="K103" s="2">
        <v>6.6293333333333329E-2</v>
      </c>
      <c r="L103" s="2">
        <v>5.0850000000000006E-2</v>
      </c>
    </row>
    <row r="104" spans="1:12" x14ac:dyDescent="0.25">
      <c r="A104">
        <v>1948</v>
      </c>
      <c r="B104">
        <v>12</v>
      </c>
      <c r="D104">
        <v>2.0329999999999999</v>
      </c>
      <c r="E104">
        <v>0.28399999999999997</v>
      </c>
      <c r="F104">
        <v>0.53400000000000003</v>
      </c>
      <c r="G104">
        <v>8.7249999999999996</v>
      </c>
      <c r="H104">
        <v>8.6999999999999994E-2</v>
      </c>
      <c r="I104" s="2">
        <v>7.3224999999999998E-2</v>
      </c>
      <c r="J104" s="2">
        <v>3.9149999999999997E-2</v>
      </c>
      <c r="K104" s="2">
        <v>5.1039999999999995E-2</v>
      </c>
      <c r="L104" s="2">
        <v>3.9149999999999997E-2</v>
      </c>
    </row>
    <row r="105" spans="1:12" x14ac:dyDescent="0.25">
      <c r="A105">
        <v>1949</v>
      </c>
      <c r="B105">
        <v>1</v>
      </c>
      <c r="D105">
        <v>2.2730000000000001</v>
      </c>
      <c r="E105">
        <v>1.8660000000000001</v>
      </c>
      <c r="F105">
        <v>1.6739999999999999</v>
      </c>
      <c r="G105">
        <v>8.07</v>
      </c>
      <c r="H105">
        <v>0.54500000000000004</v>
      </c>
      <c r="I105" s="2">
        <v>0.45870833333333333</v>
      </c>
      <c r="J105" s="2">
        <v>0.24525000000000005</v>
      </c>
      <c r="K105" s="2">
        <v>0.31973333333333337</v>
      </c>
      <c r="L105" s="2">
        <v>0.24525000000000005</v>
      </c>
    </row>
    <row r="106" spans="1:12" x14ac:dyDescent="0.25">
      <c r="A106">
        <v>1949</v>
      </c>
      <c r="B106">
        <v>2</v>
      </c>
      <c r="D106">
        <v>2.0430000000000001</v>
      </c>
      <c r="E106">
        <v>0.40699999999999997</v>
      </c>
      <c r="F106">
        <v>0.96899999999999997</v>
      </c>
      <c r="G106">
        <v>7.3250000000000002</v>
      </c>
      <c r="H106">
        <v>0.16900000000000001</v>
      </c>
      <c r="I106" s="2">
        <v>0.14224166666666668</v>
      </c>
      <c r="J106" s="2">
        <v>7.6050000000000006E-2</v>
      </c>
      <c r="K106" s="2">
        <v>9.9146666666666675E-2</v>
      </c>
      <c r="L106" s="2">
        <v>7.6050000000000006E-2</v>
      </c>
    </row>
    <row r="107" spans="1:12" x14ac:dyDescent="0.25">
      <c r="A107">
        <v>1949</v>
      </c>
      <c r="B107">
        <v>3</v>
      </c>
      <c r="D107">
        <v>2.1429999999999998</v>
      </c>
      <c r="E107">
        <v>4.0670000000000002</v>
      </c>
      <c r="F107">
        <v>3.407</v>
      </c>
      <c r="G107">
        <v>9.0220000000000002</v>
      </c>
      <c r="H107">
        <v>1.363</v>
      </c>
      <c r="I107" s="2">
        <v>1.1471916666666666</v>
      </c>
      <c r="J107" s="2">
        <v>0.61335000000000006</v>
      </c>
      <c r="K107" s="2">
        <v>0.79962666666666671</v>
      </c>
      <c r="L107" s="2">
        <v>0.61335000000000006</v>
      </c>
    </row>
    <row r="108" spans="1:12" x14ac:dyDescent="0.25">
      <c r="A108">
        <v>1949</v>
      </c>
      <c r="B108">
        <v>4</v>
      </c>
      <c r="D108">
        <v>14.193</v>
      </c>
      <c r="E108">
        <v>1.0449999999999999</v>
      </c>
      <c r="F108">
        <v>1.841</v>
      </c>
      <c r="G108">
        <v>9.0570000000000004</v>
      </c>
      <c r="H108">
        <v>0.48</v>
      </c>
      <c r="I108" s="2">
        <v>0.40399999999999997</v>
      </c>
      <c r="J108" s="2">
        <v>0.216</v>
      </c>
      <c r="K108" s="2">
        <v>0.28160000000000002</v>
      </c>
      <c r="L108" s="2">
        <v>0.216</v>
      </c>
    </row>
    <row r="109" spans="1:12" x14ac:dyDescent="0.25">
      <c r="A109">
        <v>1949</v>
      </c>
      <c r="B109">
        <v>5</v>
      </c>
      <c r="D109">
        <v>2.6030000000000002</v>
      </c>
      <c r="E109">
        <v>0.90600000000000003</v>
      </c>
      <c r="F109">
        <v>1.9670000000000001</v>
      </c>
      <c r="G109">
        <v>9.5150000000000006</v>
      </c>
      <c r="H109">
        <v>0.71699999999999997</v>
      </c>
      <c r="I109" s="2">
        <v>0.60347499999999998</v>
      </c>
      <c r="J109" s="2">
        <v>0.32264999999999999</v>
      </c>
      <c r="K109" s="2">
        <v>0.42063999999999996</v>
      </c>
      <c r="L109" s="2">
        <v>0.32264999999999999</v>
      </c>
    </row>
    <row r="110" spans="1:12" x14ac:dyDescent="0.25">
      <c r="A110">
        <v>1949</v>
      </c>
      <c r="B110">
        <v>6</v>
      </c>
      <c r="D110">
        <v>2.653</v>
      </c>
      <c r="E110">
        <v>0.28699999999999998</v>
      </c>
      <c r="F110">
        <v>0.88600000000000001</v>
      </c>
      <c r="G110">
        <v>10.166</v>
      </c>
      <c r="H110">
        <v>0.26400000000000001</v>
      </c>
      <c r="I110" s="2">
        <v>0.22219999999999998</v>
      </c>
      <c r="J110" s="2">
        <v>0.11880000000000002</v>
      </c>
      <c r="K110" s="2">
        <v>0.15487999999999999</v>
      </c>
      <c r="L110" s="2">
        <v>0.11880000000000002</v>
      </c>
    </row>
    <row r="111" spans="1:12" x14ac:dyDescent="0.25">
      <c r="A111">
        <v>1949</v>
      </c>
      <c r="B111">
        <v>7</v>
      </c>
      <c r="D111">
        <v>2.613</v>
      </c>
      <c r="E111">
        <v>4.7E-2</v>
      </c>
      <c r="F111">
        <v>0.53</v>
      </c>
      <c r="G111">
        <v>11.377000000000001</v>
      </c>
      <c r="H111">
        <v>0.151</v>
      </c>
      <c r="I111" s="2">
        <v>0.12709166666666666</v>
      </c>
      <c r="J111" s="2">
        <v>6.7949999999999997E-2</v>
      </c>
      <c r="K111" s="2">
        <v>8.8586666666666661E-2</v>
      </c>
      <c r="L111" s="2">
        <v>6.7949999999999997E-2</v>
      </c>
    </row>
    <row r="112" spans="1:12" x14ac:dyDescent="0.25">
      <c r="A112">
        <v>1949</v>
      </c>
      <c r="B112">
        <v>8</v>
      </c>
      <c r="D112">
        <v>2.5489999999999999</v>
      </c>
      <c r="E112">
        <v>0</v>
      </c>
      <c r="F112">
        <v>0.47799999999999998</v>
      </c>
      <c r="G112">
        <v>10.942</v>
      </c>
      <c r="H112">
        <v>9.5000000000000001E-2</v>
      </c>
      <c r="I112" s="2">
        <v>7.995833333333334E-2</v>
      </c>
      <c r="J112" s="2">
        <v>4.2750000000000003E-2</v>
      </c>
      <c r="K112" s="2">
        <v>5.5733333333333336E-2</v>
      </c>
      <c r="L112" s="2">
        <v>4.2750000000000003E-2</v>
      </c>
    </row>
    <row r="113" spans="1:12" x14ac:dyDescent="0.25">
      <c r="A113">
        <v>1949</v>
      </c>
      <c r="B113">
        <v>9</v>
      </c>
      <c r="D113">
        <v>2.3929999999999998</v>
      </c>
      <c r="E113">
        <v>0.31900000000000001</v>
      </c>
      <c r="F113">
        <v>2.484</v>
      </c>
      <c r="G113">
        <v>10.082000000000001</v>
      </c>
      <c r="H113">
        <v>0.52200000000000002</v>
      </c>
      <c r="I113" s="2">
        <v>0.43934999999999996</v>
      </c>
      <c r="J113" s="2">
        <v>0.23490000000000003</v>
      </c>
      <c r="K113" s="2">
        <v>0.30624000000000001</v>
      </c>
      <c r="L113" s="2">
        <v>0.23490000000000003</v>
      </c>
    </row>
    <row r="114" spans="1:12" x14ac:dyDescent="0.25">
      <c r="A114">
        <v>1949</v>
      </c>
      <c r="B114">
        <v>10</v>
      </c>
      <c r="D114">
        <v>2.7130000000000001</v>
      </c>
      <c r="E114">
        <v>0.24099999999999999</v>
      </c>
      <c r="F114">
        <v>0.77800000000000002</v>
      </c>
      <c r="G114">
        <v>8.9949999999999992</v>
      </c>
      <c r="H114">
        <v>0.23300000000000001</v>
      </c>
      <c r="I114" s="2">
        <v>0.19610833333333333</v>
      </c>
      <c r="J114" s="2">
        <v>0.10485000000000001</v>
      </c>
      <c r="K114" s="2">
        <v>0.13669333333333333</v>
      </c>
      <c r="L114" s="2">
        <v>0.10485000000000001</v>
      </c>
    </row>
    <row r="115" spans="1:12" x14ac:dyDescent="0.25">
      <c r="A115">
        <v>1949</v>
      </c>
      <c r="B115">
        <v>11</v>
      </c>
      <c r="D115">
        <v>2.6930000000000001</v>
      </c>
      <c r="E115">
        <v>1.643</v>
      </c>
      <c r="F115">
        <v>3.59</v>
      </c>
      <c r="G115">
        <v>8.9109999999999996</v>
      </c>
      <c r="H115">
        <v>1.077</v>
      </c>
      <c r="I115" s="2">
        <v>0.90647499999999992</v>
      </c>
      <c r="J115" s="2">
        <v>0.48465000000000003</v>
      </c>
      <c r="K115" s="2">
        <v>0.63183999999999996</v>
      </c>
      <c r="L115" s="2">
        <v>0.48465000000000003</v>
      </c>
    </row>
    <row r="116" spans="1:12" x14ac:dyDescent="0.25">
      <c r="A116">
        <v>1949</v>
      </c>
      <c r="B116">
        <v>12</v>
      </c>
      <c r="D116">
        <v>3.9430000000000001</v>
      </c>
      <c r="E116">
        <v>1.679</v>
      </c>
      <c r="F116">
        <v>4.3070000000000004</v>
      </c>
      <c r="G116">
        <v>30.681999999999999</v>
      </c>
      <c r="H116">
        <v>1.365</v>
      </c>
      <c r="I116" s="2">
        <v>1.1488750000000001</v>
      </c>
      <c r="J116" s="2">
        <v>0.61425000000000007</v>
      </c>
      <c r="K116" s="2">
        <v>0.80080000000000007</v>
      </c>
      <c r="L116" s="2">
        <v>0.61425000000000007</v>
      </c>
    </row>
    <row r="117" spans="1:12" x14ac:dyDescent="0.25">
      <c r="A117">
        <v>1950</v>
      </c>
      <c r="B117">
        <v>1</v>
      </c>
      <c r="D117">
        <v>6.2030000000000003</v>
      </c>
      <c r="E117">
        <v>1.2829999999999999</v>
      </c>
      <c r="F117">
        <v>1.9510000000000001</v>
      </c>
      <c r="G117">
        <v>34.747</v>
      </c>
      <c r="H117">
        <v>0.58699999999999997</v>
      </c>
      <c r="I117" s="2">
        <v>0.49405833333333327</v>
      </c>
      <c r="J117" s="2">
        <v>0.26415</v>
      </c>
      <c r="K117" s="2">
        <v>0.34437333333333336</v>
      </c>
      <c r="L117" s="2">
        <v>0.26415</v>
      </c>
    </row>
    <row r="118" spans="1:12" x14ac:dyDescent="0.25">
      <c r="A118">
        <v>1950</v>
      </c>
      <c r="B118">
        <v>2</v>
      </c>
      <c r="D118">
        <v>5.9029999999999996</v>
      </c>
      <c r="E118">
        <v>2.1549999999999998</v>
      </c>
      <c r="F118">
        <v>2.6150000000000002</v>
      </c>
      <c r="G118">
        <v>44.088999999999999</v>
      </c>
      <c r="H118">
        <v>0.81499999999999995</v>
      </c>
      <c r="I118" s="2">
        <v>0.68595833333333323</v>
      </c>
      <c r="J118" s="2">
        <v>0.36674999999999996</v>
      </c>
      <c r="K118" s="2">
        <v>0.4781333333333333</v>
      </c>
      <c r="L118" s="2">
        <v>0.36674999999999996</v>
      </c>
    </row>
    <row r="119" spans="1:12" x14ac:dyDescent="0.25">
      <c r="A119">
        <v>1950</v>
      </c>
      <c r="B119">
        <v>3</v>
      </c>
      <c r="D119">
        <v>5.093</v>
      </c>
      <c r="E119">
        <v>1.415</v>
      </c>
      <c r="F119">
        <v>1.9079999999999999</v>
      </c>
      <c r="G119">
        <v>31.34</v>
      </c>
      <c r="H119">
        <v>0.53200000000000003</v>
      </c>
      <c r="I119" s="2">
        <v>0.44776666666666665</v>
      </c>
      <c r="J119" s="2">
        <v>0.23940000000000003</v>
      </c>
      <c r="K119" s="2">
        <v>0.3121066666666667</v>
      </c>
      <c r="L119" s="2">
        <v>0.23940000000000003</v>
      </c>
    </row>
    <row r="120" spans="1:12" x14ac:dyDescent="0.25">
      <c r="A120">
        <v>1950</v>
      </c>
      <c r="B120">
        <v>4</v>
      </c>
      <c r="D120">
        <v>3.383</v>
      </c>
      <c r="E120">
        <v>3.1890000000000001</v>
      </c>
      <c r="F120">
        <v>3.472</v>
      </c>
      <c r="G120">
        <v>57.529000000000003</v>
      </c>
      <c r="H120">
        <v>1.3140000000000001</v>
      </c>
      <c r="I120" s="2">
        <v>1.10595</v>
      </c>
      <c r="J120" s="2">
        <v>0.59130000000000005</v>
      </c>
      <c r="K120" s="2">
        <v>0.77088000000000001</v>
      </c>
      <c r="L120" s="2">
        <v>0.59130000000000005</v>
      </c>
    </row>
    <row r="121" spans="1:12" x14ac:dyDescent="0.25">
      <c r="A121">
        <v>1950</v>
      </c>
      <c r="B121">
        <v>5</v>
      </c>
      <c r="D121">
        <v>4.2130000000000001</v>
      </c>
      <c r="E121">
        <v>1.0409999999999999</v>
      </c>
      <c r="F121">
        <v>1.869</v>
      </c>
      <c r="G121">
        <v>24.692</v>
      </c>
      <c r="H121">
        <v>0.5</v>
      </c>
      <c r="I121" s="2">
        <v>0.42083333333333334</v>
      </c>
      <c r="J121" s="2">
        <v>0.22500000000000001</v>
      </c>
      <c r="K121" s="2">
        <v>0.29333333333333333</v>
      </c>
      <c r="L121" s="2">
        <v>0.22500000000000001</v>
      </c>
    </row>
    <row r="122" spans="1:12" x14ac:dyDescent="0.25">
      <c r="A122">
        <v>1950</v>
      </c>
      <c r="B122">
        <v>6</v>
      </c>
      <c r="D122">
        <v>3.5329999999999999</v>
      </c>
      <c r="E122">
        <v>0.42699999999999999</v>
      </c>
      <c r="F122">
        <v>0.93899999999999995</v>
      </c>
      <c r="G122">
        <v>10.166</v>
      </c>
      <c r="H122">
        <v>0.29099999999999998</v>
      </c>
      <c r="I122" s="2">
        <v>0.24492499999999998</v>
      </c>
      <c r="J122" s="2">
        <v>0.13094999999999998</v>
      </c>
      <c r="K122" s="2">
        <v>0.17071999999999998</v>
      </c>
      <c r="L122" s="2">
        <v>0.13094999999999998</v>
      </c>
    </row>
    <row r="123" spans="1:12" x14ac:dyDescent="0.25">
      <c r="A123">
        <v>1950</v>
      </c>
      <c r="B123">
        <v>7</v>
      </c>
      <c r="D123">
        <v>2.863</v>
      </c>
      <c r="E123">
        <v>0.122</v>
      </c>
      <c r="F123">
        <v>0.57999999999999996</v>
      </c>
      <c r="G123">
        <v>11.377000000000001</v>
      </c>
      <c r="H123">
        <v>0.16500000000000001</v>
      </c>
      <c r="I123" s="2">
        <v>0.138875</v>
      </c>
      <c r="J123" s="2">
        <v>7.425000000000001E-2</v>
      </c>
      <c r="K123" s="2">
        <v>9.6799999999999997E-2</v>
      </c>
      <c r="L123" s="2">
        <v>7.425000000000001E-2</v>
      </c>
    </row>
    <row r="124" spans="1:12" x14ac:dyDescent="0.25">
      <c r="A124">
        <v>1950</v>
      </c>
      <c r="B124">
        <v>8</v>
      </c>
      <c r="D124">
        <v>2.859</v>
      </c>
      <c r="E124">
        <v>3.1E-2</v>
      </c>
      <c r="F124">
        <v>0.61399999999999999</v>
      </c>
      <c r="G124">
        <v>10.942</v>
      </c>
      <c r="H124">
        <v>0.13800000000000001</v>
      </c>
      <c r="I124" s="2">
        <v>0.11615000000000002</v>
      </c>
      <c r="J124" s="2">
        <v>6.2100000000000009E-2</v>
      </c>
      <c r="K124" s="2">
        <v>8.0960000000000004E-2</v>
      </c>
      <c r="L124" s="2">
        <v>6.2100000000000009E-2</v>
      </c>
    </row>
    <row r="125" spans="1:12" x14ac:dyDescent="0.25">
      <c r="A125">
        <v>1950</v>
      </c>
      <c r="B125">
        <v>9</v>
      </c>
      <c r="D125">
        <v>2.7829999999999999</v>
      </c>
      <c r="E125">
        <v>0</v>
      </c>
      <c r="F125">
        <v>0.38500000000000001</v>
      </c>
      <c r="G125">
        <v>10.082000000000001</v>
      </c>
      <c r="H125">
        <v>0.10299999999999999</v>
      </c>
      <c r="I125" s="2">
        <v>8.6691666666666667E-2</v>
      </c>
      <c r="J125" s="2">
        <v>4.6350000000000002E-2</v>
      </c>
      <c r="K125" s="2">
        <v>6.0426666666666663E-2</v>
      </c>
      <c r="L125" s="2">
        <v>4.6350000000000002E-2</v>
      </c>
    </row>
    <row r="126" spans="1:12" x14ac:dyDescent="0.25">
      <c r="A126">
        <v>1950</v>
      </c>
      <c r="B126">
        <v>10</v>
      </c>
      <c r="D126">
        <v>2.8730000000000002</v>
      </c>
      <c r="E126">
        <v>0.48</v>
      </c>
      <c r="F126">
        <v>0.94799999999999995</v>
      </c>
      <c r="G126">
        <v>8.9949999999999992</v>
      </c>
      <c r="H126">
        <v>0.26700000000000002</v>
      </c>
      <c r="I126" s="2">
        <v>0.22472499999999998</v>
      </c>
      <c r="J126" s="2">
        <v>0.12015000000000002</v>
      </c>
      <c r="K126" s="2">
        <v>0.15664</v>
      </c>
      <c r="L126" s="2">
        <v>0.12015000000000002</v>
      </c>
    </row>
    <row r="127" spans="1:12" x14ac:dyDescent="0.25">
      <c r="A127">
        <v>1950</v>
      </c>
      <c r="B127">
        <v>11</v>
      </c>
      <c r="D127">
        <v>2.7829999999999999</v>
      </c>
      <c r="E127">
        <v>0.41099999999999998</v>
      </c>
      <c r="F127">
        <v>0.70299999999999996</v>
      </c>
      <c r="G127">
        <v>8.9109999999999996</v>
      </c>
      <c r="H127">
        <v>0.26800000000000002</v>
      </c>
      <c r="I127" s="2">
        <v>0.22556666666666667</v>
      </c>
      <c r="J127" s="2">
        <v>0.12060000000000003</v>
      </c>
      <c r="K127" s="2">
        <v>0.15722666666666668</v>
      </c>
      <c r="L127" s="2">
        <v>0.12060000000000003</v>
      </c>
    </row>
    <row r="128" spans="1:12" x14ac:dyDescent="0.25">
      <c r="A128">
        <v>1950</v>
      </c>
      <c r="B128">
        <v>12</v>
      </c>
      <c r="D128">
        <v>2.923</v>
      </c>
      <c r="E128">
        <v>4.3230000000000004</v>
      </c>
      <c r="F128">
        <v>6.984</v>
      </c>
      <c r="G128">
        <v>8.7249999999999996</v>
      </c>
      <c r="H128">
        <v>3.1539999999999999</v>
      </c>
      <c r="I128" s="2">
        <v>2.6546166666666666</v>
      </c>
      <c r="J128" s="2">
        <v>1.4193</v>
      </c>
      <c r="K128" s="2">
        <v>1.8503466666666666</v>
      </c>
      <c r="L128" s="2">
        <v>1.4193</v>
      </c>
    </row>
    <row r="129" spans="1:12" x14ac:dyDescent="0.25">
      <c r="A129">
        <v>1951</v>
      </c>
      <c r="B129">
        <v>1</v>
      </c>
      <c r="D129">
        <v>3.5630000000000002</v>
      </c>
      <c r="E129">
        <v>3.4910000000000001</v>
      </c>
      <c r="F129">
        <v>3.4159999999999999</v>
      </c>
      <c r="G129">
        <v>65.388000000000005</v>
      </c>
      <c r="H129">
        <v>1.2829999999999999</v>
      </c>
      <c r="I129" s="2">
        <v>1.0798583333333334</v>
      </c>
      <c r="J129" s="2">
        <v>0.57735000000000003</v>
      </c>
      <c r="K129" s="2">
        <v>0.75269333333333333</v>
      </c>
      <c r="L129" s="2">
        <v>0.57735000000000003</v>
      </c>
    </row>
    <row r="130" spans="1:12" x14ac:dyDescent="0.25">
      <c r="A130">
        <v>1951</v>
      </c>
      <c r="B130">
        <v>2</v>
      </c>
      <c r="D130">
        <v>18.042999999999999</v>
      </c>
      <c r="E130">
        <v>3.1320000000000001</v>
      </c>
      <c r="F130">
        <v>3.2050000000000001</v>
      </c>
      <c r="G130">
        <v>65.525999999999996</v>
      </c>
      <c r="H130">
        <v>1.3009999999999999</v>
      </c>
      <c r="I130" s="2">
        <v>1.0950083333333331</v>
      </c>
      <c r="J130" s="2">
        <v>0.58545000000000003</v>
      </c>
      <c r="K130" s="2">
        <v>0.76325333333333323</v>
      </c>
      <c r="L130" s="2">
        <v>0.58545000000000003</v>
      </c>
    </row>
    <row r="131" spans="1:12" x14ac:dyDescent="0.25">
      <c r="A131">
        <v>1951</v>
      </c>
      <c r="B131">
        <v>3</v>
      </c>
      <c r="D131">
        <v>2.9329999999999998</v>
      </c>
      <c r="E131">
        <v>2.0920000000000001</v>
      </c>
      <c r="F131">
        <v>2.5939999999999999</v>
      </c>
      <c r="G131">
        <v>49.426000000000002</v>
      </c>
      <c r="H131">
        <v>0.81</v>
      </c>
      <c r="I131" s="2">
        <v>0.68175000000000008</v>
      </c>
      <c r="J131" s="2">
        <v>0.36450000000000005</v>
      </c>
      <c r="K131" s="2">
        <v>0.47520000000000007</v>
      </c>
      <c r="L131" s="2">
        <v>0.36450000000000005</v>
      </c>
    </row>
    <row r="132" spans="1:12" x14ac:dyDescent="0.25">
      <c r="A132">
        <v>1951</v>
      </c>
      <c r="B132">
        <v>4</v>
      </c>
      <c r="D132">
        <v>2.823</v>
      </c>
      <c r="E132">
        <v>1.7829999999999999</v>
      </c>
      <c r="F132">
        <v>1.615</v>
      </c>
      <c r="G132">
        <v>31.122</v>
      </c>
      <c r="H132">
        <v>0.50700000000000001</v>
      </c>
      <c r="I132" s="2">
        <v>0.42672500000000002</v>
      </c>
      <c r="J132" s="2">
        <v>0.22814999999999999</v>
      </c>
      <c r="K132" s="2">
        <v>0.29743999999999998</v>
      </c>
      <c r="L132" s="2">
        <v>0.22814999999999999</v>
      </c>
    </row>
    <row r="133" spans="1:12" x14ac:dyDescent="0.25">
      <c r="A133">
        <v>1951</v>
      </c>
      <c r="B133">
        <v>5</v>
      </c>
      <c r="D133">
        <v>2.9329999999999998</v>
      </c>
      <c r="E133">
        <v>1.2649999999999999</v>
      </c>
      <c r="F133">
        <v>3.1059999999999999</v>
      </c>
      <c r="G133">
        <v>42.143999999999998</v>
      </c>
      <c r="H133">
        <v>0.84199999999999997</v>
      </c>
      <c r="I133" s="2">
        <v>0.70868333333333322</v>
      </c>
      <c r="J133" s="2">
        <v>0.37890000000000001</v>
      </c>
      <c r="K133" s="2">
        <v>0.49397333333333332</v>
      </c>
      <c r="L133" s="2">
        <v>0.37890000000000001</v>
      </c>
    </row>
    <row r="134" spans="1:12" x14ac:dyDescent="0.25">
      <c r="A134">
        <v>1951</v>
      </c>
      <c r="B134">
        <v>6</v>
      </c>
      <c r="D134">
        <v>2.8029999999999999</v>
      </c>
      <c r="E134">
        <v>0.65200000000000002</v>
      </c>
      <c r="F134">
        <v>1.325</v>
      </c>
      <c r="G134">
        <v>10.166</v>
      </c>
      <c r="H134">
        <v>0.432</v>
      </c>
      <c r="I134" s="2">
        <v>0.36359999999999998</v>
      </c>
      <c r="J134" s="2">
        <v>0.19440000000000002</v>
      </c>
      <c r="K134" s="2">
        <v>0.25344</v>
      </c>
      <c r="L134" s="2">
        <v>0.19440000000000002</v>
      </c>
    </row>
    <row r="135" spans="1:12" x14ac:dyDescent="0.25">
      <c r="A135">
        <v>1951</v>
      </c>
      <c r="B135">
        <v>7</v>
      </c>
      <c r="D135">
        <v>2.9630000000000001</v>
      </c>
      <c r="E135">
        <v>0.28199999999999997</v>
      </c>
      <c r="F135">
        <v>0.79400000000000004</v>
      </c>
      <c r="G135">
        <v>11.377000000000001</v>
      </c>
      <c r="H135">
        <v>0.24399999999999999</v>
      </c>
      <c r="I135" s="2">
        <v>0.20536666666666667</v>
      </c>
      <c r="J135" s="2">
        <v>0.10980000000000001</v>
      </c>
      <c r="K135" s="2">
        <v>0.14314666666666667</v>
      </c>
      <c r="L135" s="2">
        <v>0.10980000000000001</v>
      </c>
    </row>
    <row r="136" spans="1:12" x14ac:dyDescent="0.25">
      <c r="A136">
        <v>1951</v>
      </c>
      <c r="B136">
        <v>8</v>
      </c>
      <c r="D136">
        <v>2.9590000000000001</v>
      </c>
      <c r="E136">
        <v>0.16700000000000001</v>
      </c>
      <c r="F136">
        <v>0.78</v>
      </c>
      <c r="G136">
        <v>10.942</v>
      </c>
      <c r="H136">
        <v>0.222</v>
      </c>
      <c r="I136" s="2">
        <v>0.18684999999999999</v>
      </c>
      <c r="J136" s="2">
        <v>9.9900000000000003E-2</v>
      </c>
      <c r="K136" s="2">
        <v>0.13023999999999999</v>
      </c>
      <c r="L136" s="2">
        <v>9.9900000000000003E-2</v>
      </c>
    </row>
    <row r="137" spans="1:12" x14ac:dyDescent="0.25">
      <c r="A137">
        <v>1951</v>
      </c>
      <c r="B137">
        <v>9</v>
      </c>
      <c r="D137">
        <v>2.903</v>
      </c>
      <c r="E137">
        <v>0.27100000000000002</v>
      </c>
      <c r="F137">
        <v>0.52100000000000002</v>
      </c>
      <c r="G137">
        <v>10.082000000000001</v>
      </c>
      <c r="H137">
        <v>0.14799999999999999</v>
      </c>
      <c r="I137" s="2">
        <v>0.12456666666666666</v>
      </c>
      <c r="J137" s="2">
        <v>6.6600000000000006E-2</v>
      </c>
      <c r="K137" s="2">
        <v>8.6826666666666663E-2</v>
      </c>
      <c r="L137" s="2">
        <v>6.6600000000000006E-2</v>
      </c>
    </row>
    <row r="138" spans="1:12" x14ac:dyDescent="0.25">
      <c r="A138">
        <v>1951</v>
      </c>
      <c r="B138">
        <v>10</v>
      </c>
      <c r="D138">
        <v>3.0529999999999999</v>
      </c>
      <c r="E138">
        <v>1.65</v>
      </c>
      <c r="F138">
        <v>1.26</v>
      </c>
      <c r="G138">
        <v>8.9949999999999992</v>
      </c>
      <c r="H138">
        <v>0.32300000000000001</v>
      </c>
      <c r="I138" s="2">
        <v>0.27185833333333337</v>
      </c>
      <c r="J138" s="2">
        <v>0.14535000000000001</v>
      </c>
      <c r="K138" s="2">
        <v>0.18949333333333332</v>
      </c>
      <c r="L138" s="2">
        <v>0.14535000000000001</v>
      </c>
    </row>
    <row r="139" spans="1:12" x14ac:dyDescent="0.25">
      <c r="A139">
        <v>1951</v>
      </c>
      <c r="B139">
        <v>11</v>
      </c>
      <c r="D139">
        <v>2.8929999999999998</v>
      </c>
      <c r="E139">
        <v>1.64</v>
      </c>
      <c r="F139">
        <v>1.538</v>
      </c>
      <c r="G139">
        <v>8.9109999999999996</v>
      </c>
      <c r="H139">
        <v>0.40400000000000003</v>
      </c>
      <c r="I139" s="2">
        <v>0.34003333333333335</v>
      </c>
      <c r="J139" s="2">
        <v>0.18180000000000004</v>
      </c>
      <c r="K139" s="2">
        <v>0.23701333333333333</v>
      </c>
      <c r="L139" s="2">
        <v>0.18180000000000004</v>
      </c>
    </row>
    <row r="140" spans="1:12" x14ac:dyDescent="0.25">
      <c r="A140">
        <v>1951</v>
      </c>
      <c r="B140">
        <v>12</v>
      </c>
      <c r="D140">
        <v>2.9630000000000001</v>
      </c>
      <c r="E140">
        <v>3.2989999999999999</v>
      </c>
      <c r="F140">
        <v>2.2450000000000001</v>
      </c>
      <c r="G140">
        <v>8.7249999999999996</v>
      </c>
      <c r="H140">
        <v>0.42899999999999999</v>
      </c>
      <c r="I140" s="2">
        <v>0.36107499999999998</v>
      </c>
      <c r="J140" s="2">
        <v>0.19305000000000003</v>
      </c>
      <c r="K140" s="2">
        <v>0.25168000000000001</v>
      </c>
      <c r="L140" s="2">
        <v>0.19305000000000003</v>
      </c>
    </row>
    <row r="141" spans="1:12" x14ac:dyDescent="0.25">
      <c r="A141">
        <v>1952</v>
      </c>
      <c r="B141">
        <v>1</v>
      </c>
      <c r="D141">
        <v>6.4130000000000003</v>
      </c>
      <c r="E141">
        <v>5.484</v>
      </c>
      <c r="F141">
        <v>4.6020000000000003</v>
      </c>
      <c r="G141">
        <v>64.885000000000005</v>
      </c>
      <c r="H141">
        <v>1.5640000000000001</v>
      </c>
      <c r="I141" s="2">
        <v>1.3163666666666667</v>
      </c>
      <c r="J141" s="2">
        <v>0.70380000000000009</v>
      </c>
      <c r="K141" s="2">
        <v>0.91754666666666662</v>
      </c>
      <c r="L141" s="2">
        <v>0.70380000000000009</v>
      </c>
    </row>
    <row r="142" spans="1:12" x14ac:dyDescent="0.25">
      <c r="A142">
        <v>1952</v>
      </c>
      <c r="B142">
        <v>2</v>
      </c>
      <c r="D142">
        <v>13.372999999999999</v>
      </c>
      <c r="E142">
        <v>3.0150000000000001</v>
      </c>
      <c r="F142">
        <v>3.347</v>
      </c>
      <c r="G142">
        <v>72.424999999999997</v>
      </c>
      <c r="H142">
        <v>0.95399999999999996</v>
      </c>
      <c r="I142" s="2">
        <v>0.80294999999999994</v>
      </c>
      <c r="J142" s="2">
        <v>0.42930000000000001</v>
      </c>
      <c r="K142" s="2">
        <v>0.55967999999999996</v>
      </c>
      <c r="L142" s="2">
        <v>0.42930000000000001</v>
      </c>
    </row>
    <row r="143" spans="1:12" x14ac:dyDescent="0.25">
      <c r="A143">
        <v>1952</v>
      </c>
      <c r="B143">
        <v>3</v>
      </c>
      <c r="D143">
        <v>4.3630000000000004</v>
      </c>
      <c r="E143">
        <v>2.36</v>
      </c>
      <c r="F143">
        <v>2.5259999999999998</v>
      </c>
      <c r="G143">
        <v>46.991</v>
      </c>
      <c r="H143">
        <v>0.59499999999999997</v>
      </c>
      <c r="I143" s="2">
        <v>0.50079166666666663</v>
      </c>
      <c r="J143" s="2">
        <v>0.26774999999999999</v>
      </c>
      <c r="K143" s="2">
        <v>0.34906666666666664</v>
      </c>
      <c r="L143" s="2">
        <v>0.26774999999999999</v>
      </c>
    </row>
    <row r="144" spans="1:12" x14ac:dyDescent="0.25">
      <c r="A144">
        <v>1952</v>
      </c>
      <c r="B144">
        <v>4</v>
      </c>
      <c r="D144">
        <v>2.8730000000000002</v>
      </c>
      <c r="E144">
        <v>2.5209999999999999</v>
      </c>
      <c r="F144">
        <v>2.9860000000000002</v>
      </c>
      <c r="G144">
        <v>52.853999999999999</v>
      </c>
      <c r="H144">
        <v>0.9</v>
      </c>
      <c r="I144" s="2">
        <v>0.75749999999999995</v>
      </c>
      <c r="J144" s="2">
        <v>0.40500000000000003</v>
      </c>
      <c r="K144" s="2">
        <v>0.52800000000000002</v>
      </c>
      <c r="L144" s="2">
        <v>0.40500000000000003</v>
      </c>
    </row>
    <row r="145" spans="1:12" x14ac:dyDescent="0.25">
      <c r="A145">
        <v>1952</v>
      </c>
      <c r="B145">
        <v>5</v>
      </c>
      <c r="D145">
        <v>2.9430000000000001</v>
      </c>
      <c r="E145">
        <v>1.272</v>
      </c>
      <c r="F145">
        <v>1.2470000000000001</v>
      </c>
      <c r="G145">
        <v>15.718</v>
      </c>
      <c r="H145">
        <v>0.33300000000000002</v>
      </c>
      <c r="I145" s="2">
        <v>0.280275</v>
      </c>
      <c r="J145" s="2">
        <v>0.14985000000000001</v>
      </c>
      <c r="K145" s="2">
        <v>0.19536000000000001</v>
      </c>
      <c r="L145" s="2">
        <v>0.14985000000000001</v>
      </c>
    </row>
    <row r="146" spans="1:12" x14ac:dyDescent="0.25">
      <c r="A146">
        <v>1952</v>
      </c>
      <c r="B146">
        <v>6</v>
      </c>
      <c r="D146">
        <v>2.823</v>
      </c>
      <c r="E146">
        <v>0.55700000000000005</v>
      </c>
      <c r="F146">
        <v>0.73799999999999999</v>
      </c>
      <c r="G146">
        <v>10.166</v>
      </c>
      <c r="H146">
        <v>0.215</v>
      </c>
      <c r="I146" s="2">
        <v>0.18095833333333333</v>
      </c>
      <c r="J146" s="2">
        <v>9.6750000000000003E-2</v>
      </c>
      <c r="K146" s="2">
        <v>0.12613333333333335</v>
      </c>
      <c r="L146" s="2">
        <v>9.6750000000000003E-2</v>
      </c>
    </row>
    <row r="147" spans="1:12" x14ac:dyDescent="0.25">
      <c r="A147">
        <v>1952</v>
      </c>
      <c r="B147">
        <v>7</v>
      </c>
      <c r="D147">
        <v>2.923</v>
      </c>
      <c r="E147">
        <v>0.316</v>
      </c>
      <c r="F147">
        <v>0.70699999999999996</v>
      </c>
      <c r="G147">
        <v>11.377000000000001</v>
      </c>
      <c r="H147">
        <v>0.21199999999999999</v>
      </c>
      <c r="I147" s="2">
        <v>0.17843333333333333</v>
      </c>
      <c r="J147" s="2">
        <v>9.5399999999999999E-2</v>
      </c>
      <c r="K147" s="2">
        <v>0.12437333333333334</v>
      </c>
      <c r="L147" s="2">
        <v>9.5399999999999999E-2</v>
      </c>
    </row>
    <row r="148" spans="1:12" x14ac:dyDescent="0.25">
      <c r="A148">
        <v>1952</v>
      </c>
      <c r="B148">
        <v>8</v>
      </c>
      <c r="D148">
        <v>2.9089999999999998</v>
      </c>
      <c r="E148">
        <v>0.157</v>
      </c>
      <c r="F148">
        <v>0.53300000000000003</v>
      </c>
      <c r="G148">
        <v>10.942</v>
      </c>
      <c r="H148">
        <v>0.13200000000000001</v>
      </c>
      <c r="I148" s="2">
        <v>0.11109999999999999</v>
      </c>
      <c r="J148" s="2">
        <v>5.9400000000000008E-2</v>
      </c>
      <c r="K148" s="2">
        <v>7.7439999999999995E-2</v>
      </c>
      <c r="L148" s="2">
        <v>5.9400000000000008E-2</v>
      </c>
    </row>
    <row r="149" spans="1:12" x14ac:dyDescent="0.25">
      <c r="A149">
        <v>1952</v>
      </c>
      <c r="B149">
        <v>9</v>
      </c>
      <c r="D149">
        <v>2.823</v>
      </c>
      <c r="E149">
        <v>0.183</v>
      </c>
      <c r="F149">
        <v>0.45300000000000001</v>
      </c>
      <c r="G149">
        <v>10.082000000000001</v>
      </c>
      <c r="H149">
        <v>0.10299999999999999</v>
      </c>
      <c r="I149" s="2">
        <v>8.6691666666666667E-2</v>
      </c>
      <c r="J149" s="2">
        <v>4.6350000000000002E-2</v>
      </c>
      <c r="K149" s="2">
        <v>6.0426666666666663E-2</v>
      </c>
      <c r="L149" s="2">
        <v>4.6350000000000002E-2</v>
      </c>
    </row>
    <row r="150" spans="1:12" x14ac:dyDescent="0.25">
      <c r="A150">
        <v>1952</v>
      </c>
      <c r="B150">
        <v>10</v>
      </c>
      <c r="D150">
        <v>3.2229999999999999</v>
      </c>
      <c r="E150">
        <v>1.3260000000000001</v>
      </c>
      <c r="F150">
        <v>1.3340000000000001</v>
      </c>
      <c r="G150">
        <v>8.9949999999999992</v>
      </c>
      <c r="H150">
        <v>0.50600000000000001</v>
      </c>
      <c r="I150" s="2">
        <v>0.42588333333333334</v>
      </c>
      <c r="J150" s="2">
        <v>0.22770000000000001</v>
      </c>
      <c r="K150" s="2">
        <v>0.29685333333333336</v>
      </c>
      <c r="L150" s="2">
        <v>0.22770000000000001</v>
      </c>
    </row>
    <row r="151" spans="1:12" x14ac:dyDescent="0.25">
      <c r="A151">
        <v>1952</v>
      </c>
      <c r="B151">
        <v>11</v>
      </c>
      <c r="D151">
        <v>2.823</v>
      </c>
      <c r="E151">
        <v>2.7469999999999999</v>
      </c>
      <c r="F151">
        <v>2.6829999999999998</v>
      </c>
      <c r="G151">
        <v>8.9109999999999996</v>
      </c>
      <c r="H151">
        <v>0.79600000000000004</v>
      </c>
      <c r="I151" s="2">
        <v>0.66996666666666671</v>
      </c>
      <c r="J151" s="2">
        <v>0.35820000000000007</v>
      </c>
      <c r="K151" s="2">
        <v>0.46698666666666666</v>
      </c>
      <c r="L151" s="2">
        <v>0.35820000000000007</v>
      </c>
    </row>
    <row r="152" spans="1:12" x14ac:dyDescent="0.25">
      <c r="A152">
        <v>1952</v>
      </c>
      <c r="B152">
        <v>12</v>
      </c>
      <c r="D152">
        <v>2.923</v>
      </c>
      <c r="E152">
        <v>5.202</v>
      </c>
      <c r="F152">
        <v>4.78</v>
      </c>
      <c r="G152">
        <v>21.472999999999999</v>
      </c>
      <c r="H152">
        <v>1.36</v>
      </c>
      <c r="I152" s="2">
        <v>1.1446666666666667</v>
      </c>
      <c r="J152" s="2">
        <v>0.6120000000000001</v>
      </c>
      <c r="K152" s="2">
        <v>0.79786666666666672</v>
      </c>
      <c r="L152" s="2">
        <v>0.6120000000000001</v>
      </c>
    </row>
    <row r="153" spans="1:12" x14ac:dyDescent="0.25">
      <c r="A153">
        <v>1953</v>
      </c>
      <c r="B153">
        <v>1</v>
      </c>
      <c r="D153">
        <v>13.462999999999999</v>
      </c>
      <c r="E153">
        <v>8.4649999999999999</v>
      </c>
      <c r="F153">
        <v>2.63</v>
      </c>
      <c r="G153">
        <v>52.057000000000002</v>
      </c>
      <c r="H153">
        <v>1.014</v>
      </c>
      <c r="I153" s="2">
        <v>0.85345000000000004</v>
      </c>
      <c r="J153" s="2">
        <v>0.45629999999999998</v>
      </c>
      <c r="K153" s="2">
        <v>0.59487999999999996</v>
      </c>
      <c r="L153" s="2">
        <v>0.45629999999999998</v>
      </c>
    </row>
    <row r="154" spans="1:12" x14ac:dyDescent="0.25">
      <c r="A154">
        <v>1953</v>
      </c>
      <c r="B154">
        <v>2</v>
      </c>
      <c r="D154">
        <v>28.382999999999999</v>
      </c>
      <c r="E154">
        <v>4.4729999999999999</v>
      </c>
      <c r="F154">
        <v>4.4820000000000002</v>
      </c>
      <c r="G154">
        <v>67.221999999999994</v>
      </c>
      <c r="H154">
        <v>1.508</v>
      </c>
      <c r="I154" s="2">
        <v>1.2692333333333334</v>
      </c>
      <c r="J154" s="2">
        <v>0.67859999999999998</v>
      </c>
      <c r="K154" s="2">
        <v>0.88469333333333333</v>
      </c>
      <c r="L154" s="2">
        <v>0.67859999999999998</v>
      </c>
    </row>
    <row r="155" spans="1:12" x14ac:dyDescent="0.25">
      <c r="A155">
        <v>1953</v>
      </c>
      <c r="B155">
        <v>3</v>
      </c>
      <c r="D155">
        <v>4.5229999999999997</v>
      </c>
      <c r="E155">
        <v>2.3079999999999998</v>
      </c>
      <c r="F155">
        <v>1.774</v>
      </c>
      <c r="G155">
        <v>22.614000000000001</v>
      </c>
      <c r="H155">
        <v>0.40500000000000003</v>
      </c>
      <c r="I155" s="2">
        <v>0.34087500000000004</v>
      </c>
      <c r="J155" s="2">
        <v>0.18225000000000002</v>
      </c>
      <c r="K155" s="2">
        <v>0.23760000000000003</v>
      </c>
      <c r="L155" s="2">
        <v>0.18225000000000002</v>
      </c>
    </row>
    <row r="156" spans="1:12" x14ac:dyDescent="0.25">
      <c r="A156">
        <v>1953</v>
      </c>
      <c r="B156">
        <v>4</v>
      </c>
      <c r="D156">
        <v>4.1829999999999998</v>
      </c>
      <c r="E156">
        <v>2.234</v>
      </c>
      <c r="F156">
        <v>1.8879999999999999</v>
      </c>
      <c r="G156">
        <v>23.861000000000001</v>
      </c>
      <c r="H156">
        <v>0.53100000000000003</v>
      </c>
      <c r="I156" s="2">
        <v>0.44692500000000002</v>
      </c>
      <c r="J156" s="2">
        <v>0.23895000000000002</v>
      </c>
      <c r="K156" s="2">
        <v>0.31152000000000002</v>
      </c>
      <c r="L156" s="2">
        <v>0.23895000000000002</v>
      </c>
    </row>
    <row r="157" spans="1:12" x14ac:dyDescent="0.25">
      <c r="A157">
        <v>1953</v>
      </c>
      <c r="B157">
        <v>5</v>
      </c>
      <c r="D157">
        <v>3.1030000000000002</v>
      </c>
      <c r="E157">
        <v>1.171</v>
      </c>
      <c r="F157">
        <v>1.3839999999999999</v>
      </c>
      <c r="G157">
        <v>10.865</v>
      </c>
      <c r="H157">
        <v>0.37</v>
      </c>
      <c r="I157" s="2">
        <v>0.31141666666666662</v>
      </c>
      <c r="J157" s="2">
        <v>0.16650000000000001</v>
      </c>
      <c r="K157" s="2">
        <v>0.21706666666666666</v>
      </c>
      <c r="L157" s="2">
        <v>0.16650000000000001</v>
      </c>
    </row>
    <row r="158" spans="1:12" x14ac:dyDescent="0.25">
      <c r="A158">
        <v>1953</v>
      </c>
      <c r="B158">
        <v>6</v>
      </c>
      <c r="D158">
        <v>7.9509999999999996</v>
      </c>
      <c r="E158">
        <v>0.879</v>
      </c>
      <c r="F158">
        <v>2.1840000000000002</v>
      </c>
      <c r="G158">
        <v>10.166</v>
      </c>
      <c r="H158">
        <v>0.77400000000000002</v>
      </c>
      <c r="I158" s="2">
        <v>0.65144999999999997</v>
      </c>
      <c r="J158" s="2">
        <v>0.34830000000000005</v>
      </c>
      <c r="K158" s="2">
        <v>0.45408000000000004</v>
      </c>
      <c r="L158" s="2">
        <v>0.34830000000000005</v>
      </c>
    </row>
    <row r="159" spans="1:12" x14ac:dyDescent="0.25">
      <c r="A159">
        <v>1953</v>
      </c>
      <c r="B159">
        <v>7</v>
      </c>
      <c r="D159">
        <v>2.6389999999999998</v>
      </c>
      <c r="E159">
        <v>0.23100000000000001</v>
      </c>
      <c r="F159">
        <v>0.86099999999999999</v>
      </c>
      <c r="G159">
        <v>11.377000000000001</v>
      </c>
      <c r="H159">
        <v>0.27100000000000002</v>
      </c>
      <c r="I159" s="2">
        <v>0.22809166666666669</v>
      </c>
      <c r="J159" s="2">
        <v>0.12195000000000002</v>
      </c>
      <c r="K159" s="2">
        <v>0.15898666666666669</v>
      </c>
      <c r="L159" s="2">
        <v>0.12195000000000002</v>
      </c>
    </row>
    <row r="160" spans="1:12" x14ac:dyDescent="0.25">
      <c r="A160">
        <v>1953</v>
      </c>
      <c r="B160">
        <v>8</v>
      </c>
      <c r="D160">
        <v>2.1709999999999998</v>
      </c>
      <c r="E160">
        <v>0.115</v>
      </c>
      <c r="F160">
        <v>0.61399999999999999</v>
      </c>
      <c r="G160">
        <v>10.942</v>
      </c>
      <c r="H160">
        <v>0.16200000000000001</v>
      </c>
      <c r="I160" s="2">
        <v>0.13635</v>
      </c>
      <c r="J160" s="2">
        <v>7.2900000000000006E-2</v>
      </c>
      <c r="K160" s="2">
        <v>9.5039999999999999E-2</v>
      </c>
      <c r="L160" s="2">
        <v>7.2900000000000006E-2</v>
      </c>
    </row>
    <row r="161" spans="1:12" x14ac:dyDescent="0.25">
      <c r="A161">
        <v>1953</v>
      </c>
      <c r="B161">
        <v>9</v>
      </c>
      <c r="D161">
        <v>3.25</v>
      </c>
      <c r="E161">
        <v>0.17299999999999999</v>
      </c>
      <c r="F161">
        <v>0.86199999999999999</v>
      </c>
      <c r="G161">
        <v>10.082000000000001</v>
      </c>
      <c r="H161">
        <v>0.42899999999999999</v>
      </c>
      <c r="I161" s="2">
        <v>0.36107499999999998</v>
      </c>
      <c r="J161" s="2">
        <v>0.19305000000000003</v>
      </c>
      <c r="K161" s="2">
        <v>0.25168000000000001</v>
      </c>
      <c r="L161" s="2">
        <v>0.19305000000000003</v>
      </c>
    </row>
    <row r="162" spans="1:12" x14ac:dyDescent="0.25">
      <c r="A162">
        <v>1953</v>
      </c>
      <c r="B162">
        <v>10</v>
      </c>
      <c r="D162">
        <v>3.0129999999999999</v>
      </c>
      <c r="E162">
        <v>3.302</v>
      </c>
      <c r="F162">
        <v>2.2759999999999998</v>
      </c>
      <c r="G162">
        <v>8.9949999999999992</v>
      </c>
      <c r="H162">
        <v>0.73799999999999999</v>
      </c>
      <c r="I162" s="2">
        <v>0.62114999999999998</v>
      </c>
      <c r="J162" s="2">
        <v>0.33210000000000001</v>
      </c>
      <c r="K162" s="2">
        <v>0.43296000000000001</v>
      </c>
      <c r="L162" s="2">
        <v>0.33210000000000001</v>
      </c>
    </row>
    <row r="163" spans="1:12" x14ac:dyDescent="0.25">
      <c r="A163">
        <v>1953</v>
      </c>
      <c r="B163">
        <v>11</v>
      </c>
      <c r="D163">
        <v>2.9129999999999998</v>
      </c>
      <c r="E163">
        <v>0.996</v>
      </c>
      <c r="F163">
        <v>1.044</v>
      </c>
      <c r="G163">
        <v>8.9109999999999996</v>
      </c>
      <c r="H163">
        <v>0.309</v>
      </c>
      <c r="I163" s="2">
        <v>0.260075</v>
      </c>
      <c r="J163" s="2">
        <v>0.13905000000000001</v>
      </c>
      <c r="K163" s="2">
        <v>0.18128</v>
      </c>
      <c r="L163" s="2">
        <v>0.13905000000000001</v>
      </c>
    </row>
    <row r="164" spans="1:12" x14ac:dyDescent="0.25">
      <c r="A164">
        <v>1953</v>
      </c>
      <c r="B164">
        <v>12</v>
      </c>
      <c r="D164">
        <v>3.0129999999999999</v>
      </c>
      <c r="E164">
        <v>1.768</v>
      </c>
      <c r="F164">
        <v>1.3520000000000001</v>
      </c>
      <c r="G164">
        <v>8.7249999999999996</v>
      </c>
      <c r="H164">
        <v>0.36299999999999999</v>
      </c>
      <c r="I164" s="2">
        <v>0.30552499999999999</v>
      </c>
      <c r="J164" s="2">
        <v>0.16335000000000002</v>
      </c>
      <c r="K164" s="2">
        <v>0.21296000000000001</v>
      </c>
      <c r="L164" s="2">
        <v>0.16335000000000002</v>
      </c>
    </row>
    <row r="165" spans="1:12" x14ac:dyDescent="0.25">
      <c r="A165">
        <v>1954</v>
      </c>
      <c r="B165">
        <v>1</v>
      </c>
      <c r="D165">
        <v>3.0129999999999999</v>
      </c>
      <c r="E165">
        <v>3.944</v>
      </c>
      <c r="F165">
        <v>5.1749999999999998</v>
      </c>
      <c r="G165">
        <v>36.814</v>
      </c>
      <c r="H165">
        <v>1.895</v>
      </c>
      <c r="I165" s="2">
        <v>1.5949583333333333</v>
      </c>
      <c r="J165" s="2">
        <v>0.85275000000000001</v>
      </c>
      <c r="K165" s="2">
        <v>1.1117333333333332</v>
      </c>
      <c r="L165" s="2">
        <v>0.85275000000000001</v>
      </c>
    </row>
    <row r="166" spans="1:12" x14ac:dyDescent="0.25">
      <c r="A166">
        <v>1954</v>
      </c>
      <c r="B166">
        <v>2</v>
      </c>
      <c r="D166">
        <v>2.7130000000000001</v>
      </c>
      <c r="E166">
        <v>5.7130000000000001</v>
      </c>
      <c r="F166">
        <v>4.0590000000000002</v>
      </c>
      <c r="G166">
        <v>72.424999999999997</v>
      </c>
      <c r="H166">
        <v>1.6659999999999999</v>
      </c>
      <c r="I166" s="2">
        <v>1.4022166666666667</v>
      </c>
      <c r="J166" s="2">
        <v>0.74969999999999992</v>
      </c>
      <c r="K166" s="2">
        <v>0.97738666666666674</v>
      </c>
      <c r="L166" s="2">
        <v>0.74969999999999992</v>
      </c>
    </row>
    <row r="167" spans="1:12" x14ac:dyDescent="0.25">
      <c r="A167">
        <v>1954</v>
      </c>
      <c r="B167">
        <v>3</v>
      </c>
      <c r="D167">
        <v>3.0129999999999999</v>
      </c>
      <c r="E167">
        <v>2.4359999999999999</v>
      </c>
      <c r="F167">
        <v>3.0329999999999999</v>
      </c>
      <c r="G167">
        <v>47.122</v>
      </c>
      <c r="H167">
        <v>0.755</v>
      </c>
      <c r="I167" s="2">
        <v>0.63545833333333335</v>
      </c>
      <c r="J167" s="2">
        <v>0.33975</v>
      </c>
      <c r="K167" s="2">
        <v>0.44293333333333335</v>
      </c>
      <c r="L167" s="2">
        <v>0.33975</v>
      </c>
    </row>
    <row r="168" spans="1:12" x14ac:dyDescent="0.25">
      <c r="A168">
        <v>1954</v>
      </c>
      <c r="B168">
        <v>4</v>
      </c>
      <c r="D168">
        <v>2.9129999999999998</v>
      </c>
      <c r="E168">
        <v>2.1520000000000001</v>
      </c>
      <c r="F168">
        <v>2.3109999999999999</v>
      </c>
      <c r="G168">
        <v>31.667000000000002</v>
      </c>
      <c r="H168">
        <v>0.48899999999999999</v>
      </c>
      <c r="I168" s="2">
        <v>0.41157499999999997</v>
      </c>
      <c r="J168" s="2">
        <v>0.22005</v>
      </c>
      <c r="K168" s="2">
        <v>0.28687999999999997</v>
      </c>
      <c r="L168" s="2">
        <v>0.22005</v>
      </c>
    </row>
    <row r="169" spans="1:12" x14ac:dyDescent="0.25">
      <c r="A169">
        <v>1954</v>
      </c>
      <c r="B169">
        <v>5</v>
      </c>
      <c r="D169">
        <v>3.0129999999999999</v>
      </c>
      <c r="E169">
        <v>2.2480000000000002</v>
      </c>
      <c r="F169">
        <v>3.0630000000000002</v>
      </c>
      <c r="G169">
        <v>30.5</v>
      </c>
      <c r="H169">
        <v>0.71699999999999997</v>
      </c>
      <c r="I169" s="2">
        <v>0.60347499999999998</v>
      </c>
      <c r="J169" s="2">
        <v>0.32264999999999999</v>
      </c>
      <c r="K169" s="2">
        <v>0.42063999999999996</v>
      </c>
      <c r="L169" s="2">
        <v>0.32264999999999999</v>
      </c>
    </row>
    <row r="170" spans="1:12" x14ac:dyDescent="0.25">
      <c r="A170">
        <v>1954</v>
      </c>
      <c r="B170">
        <v>6</v>
      </c>
      <c r="D170">
        <v>2.9129999999999998</v>
      </c>
      <c r="E170">
        <v>0.59599999999999997</v>
      </c>
      <c r="F170">
        <v>1.3879999999999999</v>
      </c>
      <c r="G170">
        <v>10.166</v>
      </c>
      <c r="H170">
        <v>0.40899999999999997</v>
      </c>
      <c r="I170" s="2">
        <v>0.34424166666666661</v>
      </c>
      <c r="J170" s="2">
        <v>0.18405000000000002</v>
      </c>
      <c r="K170" s="2">
        <v>0.23994666666666664</v>
      </c>
      <c r="L170" s="2">
        <v>0.18405000000000002</v>
      </c>
    </row>
    <row r="171" spans="1:12" x14ac:dyDescent="0.25">
      <c r="A171">
        <v>1954</v>
      </c>
      <c r="B171">
        <v>7</v>
      </c>
      <c r="D171">
        <v>2.9830000000000001</v>
      </c>
      <c r="E171">
        <v>0.214</v>
      </c>
      <c r="F171">
        <v>0.94799999999999995</v>
      </c>
      <c r="G171">
        <v>11.377000000000001</v>
      </c>
      <c r="H171">
        <v>0.26900000000000002</v>
      </c>
      <c r="I171" s="2">
        <v>0.22640833333333332</v>
      </c>
      <c r="J171" s="2">
        <v>0.12105</v>
      </c>
      <c r="K171" s="2">
        <v>0.15781333333333333</v>
      </c>
      <c r="L171" s="2">
        <v>0.12105</v>
      </c>
    </row>
    <row r="172" spans="1:12" x14ac:dyDescent="0.25">
      <c r="A172">
        <v>1954</v>
      </c>
      <c r="B172">
        <v>8</v>
      </c>
      <c r="D172">
        <v>2.649</v>
      </c>
      <c r="E172">
        <v>0.219</v>
      </c>
      <c r="F172">
        <v>0.96099999999999997</v>
      </c>
      <c r="G172">
        <v>10.942</v>
      </c>
      <c r="H172">
        <v>0.32800000000000001</v>
      </c>
      <c r="I172" s="2">
        <v>0.27606666666666668</v>
      </c>
      <c r="J172" s="2">
        <v>0.14760000000000001</v>
      </c>
      <c r="K172" s="2">
        <v>0.19242666666666666</v>
      </c>
      <c r="L172" s="2">
        <v>0.14760000000000001</v>
      </c>
    </row>
    <row r="173" spans="1:12" x14ac:dyDescent="0.25">
      <c r="A173">
        <v>1954</v>
      </c>
      <c r="B173">
        <v>9</v>
      </c>
      <c r="D173">
        <v>2.573</v>
      </c>
      <c r="E173">
        <v>0.23899999999999999</v>
      </c>
      <c r="F173">
        <v>0.89500000000000002</v>
      </c>
      <c r="G173">
        <v>10.082000000000001</v>
      </c>
      <c r="H173">
        <v>0.38600000000000001</v>
      </c>
      <c r="I173" s="2">
        <v>0.32488333333333336</v>
      </c>
      <c r="J173" s="2">
        <v>0.17369999999999999</v>
      </c>
      <c r="K173" s="2">
        <v>0.22645333333333337</v>
      </c>
      <c r="L173" s="2">
        <v>0.17369999999999999</v>
      </c>
    </row>
    <row r="174" spans="1:12" x14ac:dyDescent="0.25">
      <c r="A174">
        <v>1954</v>
      </c>
      <c r="B174">
        <v>10</v>
      </c>
      <c r="D174">
        <v>2.823</v>
      </c>
      <c r="E174">
        <v>0.32900000000000001</v>
      </c>
      <c r="F174">
        <v>0.64900000000000002</v>
      </c>
      <c r="G174">
        <v>8.9949999999999992</v>
      </c>
      <c r="H174">
        <v>0.187</v>
      </c>
      <c r="I174" s="2">
        <v>0.15739166666666665</v>
      </c>
      <c r="J174" s="2">
        <v>8.4150000000000003E-2</v>
      </c>
      <c r="K174" s="2">
        <v>0.10970666666666667</v>
      </c>
      <c r="L174" s="2">
        <v>8.4150000000000003E-2</v>
      </c>
    </row>
    <row r="175" spans="1:12" x14ac:dyDescent="0.25">
      <c r="A175">
        <v>1954</v>
      </c>
      <c r="B175">
        <v>11</v>
      </c>
      <c r="D175">
        <v>2.823</v>
      </c>
      <c r="E175">
        <v>0.879</v>
      </c>
      <c r="F175">
        <v>0.879</v>
      </c>
      <c r="G175">
        <v>8.9109999999999996</v>
      </c>
      <c r="H175">
        <v>0.28599999999999998</v>
      </c>
      <c r="I175" s="2">
        <v>0.24071666666666666</v>
      </c>
      <c r="J175" s="2">
        <v>0.12870000000000001</v>
      </c>
      <c r="K175" s="2">
        <v>0.16778666666666664</v>
      </c>
      <c r="L175" s="2">
        <v>0.12870000000000001</v>
      </c>
    </row>
    <row r="176" spans="1:12" x14ac:dyDescent="0.25">
      <c r="A176">
        <v>1954</v>
      </c>
      <c r="B176">
        <v>12</v>
      </c>
      <c r="D176">
        <v>2.923</v>
      </c>
      <c r="E176">
        <v>2.2799999999999998</v>
      </c>
      <c r="F176">
        <v>2.17</v>
      </c>
      <c r="G176">
        <v>8.7249999999999996</v>
      </c>
      <c r="H176">
        <v>0.432</v>
      </c>
      <c r="I176" s="2">
        <v>0.36359999999999998</v>
      </c>
      <c r="J176" s="2">
        <v>0.19440000000000002</v>
      </c>
      <c r="K176" s="2">
        <v>0.25344</v>
      </c>
      <c r="L176" s="2">
        <v>0.19440000000000002</v>
      </c>
    </row>
    <row r="177" spans="1:12" x14ac:dyDescent="0.25">
      <c r="A177">
        <v>1955</v>
      </c>
      <c r="B177">
        <v>1</v>
      </c>
      <c r="D177">
        <v>2.3330000000000002</v>
      </c>
      <c r="E177">
        <v>3.2290000000000001</v>
      </c>
      <c r="F177">
        <v>2.806</v>
      </c>
      <c r="G177">
        <v>8.07</v>
      </c>
      <c r="H177">
        <v>0.97699999999999998</v>
      </c>
      <c r="I177" s="2">
        <v>0.82230833333333331</v>
      </c>
      <c r="J177" s="2">
        <v>0.43965000000000004</v>
      </c>
      <c r="K177" s="2">
        <v>0.57317333333333331</v>
      </c>
      <c r="L177" s="2">
        <v>0.43965000000000004</v>
      </c>
    </row>
    <row r="178" spans="1:12" x14ac:dyDescent="0.25">
      <c r="A178">
        <v>1955</v>
      </c>
      <c r="B178">
        <v>2</v>
      </c>
      <c r="D178">
        <v>2.1829999999999998</v>
      </c>
      <c r="E178">
        <v>1.6579999999999999</v>
      </c>
      <c r="F178">
        <v>2.2610000000000001</v>
      </c>
      <c r="G178">
        <v>16.375</v>
      </c>
      <c r="H178">
        <v>0.751</v>
      </c>
      <c r="I178" s="2">
        <v>0.63209166666666661</v>
      </c>
      <c r="J178" s="2">
        <v>0.33795000000000003</v>
      </c>
      <c r="K178" s="2">
        <v>0.44058666666666668</v>
      </c>
      <c r="L178" s="2">
        <v>0.33795000000000003</v>
      </c>
    </row>
    <row r="179" spans="1:12" x14ac:dyDescent="0.25">
      <c r="A179">
        <v>1955</v>
      </c>
      <c r="B179">
        <v>3</v>
      </c>
      <c r="D179">
        <v>2.3330000000000002</v>
      </c>
      <c r="E179">
        <v>1.5660000000000001</v>
      </c>
      <c r="F179">
        <v>1.5940000000000001</v>
      </c>
      <c r="G179">
        <v>19.47</v>
      </c>
      <c r="H179">
        <v>0.45</v>
      </c>
      <c r="I179" s="2">
        <v>0.37874999999999998</v>
      </c>
      <c r="J179" s="2">
        <v>0.20250000000000001</v>
      </c>
      <c r="K179" s="2">
        <v>0.26400000000000001</v>
      </c>
      <c r="L179" s="2">
        <v>0.20250000000000001</v>
      </c>
    </row>
    <row r="180" spans="1:12" x14ac:dyDescent="0.25">
      <c r="A180">
        <v>1955</v>
      </c>
      <c r="B180">
        <v>4</v>
      </c>
      <c r="D180">
        <v>6.6429999999999998</v>
      </c>
      <c r="E180">
        <v>1.165</v>
      </c>
      <c r="F180">
        <v>0.85599999999999998</v>
      </c>
      <c r="G180">
        <v>10.983000000000001</v>
      </c>
      <c r="H180">
        <v>0.246</v>
      </c>
      <c r="I180" s="2">
        <v>0.20704999999999998</v>
      </c>
      <c r="J180" s="2">
        <v>0.11070000000000001</v>
      </c>
      <c r="K180" s="2">
        <v>0.14432</v>
      </c>
      <c r="L180" s="2">
        <v>0.11070000000000001</v>
      </c>
    </row>
    <row r="181" spans="1:12" x14ac:dyDescent="0.25">
      <c r="A181">
        <v>1955</v>
      </c>
      <c r="B181">
        <v>5</v>
      </c>
      <c r="D181">
        <v>3.2229999999999999</v>
      </c>
      <c r="E181">
        <v>0.54600000000000004</v>
      </c>
      <c r="F181">
        <v>0.69</v>
      </c>
      <c r="G181">
        <v>9.5150000000000006</v>
      </c>
      <c r="H181">
        <v>0.153</v>
      </c>
      <c r="I181" s="2">
        <v>0.128775</v>
      </c>
      <c r="J181" s="2">
        <v>6.8850000000000008E-2</v>
      </c>
      <c r="K181" s="2">
        <v>8.9760000000000006E-2</v>
      </c>
      <c r="L181" s="2">
        <v>6.8850000000000008E-2</v>
      </c>
    </row>
    <row r="182" spans="1:12" x14ac:dyDescent="0.25">
      <c r="A182">
        <v>1955</v>
      </c>
      <c r="B182">
        <v>6</v>
      </c>
      <c r="D182">
        <v>2.4630000000000001</v>
      </c>
      <c r="E182">
        <v>0.20799999999999999</v>
      </c>
      <c r="F182">
        <v>0.52300000000000002</v>
      </c>
      <c r="G182">
        <v>10.166</v>
      </c>
      <c r="H182">
        <v>0.107</v>
      </c>
      <c r="I182" s="2">
        <v>9.0058333333333337E-2</v>
      </c>
      <c r="J182" s="2">
        <v>4.8149999999999998E-2</v>
      </c>
      <c r="K182" s="2">
        <v>6.2773333333333334E-2</v>
      </c>
      <c r="L182" s="2">
        <v>4.8149999999999998E-2</v>
      </c>
    </row>
    <row r="183" spans="1:12" x14ac:dyDescent="0.25">
      <c r="A183">
        <v>1955</v>
      </c>
      <c r="B183">
        <v>7</v>
      </c>
      <c r="D183">
        <v>2.5529999999999999</v>
      </c>
      <c r="E183">
        <v>0</v>
      </c>
      <c r="F183">
        <v>0.36</v>
      </c>
      <c r="G183">
        <v>11.377000000000001</v>
      </c>
      <c r="H183">
        <v>7.0999999999999994E-2</v>
      </c>
      <c r="I183" s="2">
        <v>5.975833333333333E-2</v>
      </c>
      <c r="J183" s="2">
        <v>3.1949999999999999E-2</v>
      </c>
      <c r="K183" s="2">
        <v>4.1653333333333327E-2</v>
      </c>
      <c r="L183" s="2">
        <v>3.1949999999999999E-2</v>
      </c>
    </row>
    <row r="184" spans="1:12" x14ac:dyDescent="0.25">
      <c r="A184">
        <v>1955</v>
      </c>
      <c r="B184">
        <v>8</v>
      </c>
      <c r="D184">
        <v>2.399</v>
      </c>
      <c r="E184">
        <v>0</v>
      </c>
      <c r="F184">
        <v>0.22800000000000001</v>
      </c>
      <c r="G184">
        <v>10.942</v>
      </c>
      <c r="H184">
        <v>4.5999999999999999E-2</v>
      </c>
      <c r="I184" s="2">
        <v>3.8716666666666663E-2</v>
      </c>
      <c r="J184" s="2">
        <v>2.07E-2</v>
      </c>
      <c r="K184" s="2">
        <v>2.6986666666666669E-2</v>
      </c>
      <c r="L184" s="2">
        <v>2.07E-2</v>
      </c>
    </row>
    <row r="185" spans="1:12" x14ac:dyDescent="0.25">
      <c r="A185">
        <v>1955</v>
      </c>
      <c r="B185">
        <v>9</v>
      </c>
      <c r="D185">
        <v>2.3330000000000002</v>
      </c>
      <c r="E185">
        <v>2.9000000000000001E-2</v>
      </c>
      <c r="F185">
        <v>0.46200000000000002</v>
      </c>
      <c r="G185">
        <v>10.082000000000001</v>
      </c>
      <c r="H185">
        <v>0.127</v>
      </c>
      <c r="I185" s="2">
        <v>0.10689166666666666</v>
      </c>
      <c r="J185" s="2">
        <v>5.7150000000000006E-2</v>
      </c>
      <c r="K185" s="2">
        <v>7.4506666666666665E-2</v>
      </c>
      <c r="L185" s="2">
        <v>5.7150000000000006E-2</v>
      </c>
    </row>
    <row r="186" spans="1:12" x14ac:dyDescent="0.25">
      <c r="A186">
        <v>1955</v>
      </c>
      <c r="B186">
        <v>10</v>
      </c>
      <c r="D186">
        <v>2.403</v>
      </c>
      <c r="E186">
        <v>0.97</v>
      </c>
      <c r="F186">
        <v>1.2689999999999999</v>
      </c>
      <c r="G186">
        <v>8.9949999999999992</v>
      </c>
      <c r="H186">
        <v>0.28100000000000003</v>
      </c>
      <c r="I186" s="2">
        <v>0.23650833333333335</v>
      </c>
      <c r="J186" s="2">
        <v>0.12645000000000003</v>
      </c>
      <c r="K186" s="2">
        <v>0.16485333333333335</v>
      </c>
      <c r="L186" s="2">
        <v>0.12645000000000003</v>
      </c>
    </row>
    <row r="187" spans="1:12" x14ac:dyDescent="0.25">
      <c r="A187">
        <v>1955</v>
      </c>
      <c r="B187">
        <v>11</v>
      </c>
      <c r="D187">
        <v>2.403</v>
      </c>
      <c r="E187">
        <v>0.41699999999999998</v>
      </c>
      <c r="F187">
        <v>0.61599999999999999</v>
      </c>
      <c r="G187">
        <v>8.9109999999999996</v>
      </c>
      <c r="H187">
        <v>0.151</v>
      </c>
      <c r="I187" s="2">
        <v>0.12709166666666666</v>
      </c>
      <c r="J187" s="2">
        <v>6.7949999999999997E-2</v>
      </c>
      <c r="K187" s="2">
        <v>8.8586666666666661E-2</v>
      </c>
      <c r="L187" s="2">
        <v>6.7949999999999997E-2</v>
      </c>
    </row>
    <row r="188" spans="1:12" x14ac:dyDescent="0.25">
      <c r="A188">
        <v>1955</v>
      </c>
      <c r="B188">
        <v>12</v>
      </c>
      <c r="D188">
        <v>2.4830000000000001</v>
      </c>
      <c r="E188">
        <v>1.369</v>
      </c>
      <c r="F188">
        <v>1.4830000000000001</v>
      </c>
      <c r="G188">
        <v>8.7249999999999996</v>
      </c>
      <c r="H188">
        <v>0.13900000000000001</v>
      </c>
      <c r="I188" s="2">
        <v>0.11699166666666667</v>
      </c>
      <c r="J188" s="2">
        <v>6.2550000000000008E-2</v>
      </c>
      <c r="K188" s="2">
        <v>8.154666666666667E-2</v>
      </c>
      <c r="L188" s="2">
        <v>6.2550000000000008E-2</v>
      </c>
    </row>
    <row r="189" spans="1:12" x14ac:dyDescent="0.25">
      <c r="A189">
        <v>1956</v>
      </c>
      <c r="B189">
        <v>1</v>
      </c>
      <c r="D189">
        <v>4.6429999999999998</v>
      </c>
      <c r="E189">
        <v>2.496</v>
      </c>
      <c r="F189">
        <v>2.1840000000000002</v>
      </c>
      <c r="G189">
        <v>8.07</v>
      </c>
      <c r="H189">
        <v>0.59099999999999997</v>
      </c>
      <c r="I189" s="2">
        <v>0.49742499999999995</v>
      </c>
      <c r="J189" s="2">
        <v>0.26595000000000002</v>
      </c>
      <c r="K189" s="2">
        <v>0.34671999999999997</v>
      </c>
      <c r="L189" s="2">
        <v>0.26595000000000002</v>
      </c>
    </row>
    <row r="190" spans="1:12" x14ac:dyDescent="0.25">
      <c r="A190">
        <v>1956</v>
      </c>
      <c r="B190">
        <v>2</v>
      </c>
      <c r="D190">
        <v>2.2730000000000001</v>
      </c>
      <c r="E190">
        <v>1.077</v>
      </c>
      <c r="F190">
        <v>1.028</v>
      </c>
      <c r="G190">
        <v>7.3250000000000002</v>
      </c>
      <c r="H190">
        <v>0.78200000000000003</v>
      </c>
      <c r="I190" s="2">
        <v>0.65818333333333334</v>
      </c>
      <c r="J190" s="2">
        <v>0.35190000000000005</v>
      </c>
      <c r="K190" s="2">
        <v>0.45877333333333331</v>
      </c>
      <c r="L190" s="2">
        <v>0.35190000000000005</v>
      </c>
    </row>
    <row r="191" spans="1:12" x14ac:dyDescent="0.25">
      <c r="A191">
        <v>1956</v>
      </c>
      <c r="B191">
        <v>3</v>
      </c>
      <c r="D191">
        <v>2.5129999999999999</v>
      </c>
      <c r="E191">
        <v>1.631</v>
      </c>
      <c r="F191">
        <v>2.137</v>
      </c>
      <c r="G191">
        <v>9.0220000000000002</v>
      </c>
      <c r="H191">
        <v>0.30399999999999999</v>
      </c>
      <c r="I191" s="2">
        <v>0.25586666666666663</v>
      </c>
      <c r="J191" s="2">
        <v>0.1368</v>
      </c>
      <c r="K191" s="2">
        <v>0.17834666666666665</v>
      </c>
      <c r="L191" s="2">
        <v>0.1368</v>
      </c>
    </row>
    <row r="192" spans="1:12" x14ac:dyDescent="0.25">
      <c r="A192">
        <v>1956</v>
      </c>
      <c r="B192">
        <v>4</v>
      </c>
      <c r="D192">
        <v>2.4329999999999998</v>
      </c>
      <c r="E192">
        <v>2.66</v>
      </c>
      <c r="F192">
        <v>3.9060000000000001</v>
      </c>
      <c r="G192">
        <v>58.16</v>
      </c>
      <c r="H192">
        <v>0.97599999999999998</v>
      </c>
      <c r="I192" s="2">
        <v>0.82146666666666668</v>
      </c>
      <c r="J192" s="2">
        <v>0.43920000000000003</v>
      </c>
      <c r="K192" s="2">
        <v>0.57258666666666669</v>
      </c>
      <c r="L192" s="2">
        <v>0.43920000000000003</v>
      </c>
    </row>
    <row r="193" spans="1:12" x14ac:dyDescent="0.25">
      <c r="A193">
        <v>1956</v>
      </c>
      <c r="B193">
        <v>5</v>
      </c>
      <c r="D193">
        <v>2.5129999999999999</v>
      </c>
      <c r="E193">
        <v>1.554</v>
      </c>
      <c r="F193">
        <v>2.0009999999999999</v>
      </c>
      <c r="G193">
        <v>25.806999999999999</v>
      </c>
      <c r="H193">
        <v>0.496</v>
      </c>
      <c r="I193" s="2">
        <v>0.41746666666666665</v>
      </c>
      <c r="J193" s="2">
        <v>0.22320000000000004</v>
      </c>
      <c r="K193" s="2">
        <v>0.29098666666666667</v>
      </c>
      <c r="L193" s="2">
        <v>0.22320000000000004</v>
      </c>
    </row>
    <row r="194" spans="1:12" x14ac:dyDescent="0.25">
      <c r="A194">
        <v>1956</v>
      </c>
      <c r="B194">
        <v>6</v>
      </c>
      <c r="D194">
        <v>2.4329999999999998</v>
      </c>
      <c r="E194">
        <v>0.58699999999999997</v>
      </c>
      <c r="F194">
        <v>1.153</v>
      </c>
      <c r="G194">
        <v>10.166</v>
      </c>
      <c r="H194">
        <v>0.28100000000000003</v>
      </c>
      <c r="I194" s="2">
        <v>0.23650833333333335</v>
      </c>
      <c r="J194" s="2">
        <v>0.12645000000000003</v>
      </c>
      <c r="K194" s="2">
        <v>0.16485333333333335</v>
      </c>
      <c r="L194" s="2">
        <v>0.12645000000000003</v>
      </c>
    </row>
    <row r="195" spans="1:12" x14ac:dyDescent="0.25">
      <c r="A195">
        <v>1956</v>
      </c>
      <c r="B195">
        <v>7</v>
      </c>
      <c r="D195">
        <v>2.5129999999999999</v>
      </c>
      <c r="E195">
        <v>0.20499999999999999</v>
      </c>
      <c r="F195">
        <v>0.68400000000000005</v>
      </c>
      <c r="G195">
        <v>11.377000000000001</v>
      </c>
      <c r="H195">
        <v>0.18</v>
      </c>
      <c r="I195" s="2">
        <v>0.1515</v>
      </c>
      <c r="J195" s="2">
        <v>8.1000000000000003E-2</v>
      </c>
      <c r="K195" s="2">
        <v>0.10559999999999999</v>
      </c>
      <c r="L195" s="2">
        <v>8.1000000000000003E-2</v>
      </c>
    </row>
    <row r="196" spans="1:12" x14ac:dyDescent="0.25">
      <c r="A196">
        <v>1956</v>
      </c>
      <c r="B196">
        <v>8</v>
      </c>
      <c r="D196">
        <v>2.5190000000000001</v>
      </c>
      <c r="E196">
        <v>8.6999999999999994E-2</v>
      </c>
      <c r="F196">
        <v>0.56599999999999995</v>
      </c>
      <c r="G196">
        <v>10.942</v>
      </c>
      <c r="H196">
        <v>0.114</v>
      </c>
      <c r="I196" s="2">
        <v>9.5949999999999994E-2</v>
      </c>
      <c r="J196" s="2">
        <v>5.1300000000000005E-2</v>
      </c>
      <c r="K196" s="2">
        <v>6.6880000000000009E-2</v>
      </c>
      <c r="L196" s="2">
        <v>5.1300000000000005E-2</v>
      </c>
    </row>
    <row r="197" spans="1:12" x14ac:dyDescent="0.25">
      <c r="A197">
        <v>1956</v>
      </c>
      <c r="B197">
        <v>9</v>
      </c>
      <c r="D197">
        <v>2.4329999999999998</v>
      </c>
      <c r="E197">
        <v>3.6999999999999998E-2</v>
      </c>
      <c r="F197">
        <v>0.43099999999999999</v>
      </c>
      <c r="G197">
        <v>10.082000000000001</v>
      </c>
      <c r="H197">
        <v>7.4999999999999997E-2</v>
      </c>
      <c r="I197" s="2">
        <v>6.3125000000000001E-2</v>
      </c>
      <c r="J197" s="2">
        <v>3.3750000000000002E-2</v>
      </c>
      <c r="K197" s="2">
        <v>4.4000000000000004E-2</v>
      </c>
      <c r="L197" s="2">
        <v>3.3750000000000002E-2</v>
      </c>
    </row>
    <row r="198" spans="1:12" x14ac:dyDescent="0.25">
      <c r="A198">
        <v>1956</v>
      </c>
      <c r="B198">
        <v>10</v>
      </c>
      <c r="D198">
        <v>2.5230000000000001</v>
      </c>
      <c r="E198">
        <v>0.66500000000000004</v>
      </c>
      <c r="F198">
        <v>0.85699999999999998</v>
      </c>
      <c r="G198">
        <v>8.9949999999999992</v>
      </c>
      <c r="H198">
        <v>0.223</v>
      </c>
      <c r="I198" s="2">
        <v>0.18769166666666667</v>
      </c>
      <c r="J198" s="2">
        <v>0.10035000000000001</v>
      </c>
      <c r="K198" s="2">
        <v>0.13082666666666667</v>
      </c>
      <c r="L198" s="2">
        <v>0.10035000000000001</v>
      </c>
    </row>
    <row r="199" spans="1:12" x14ac:dyDescent="0.25">
      <c r="A199">
        <v>1956</v>
      </c>
      <c r="B199">
        <v>11</v>
      </c>
      <c r="D199">
        <v>2.4329999999999998</v>
      </c>
      <c r="E199">
        <v>2.347</v>
      </c>
      <c r="F199">
        <v>4.3109999999999999</v>
      </c>
      <c r="G199">
        <v>8.9109999999999996</v>
      </c>
      <c r="H199">
        <v>0.67400000000000004</v>
      </c>
      <c r="I199" s="2">
        <v>0.56728333333333336</v>
      </c>
      <c r="J199" s="2">
        <v>0.30330000000000007</v>
      </c>
      <c r="K199" s="2">
        <v>0.39541333333333339</v>
      </c>
      <c r="L199" s="2">
        <v>0.30330000000000007</v>
      </c>
    </row>
    <row r="200" spans="1:12" x14ac:dyDescent="0.25">
      <c r="A200">
        <v>1956</v>
      </c>
      <c r="B200">
        <v>12</v>
      </c>
      <c r="D200">
        <v>2.5230000000000001</v>
      </c>
      <c r="E200">
        <v>1.3680000000000001</v>
      </c>
      <c r="F200">
        <v>1.0860000000000001</v>
      </c>
      <c r="G200">
        <v>17.654</v>
      </c>
      <c r="H200">
        <v>0.34200000000000003</v>
      </c>
      <c r="I200" s="2">
        <v>0.28784999999999999</v>
      </c>
      <c r="J200" s="2">
        <v>0.15390000000000001</v>
      </c>
      <c r="K200" s="2">
        <v>0.20064000000000001</v>
      </c>
      <c r="L200" s="2">
        <v>0.15390000000000001</v>
      </c>
    </row>
    <row r="201" spans="1:12" x14ac:dyDescent="0.25">
      <c r="A201">
        <v>1957</v>
      </c>
      <c r="B201">
        <v>1</v>
      </c>
      <c r="D201">
        <v>2.5230000000000001</v>
      </c>
      <c r="E201">
        <v>1.524</v>
      </c>
      <c r="F201">
        <v>1.3819999999999999</v>
      </c>
      <c r="G201">
        <v>30.864000000000001</v>
      </c>
      <c r="H201">
        <v>0.438</v>
      </c>
      <c r="I201" s="2">
        <v>0.36864999999999998</v>
      </c>
      <c r="J201" s="2">
        <v>0.19710000000000003</v>
      </c>
      <c r="K201" s="2">
        <v>0.25696000000000002</v>
      </c>
      <c r="L201" s="2">
        <v>0.19710000000000003</v>
      </c>
    </row>
    <row r="202" spans="1:12" x14ac:dyDescent="0.25">
      <c r="A202">
        <v>1957</v>
      </c>
      <c r="B202">
        <v>2</v>
      </c>
      <c r="D202">
        <v>3.073</v>
      </c>
      <c r="E202">
        <v>1.1379999999999999</v>
      </c>
      <c r="F202">
        <v>1.4410000000000001</v>
      </c>
      <c r="G202">
        <v>22.187999999999999</v>
      </c>
      <c r="H202">
        <v>0.245</v>
      </c>
      <c r="I202" s="2">
        <v>0.20620833333333333</v>
      </c>
      <c r="J202" s="2">
        <v>0.11025</v>
      </c>
      <c r="K202" s="2">
        <v>0.14373333333333332</v>
      </c>
      <c r="L202" s="2">
        <v>0.11025</v>
      </c>
    </row>
    <row r="203" spans="1:12" x14ac:dyDescent="0.25">
      <c r="A203">
        <v>1957</v>
      </c>
      <c r="B203">
        <v>3</v>
      </c>
      <c r="D203">
        <v>15.773</v>
      </c>
      <c r="E203">
        <v>1.028</v>
      </c>
      <c r="F203">
        <v>0.93300000000000005</v>
      </c>
      <c r="G203">
        <v>13.89</v>
      </c>
      <c r="H203">
        <v>0.188</v>
      </c>
      <c r="I203" s="2">
        <v>0.15823333333333334</v>
      </c>
      <c r="J203" s="2">
        <v>8.4600000000000009E-2</v>
      </c>
      <c r="K203" s="2">
        <v>0.11029333333333334</v>
      </c>
      <c r="L203" s="2">
        <v>8.4600000000000009E-2</v>
      </c>
    </row>
    <row r="204" spans="1:12" x14ac:dyDescent="0.25">
      <c r="A204">
        <v>1957</v>
      </c>
      <c r="B204">
        <v>4</v>
      </c>
      <c r="D204">
        <v>7.8330000000000002</v>
      </c>
      <c r="E204">
        <v>1.2889999999999999</v>
      </c>
      <c r="F204">
        <v>1.091</v>
      </c>
      <c r="G204">
        <v>13.760999999999999</v>
      </c>
      <c r="H204">
        <v>0.17</v>
      </c>
      <c r="I204" s="2">
        <v>0.14308333333333334</v>
      </c>
      <c r="J204" s="2">
        <v>7.6500000000000012E-2</v>
      </c>
      <c r="K204" s="2">
        <v>9.973333333333334E-2</v>
      </c>
      <c r="L204" s="2">
        <v>7.6500000000000012E-2</v>
      </c>
    </row>
    <row r="205" spans="1:12" x14ac:dyDescent="0.25">
      <c r="A205">
        <v>1957</v>
      </c>
      <c r="B205">
        <v>5</v>
      </c>
      <c r="D205">
        <v>2.5230000000000001</v>
      </c>
      <c r="E205">
        <v>0.98499999999999999</v>
      </c>
      <c r="F205">
        <v>1.369</v>
      </c>
      <c r="G205">
        <v>13.882</v>
      </c>
      <c r="H205">
        <v>0.25800000000000001</v>
      </c>
      <c r="I205" s="2">
        <v>0.21714999999999998</v>
      </c>
      <c r="J205" s="2">
        <v>0.11610000000000002</v>
      </c>
      <c r="K205" s="2">
        <v>0.15136000000000002</v>
      </c>
      <c r="L205" s="2">
        <v>0.11610000000000002</v>
      </c>
    </row>
    <row r="206" spans="1:12" x14ac:dyDescent="0.25">
      <c r="A206">
        <v>1957</v>
      </c>
      <c r="B206">
        <v>6</v>
      </c>
      <c r="D206">
        <v>2.4329999999999998</v>
      </c>
      <c r="E206">
        <v>0.55500000000000005</v>
      </c>
      <c r="F206">
        <v>1.2869999999999999</v>
      </c>
      <c r="G206">
        <v>10.166</v>
      </c>
      <c r="H206">
        <v>0.32200000000000001</v>
      </c>
      <c r="I206" s="2">
        <v>0.27101666666666663</v>
      </c>
      <c r="J206" s="2">
        <v>0.1449</v>
      </c>
      <c r="K206" s="2">
        <v>0.18890666666666667</v>
      </c>
      <c r="L206" s="2">
        <v>0.1449</v>
      </c>
    </row>
    <row r="207" spans="1:12" x14ac:dyDescent="0.25">
      <c r="A207">
        <v>1957</v>
      </c>
      <c r="B207">
        <v>7</v>
      </c>
      <c r="D207">
        <v>2.5230000000000001</v>
      </c>
      <c r="E207">
        <v>0.17399999999999999</v>
      </c>
      <c r="F207">
        <v>0.63600000000000001</v>
      </c>
      <c r="G207">
        <v>11.377000000000001</v>
      </c>
      <c r="H207">
        <v>0.19600000000000001</v>
      </c>
      <c r="I207" s="2">
        <v>0.16496666666666668</v>
      </c>
      <c r="J207" s="2">
        <v>8.8200000000000001E-2</v>
      </c>
      <c r="K207" s="2">
        <v>0.11498666666666667</v>
      </c>
      <c r="L207" s="2">
        <v>8.8200000000000001E-2</v>
      </c>
    </row>
    <row r="208" spans="1:12" x14ac:dyDescent="0.25">
      <c r="A208">
        <v>1957</v>
      </c>
      <c r="B208">
        <v>8</v>
      </c>
      <c r="D208">
        <v>2.5190000000000001</v>
      </c>
      <c r="E208">
        <v>6.2E-2</v>
      </c>
      <c r="F208">
        <v>0.41599999999999998</v>
      </c>
      <c r="G208">
        <v>10.942</v>
      </c>
      <c r="H208">
        <v>0.11600000000000001</v>
      </c>
      <c r="I208" s="2">
        <v>9.7633333333333336E-2</v>
      </c>
      <c r="J208" s="2">
        <v>5.2200000000000003E-2</v>
      </c>
      <c r="K208" s="2">
        <v>6.8053333333333341E-2</v>
      </c>
      <c r="L208" s="2">
        <v>5.2200000000000003E-2</v>
      </c>
    </row>
    <row r="209" spans="1:12" x14ac:dyDescent="0.25">
      <c r="A209">
        <v>1957</v>
      </c>
      <c r="B209">
        <v>9</v>
      </c>
      <c r="D209">
        <v>2.4329999999999998</v>
      </c>
      <c r="E209">
        <v>2.3E-2</v>
      </c>
      <c r="F209">
        <v>0.39400000000000002</v>
      </c>
      <c r="G209">
        <v>10.082000000000001</v>
      </c>
      <c r="H209">
        <v>9.1999999999999998E-2</v>
      </c>
      <c r="I209" s="2">
        <v>7.7433333333333326E-2</v>
      </c>
      <c r="J209" s="2">
        <v>4.1399999999999999E-2</v>
      </c>
      <c r="K209" s="2">
        <v>5.3973333333333338E-2</v>
      </c>
      <c r="L209" s="2">
        <v>4.1399999999999999E-2</v>
      </c>
    </row>
    <row r="210" spans="1:12" x14ac:dyDescent="0.25">
      <c r="A210">
        <v>1957</v>
      </c>
      <c r="B210">
        <v>10</v>
      </c>
      <c r="D210">
        <v>2.5630000000000002</v>
      </c>
      <c r="E210">
        <v>0.22900000000000001</v>
      </c>
      <c r="F210">
        <v>0.28199999999999997</v>
      </c>
      <c r="G210">
        <v>8.9949999999999992</v>
      </c>
      <c r="H210">
        <v>6.7000000000000004E-2</v>
      </c>
      <c r="I210" s="2">
        <v>5.6391666666666666E-2</v>
      </c>
      <c r="J210" s="2">
        <v>3.0150000000000007E-2</v>
      </c>
      <c r="K210" s="2">
        <v>3.930666666666667E-2</v>
      </c>
      <c r="L210" s="2">
        <v>3.0150000000000007E-2</v>
      </c>
    </row>
    <row r="211" spans="1:12" x14ac:dyDescent="0.25">
      <c r="A211">
        <v>1957</v>
      </c>
      <c r="B211">
        <v>11</v>
      </c>
      <c r="D211">
        <v>2.383</v>
      </c>
      <c r="E211">
        <v>1.3460000000000001</v>
      </c>
      <c r="F211">
        <v>1.1359999999999999</v>
      </c>
      <c r="G211">
        <v>8.9109999999999996</v>
      </c>
      <c r="H211">
        <v>0.21299999999999999</v>
      </c>
      <c r="I211" s="2">
        <v>0.17927499999999999</v>
      </c>
      <c r="J211" s="2">
        <v>9.5850000000000005E-2</v>
      </c>
      <c r="K211" s="2">
        <v>0.12496</v>
      </c>
      <c r="L211" s="2">
        <v>9.5850000000000005E-2</v>
      </c>
    </row>
    <row r="212" spans="1:12" x14ac:dyDescent="0.25">
      <c r="A212">
        <v>1957</v>
      </c>
      <c r="B212">
        <v>12</v>
      </c>
      <c r="D212">
        <v>2.4630000000000001</v>
      </c>
      <c r="E212">
        <v>2.3839999999999999</v>
      </c>
      <c r="F212">
        <v>1.653</v>
      </c>
      <c r="G212">
        <v>8.7249999999999996</v>
      </c>
      <c r="H212">
        <v>0.434</v>
      </c>
      <c r="I212" s="2">
        <v>0.36528333333333335</v>
      </c>
      <c r="J212" s="2">
        <v>0.19530000000000003</v>
      </c>
      <c r="K212" s="2">
        <v>0.2546133333333333</v>
      </c>
      <c r="L212" s="2">
        <v>0.19530000000000003</v>
      </c>
    </row>
    <row r="213" spans="1:12" x14ac:dyDescent="0.25">
      <c r="A213">
        <v>1958</v>
      </c>
      <c r="B213">
        <v>1</v>
      </c>
      <c r="D213">
        <v>4.7930000000000001</v>
      </c>
      <c r="E213">
        <v>3.8620000000000001</v>
      </c>
      <c r="F213">
        <v>2.4</v>
      </c>
      <c r="G213">
        <v>8.07</v>
      </c>
      <c r="H213">
        <v>0.81</v>
      </c>
      <c r="I213" s="2">
        <v>0.68175000000000008</v>
      </c>
      <c r="J213" s="2">
        <v>0.36450000000000005</v>
      </c>
      <c r="K213" s="2">
        <v>0.47520000000000007</v>
      </c>
      <c r="L213" s="2">
        <v>0.36450000000000005</v>
      </c>
    </row>
    <row r="214" spans="1:12" x14ac:dyDescent="0.25">
      <c r="A214">
        <v>1958</v>
      </c>
      <c r="B214">
        <v>2</v>
      </c>
      <c r="D214">
        <v>2.173</v>
      </c>
      <c r="E214">
        <v>1.843</v>
      </c>
      <c r="F214">
        <v>1.5469999999999999</v>
      </c>
      <c r="G214">
        <v>7.3250000000000002</v>
      </c>
      <c r="H214">
        <v>0.38100000000000001</v>
      </c>
      <c r="I214" s="2">
        <v>0.32067499999999999</v>
      </c>
      <c r="J214" s="2">
        <v>0.17145000000000002</v>
      </c>
      <c r="K214" s="2">
        <v>0.22352000000000002</v>
      </c>
      <c r="L214" s="2">
        <v>0.17145000000000002</v>
      </c>
    </row>
    <row r="215" spans="1:12" x14ac:dyDescent="0.25">
      <c r="A215">
        <v>1958</v>
      </c>
      <c r="B215">
        <v>3</v>
      </c>
      <c r="D215">
        <v>2.403</v>
      </c>
      <c r="E215">
        <v>3.1819999999999999</v>
      </c>
      <c r="F215">
        <v>3.2170000000000001</v>
      </c>
      <c r="G215">
        <v>20.402999999999999</v>
      </c>
      <c r="H215">
        <v>1.0920000000000001</v>
      </c>
      <c r="I215" s="2">
        <v>0.91910000000000014</v>
      </c>
      <c r="J215" s="2">
        <v>0.49140000000000006</v>
      </c>
      <c r="K215" s="2">
        <v>0.64063999999999999</v>
      </c>
      <c r="L215" s="2">
        <v>0.49140000000000006</v>
      </c>
    </row>
    <row r="216" spans="1:12" x14ac:dyDescent="0.25">
      <c r="A216">
        <v>1958</v>
      </c>
      <c r="B216">
        <v>4</v>
      </c>
      <c r="D216">
        <v>2.323</v>
      </c>
      <c r="E216">
        <v>2.1779999999999999</v>
      </c>
      <c r="F216">
        <v>2.802</v>
      </c>
      <c r="G216">
        <v>46.625</v>
      </c>
      <c r="H216">
        <v>0.72399999999999998</v>
      </c>
      <c r="I216" s="2">
        <v>0.60936666666666661</v>
      </c>
      <c r="J216" s="2">
        <v>0.32580000000000003</v>
      </c>
      <c r="K216" s="2">
        <v>0.42474666666666666</v>
      </c>
      <c r="L216" s="2">
        <v>0.32580000000000003</v>
      </c>
    </row>
    <row r="217" spans="1:12" x14ac:dyDescent="0.25">
      <c r="A217">
        <v>1958</v>
      </c>
      <c r="B217">
        <v>5</v>
      </c>
      <c r="D217">
        <v>3.0129999999999999</v>
      </c>
      <c r="E217">
        <v>1.252</v>
      </c>
      <c r="F217">
        <v>1.2250000000000001</v>
      </c>
      <c r="G217">
        <v>13.554</v>
      </c>
      <c r="H217">
        <v>0.377</v>
      </c>
      <c r="I217" s="2">
        <v>0.31730833333333336</v>
      </c>
      <c r="J217" s="2">
        <v>0.16965</v>
      </c>
      <c r="K217" s="2">
        <v>0.22117333333333333</v>
      </c>
      <c r="L217" s="2">
        <v>0.16965</v>
      </c>
    </row>
    <row r="218" spans="1:12" x14ac:dyDescent="0.25">
      <c r="A218">
        <v>1958</v>
      </c>
      <c r="B218">
        <v>6</v>
      </c>
      <c r="D218">
        <v>2.3929999999999998</v>
      </c>
      <c r="E218">
        <v>0.58499999999999996</v>
      </c>
      <c r="F218">
        <v>1.089</v>
      </c>
      <c r="G218">
        <v>10.166</v>
      </c>
      <c r="H218">
        <v>0.28299999999999997</v>
      </c>
      <c r="I218" s="2">
        <v>0.23819166666666666</v>
      </c>
      <c r="J218" s="2">
        <v>0.12734999999999999</v>
      </c>
      <c r="K218" s="2">
        <v>0.16602666666666666</v>
      </c>
      <c r="L218" s="2">
        <v>0.12734999999999999</v>
      </c>
    </row>
    <row r="219" spans="1:12" x14ac:dyDescent="0.25">
      <c r="A219">
        <v>1958</v>
      </c>
      <c r="B219">
        <v>7</v>
      </c>
      <c r="D219">
        <v>2.613</v>
      </c>
      <c r="E219">
        <v>0.20799999999999999</v>
      </c>
      <c r="F219">
        <v>0.626</v>
      </c>
      <c r="G219">
        <v>11.377000000000001</v>
      </c>
      <c r="H219">
        <v>0.17799999999999999</v>
      </c>
      <c r="I219" s="2">
        <v>0.14981666666666665</v>
      </c>
      <c r="J219" s="2">
        <v>8.0100000000000005E-2</v>
      </c>
      <c r="K219" s="2">
        <v>0.10442666666666667</v>
      </c>
      <c r="L219" s="2">
        <v>8.0100000000000005E-2</v>
      </c>
    </row>
    <row r="220" spans="1:12" x14ac:dyDescent="0.25">
      <c r="A220">
        <v>1958</v>
      </c>
      <c r="B220">
        <v>8</v>
      </c>
      <c r="D220">
        <v>2.2589999999999999</v>
      </c>
      <c r="E220">
        <v>9.8000000000000004E-2</v>
      </c>
      <c r="F220">
        <v>0.499</v>
      </c>
      <c r="G220">
        <v>10.942</v>
      </c>
      <c r="H220">
        <v>0.111</v>
      </c>
      <c r="I220" s="2">
        <v>9.3424999999999994E-2</v>
      </c>
      <c r="J220" s="2">
        <v>4.9950000000000001E-2</v>
      </c>
      <c r="K220" s="2">
        <v>6.5119999999999997E-2</v>
      </c>
      <c r="L220" s="2">
        <v>4.9950000000000001E-2</v>
      </c>
    </row>
    <row r="221" spans="1:12" x14ac:dyDescent="0.25">
      <c r="A221">
        <v>1958</v>
      </c>
      <c r="B221">
        <v>9</v>
      </c>
      <c r="D221">
        <v>2.6429999999999998</v>
      </c>
      <c r="E221">
        <v>4.3999999999999997E-2</v>
      </c>
      <c r="F221">
        <v>0.35699999999999998</v>
      </c>
      <c r="G221">
        <v>10.082000000000001</v>
      </c>
      <c r="H221">
        <v>7.3999999999999996E-2</v>
      </c>
      <c r="I221" s="2">
        <v>6.2283333333333329E-2</v>
      </c>
      <c r="J221" s="2">
        <v>3.3300000000000003E-2</v>
      </c>
      <c r="K221" s="2">
        <v>4.3413333333333332E-2</v>
      </c>
      <c r="L221" s="2">
        <v>3.3300000000000003E-2</v>
      </c>
    </row>
    <row r="222" spans="1:12" x14ac:dyDescent="0.25">
      <c r="A222">
        <v>1958</v>
      </c>
      <c r="B222">
        <v>10</v>
      </c>
      <c r="D222">
        <v>2.633</v>
      </c>
      <c r="E222">
        <v>0.4</v>
      </c>
      <c r="F222">
        <v>0.39500000000000002</v>
      </c>
      <c r="G222">
        <v>8.9949999999999992</v>
      </c>
      <c r="H222">
        <v>8.5000000000000006E-2</v>
      </c>
      <c r="I222" s="2">
        <v>7.154166666666667E-2</v>
      </c>
      <c r="J222" s="2">
        <v>3.8250000000000006E-2</v>
      </c>
      <c r="K222" s="2">
        <v>4.986666666666667E-2</v>
      </c>
      <c r="L222" s="2">
        <v>3.8250000000000006E-2</v>
      </c>
    </row>
    <row r="223" spans="1:12" x14ac:dyDescent="0.25">
      <c r="A223">
        <v>1958</v>
      </c>
      <c r="B223">
        <v>11</v>
      </c>
      <c r="D223">
        <v>2.323</v>
      </c>
      <c r="E223">
        <v>2.1160000000000001</v>
      </c>
      <c r="F223">
        <v>2.403</v>
      </c>
      <c r="G223">
        <v>8.9109999999999996</v>
      </c>
      <c r="H223">
        <v>0.438</v>
      </c>
      <c r="I223" s="2">
        <v>0.36864999999999998</v>
      </c>
      <c r="J223" s="2">
        <v>0.19710000000000003</v>
      </c>
      <c r="K223" s="2">
        <v>0.25696000000000002</v>
      </c>
      <c r="L223" s="2">
        <v>0.19710000000000003</v>
      </c>
    </row>
    <row r="224" spans="1:12" x14ac:dyDescent="0.25">
      <c r="A224">
        <v>1958</v>
      </c>
      <c r="B224">
        <v>12</v>
      </c>
      <c r="D224">
        <v>8.9429999999999996</v>
      </c>
      <c r="E224">
        <v>3.6339999999999999</v>
      </c>
      <c r="F224">
        <v>4.0250000000000004</v>
      </c>
      <c r="G224">
        <v>11.523</v>
      </c>
      <c r="H224">
        <v>0.69099999999999995</v>
      </c>
      <c r="I224" s="2">
        <v>0.58159166666666662</v>
      </c>
      <c r="J224" s="2">
        <v>0.31095</v>
      </c>
      <c r="K224" s="2">
        <v>0.40538666666666662</v>
      </c>
      <c r="L224" s="2">
        <v>0.31095</v>
      </c>
    </row>
    <row r="225" spans="1:12" x14ac:dyDescent="0.25">
      <c r="A225">
        <v>1959</v>
      </c>
      <c r="B225">
        <v>1</v>
      </c>
      <c r="D225">
        <v>11.853</v>
      </c>
      <c r="E225">
        <v>2.9380000000000002</v>
      </c>
      <c r="F225">
        <v>1.837</v>
      </c>
      <c r="G225">
        <v>32.954000000000001</v>
      </c>
      <c r="H225">
        <v>0.54100000000000004</v>
      </c>
      <c r="I225" s="2">
        <v>0.4553416666666667</v>
      </c>
      <c r="J225" s="2">
        <v>0.24345000000000003</v>
      </c>
      <c r="K225" s="2">
        <v>0.31738666666666671</v>
      </c>
      <c r="L225" s="2">
        <v>0.24345000000000003</v>
      </c>
    </row>
    <row r="226" spans="1:12" x14ac:dyDescent="0.25">
      <c r="A226">
        <v>1959</v>
      </c>
      <c r="B226">
        <v>2</v>
      </c>
      <c r="D226">
        <v>2.383</v>
      </c>
      <c r="E226">
        <v>1.1830000000000001</v>
      </c>
      <c r="F226">
        <v>1.2270000000000001</v>
      </c>
      <c r="G226">
        <v>18.687999999999999</v>
      </c>
      <c r="H226">
        <v>0.29499999999999998</v>
      </c>
      <c r="I226" s="2">
        <v>0.24829166666666666</v>
      </c>
      <c r="J226" s="2">
        <v>0.13275000000000001</v>
      </c>
      <c r="K226" s="2">
        <v>0.17306666666666667</v>
      </c>
      <c r="L226" s="2">
        <v>0.13275000000000001</v>
      </c>
    </row>
    <row r="227" spans="1:12" x14ac:dyDescent="0.25">
      <c r="A227">
        <v>1959</v>
      </c>
      <c r="B227">
        <v>3</v>
      </c>
      <c r="D227">
        <v>2.4630000000000001</v>
      </c>
      <c r="E227">
        <v>1.946</v>
      </c>
      <c r="F227">
        <v>2.1309999999999998</v>
      </c>
      <c r="G227">
        <v>33.466999999999999</v>
      </c>
      <c r="H227">
        <v>0.56000000000000005</v>
      </c>
      <c r="I227" s="2">
        <v>0.47133333333333338</v>
      </c>
      <c r="J227" s="2">
        <v>0.25200000000000006</v>
      </c>
      <c r="K227" s="2">
        <v>0.3285333333333334</v>
      </c>
      <c r="L227" s="2">
        <v>0.25200000000000006</v>
      </c>
    </row>
    <row r="228" spans="1:12" x14ac:dyDescent="0.25">
      <c r="A228">
        <v>1959</v>
      </c>
      <c r="B228">
        <v>4</v>
      </c>
      <c r="D228">
        <v>2.5129999999999999</v>
      </c>
      <c r="E228">
        <v>1.61</v>
      </c>
      <c r="F228">
        <v>1.502</v>
      </c>
      <c r="G228">
        <v>23.856000000000002</v>
      </c>
      <c r="H228">
        <v>0.311</v>
      </c>
      <c r="I228" s="2">
        <v>0.26175833333333332</v>
      </c>
      <c r="J228" s="2">
        <v>0.13994999999999999</v>
      </c>
      <c r="K228" s="2">
        <v>0.18245333333333333</v>
      </c>
      <c r="L228" s="2">
        <v>0.13994999999999999</v>
      </c>
    </row>
    <row r="229" spans="1:12" x14ac:dyDescent="0.25">
      <c r="A229">
        <v>1959</v>
      </c>
      <c r="B229">
        <v>5</v>
      </c>
      <c r="D229">
        <v>2.7130000000000001</v>
      </c>
      <c r="E229">
        <v>1.1240000000000001</v>
      </c>
      <c r="F229">
        <v>1.389</v>
      </c>
      <c r="G229">
        <v>18.084</v>
      </c>
      <c r="H229">
        <v>0.27400000000000002</v>
      </c>
      <c r="I229" s="2">
        <v>0.23061666666666669</v>
      </c>
      <c r="J229" s="2">
        <v>0.12330000000000002</v>
      </c>
      <c r="K229" s="2">
        <v>0.16074666666666668</v>
      </c>
      <c r="L229" s="2">
        <v>0.12330000000000002</v>
      </c>
    </row>
    <row r="230" spans="1:12" x14ac:dyDescent="0.25">
      <c r="A230">
        <v>1959</v>
      </c>
      <c r="B230">
        <v>6</v>
      </c>
      <c r="D230">
        <v>2.863</v>
      </c>
      <c r="E230">
        <v>0.46100000000000002</v>
      </c>
      <c r="F230">
        <v>0.97099999999999997</v>
      </c>
      <c r="G230">
        <v>10.166</v>
      </c>
      <c r="H230">
        <v>0.23300000000000001</v>
      </c>
      <c r="I230" s="2">
        <v>0.19610833333333333</v>
      </c>
      <c r="J230" s="2">
        <v>0.10485000000000001</v>
      </c>
      <c r="K230" s="2">
        <v>0.13669333333333333</v>
      </c>
      <c r="L230" s="2">
        <v>0.10485000000000001</v>
      </c>
    </row>
    <row r="231" spans="1:12" x14ac:dyDescent="0.25">
      <c r="A231">
        <v>1959</v>
      </c>
      <c r="B231">
        <v>7</v>
      </c>
      <c r="D231">
        <v>3.0329999999999999</v>
      </c>
      <c r="E231">
        <v>0.14199999999999999</v>
      </c>
      <c r="F231">
        <v>0.55100000000000005</v>
      </c>
      <c r="G231">
        <v>11.377000000000001</v>
      </c>
      <c r="H231">
        <v>0.14499999999999999</v>
      </c>
      <c r="I231" s="2">
        <v>0.12204166666666666</v>
      </c>
      <c r="J231" s="2">
        <v>6.5250000000000002E-2</v>
      </c>
      <c r="K231" s="2">
        <v>8.5066666666666665E-2</v>
      </c>
      <c r="L231" s="2">
        <v>6.5250000000000002E-2</v>
      </c>
    </row>
    <row r="232" spans="1:12" x14ac:dyDescent="0.25">
      <c r="A232">
        <v>1959</v>
      </c>
      <c r="B232">
        <v>8</v>
      </c>
      <c r="D232">
        <v>3.0089999999999999</v>
      </c>
      <c r="E232">
        <v>6.3E-2</v>
      </c>
      <c r="F232">
        <v>0.435</v>
      </c>
      <c r="G232">
        <v>10.942</v>
      </c>
      <c r="H232">
        <v>9.0999999999999998E-2</v>
      </c>
      <c r="I232" s="2">
        <v>7.6591666666666655E-2</v>
      </c>
      <c r="J232" s="2">
        <v>4.095E-2</v>
      </c>
      <c r="K232" s="2">
        <v>5.3386666666666666E-2</v>
      </c>
      <c r="L232" s="2">
        <v>4.095E-2</v>
      </c>
    </row>
    <row r="233" spans="1:12" x14ac:dyDescent="0.25">
      <c r="A233">
        <v>1959</v>
      </c>
      <c r="B233">
        <v>9</v>
      </c>
      <c r="D233">
        <v>2.4729999999999999</v>
      </c>
      <c r="E233">
        <v>0.13</v>
      </c>
      <c r="F233">
        <v>0.72699999999999998</v>
      </c>
      <c r="G233">
        <v>10.082000000000001</v>
      </c>
      <c r="H233">
        <v>0.23300000000000001</v>
      </c>
      <c r="I233" s="2">
        <v>0.19610833333333333</v>
      </c>
      <c r="J233" s="2">
        <v>0.10485000000000001</v>
      </c>
      <c r="K233" s="2">
        <v>0.13669333333333333</v>
      </c>
      <c r="L233" s="2">
        <v>0.10485000000000001</v>
      </c>
    </row>
    <row r="234" spans="1:12" x14ac:dyDescent="0.25">
      <c r="A234">
        <v>1959</v>
      </c>
      <c r="B234">
        <v>10</v>
      </c>
      <c r="D234">
        <v>2.3730000000000002</v>
      </c>
      <c r="E234">
        <v>1.276</v>
      </c>
      <c r="F234">
        <v>1.8919999999999999</v>
      </c>
      <c r="G234">
        <v>8.9949999999999992</v>
      </c>
      <c r="H234">
        <v>0.32700000000000001</v>
      </c>
      <c r="I234" s="2">
        <v>0.275225</v>
      </c>
      <c r="J234" s="2">
        <v>0.14715000000000003</v>
      </c>
      <c r="K234" s="2">
        <v>0.19184000000000001</v>
      </c>
      <c r="L234" s="2">
        <v>0.14715000000000003</v>
      </c>
    </row>
    <row r="235" spans="1:12" x14ac:dyDescent="0.25">
      <c r="A235">
        <v>1959</v>
      </c>
      <c r="B235">
        <v>11</v>
      </c>
      <c r="D235">
        <v>2.2629999999999999</v>
      </c>
      <c r="E235">
        <v>1.6679999999999999</v>
      </c>
      <c r="F235">
        <v>2.3119999999999998</v>
      </c>
      <c r="G235">
        <v>8.9109999999999996</v>
      </c>
      <c r="H235">
        <v>0.60099999999999998</v>
      </c>
      <c r="I235" s="2">
        <v>0.50584166666666663</v>
      </c>
      <c r="J235" s="2">
        <v>0.27045000000000002</v>
      </c>
      <c r="K235" s="2">
        <v>0.35258666666666666</v>
      </c>
      <c r="L235" s="2">
        <v>0.27045000000000002</v>
      </c>
    </row>
    <row r="236" spans="1:12" x14ac:dyDescent="0.25">
      <c r="A236">
        <v>1959</v>
      </c>
      <c r="B236">
        <v>12</v>
      </c>
      <c r="D236">
        <v>2.5529999999999999</v>
      </c>
      <c r="E236">
        <v>6.0110000000000001</v>
      </c>
      <c r="F236">
        <v>4.6040000000000001</v>
      </c>
      <c r="G236">
        <v>72.075000000000003</v>
      </c>
      <c r="H236">
        <v>0.93899999999999995</v>
      </c>
      <c r="I236" s="2">
        <v>0.79032499999999983</v>
      </c>
      <c r="J236" s="2">
        <v>0.42254999999999998</v>
      </c>
      <c r="K236" s="2">
        <v>0.55087999999999993</v>
      </c>
      <c r="L236" s="2">
        <v>0.42254999999999998</v>
      </c>
    </row>
    <row r="237" spans="1:12" x14ac:dyDescent="0.25">
      <c r="A237">
        <v>1960</v>
      </c>
      <c r="B237">
        <v>1</v>
      </c>
      <c r="D237">
        <v>2.593</v>
      </c>
      <c r="E237">
        <v>3.738</v>
      </c>
      <c r="F237">
        <v>3.1579999999999999</v>
      </c>
      <c r="G237">
        <v>68.888000000000005</v>
      </c>
      <c r="H237">
        <v>0.91</v>
      </c>
      <c r="I237" s="2">
        <v>0.76591666666666669</v>
      </c>
      <c r="J237" s="2">
        <v>0.40950000000000003</v>
      </c>
      <c r="K237" s="2">
        <v>0.53386666666666671</v>
      </c>
      <c r="L237" s="2">
        <v>0.40950000000000003</v>
      </c>
    </row>
    <row r="238" spans="1:12" x14ac:dyDescent="0.25">
      <c r="A238">
        <v>1960</v>
      </c>
      <c r="B238">
        <v>2</v>
      </c>
      <c r="D238">
        <v>2.6030000000000002</v>
      </c>
      <c r="E238">
        <v>2.2370000000000001</v>
      </c>
      <c r="F238">
        <v>1.659</v>
      </c>
      <c r="G238">
        <v>36.646999999999998</v>
      </c>
      <c r="H238">
        <v>0.39900000000000002</v>
      </c>
      <c r="I238" s="2">
        <v>0.33582500000000004</v>
      </c>
      <c r="J238" s="2">
        <v>0.17955000000000002</v>
      </c>
      <c r="K238" s="2">
        <v>0.23408000000000004</v>
      </c>
      <c r="L238" s="2">
        <v>0.17955000000000002</v>
      </c>
    </row>
    <row r="239" spans="1:12" x14ac:dyDescent="0.25">
      <c r="A239">
        <v>1960</v>
      </c>
      <c r="B239">
        <v>3</v>
      </c>
      <c r="D239">
        <v>2.9630000000000001</v>
      </c>
      <c r="E239">
        <v>2.4060000000000001</v>
      </c>
      <c r="F239">
        <v>1.7949999999999999</v>
      </c>
      <c r="G239">
        <v>32.023000000000003</v>
      </c>
      <c r="H239">
        <v>0.497</v>
      </c>
      <c r="I239" s="2">
        <v>0.41830833333333328</v>
      </c>
      <c r="J239" s="2">
        <v>0.22365000000000002</v>
      </c>
      <c r="K239" s="2">
        <v>0.29157333333333335</v>
      </c>
      <c r="L239" s="2">
        <v>0.22365000000000002</v>
      </c>
    </row>
    <row r="240" spans="1:12" x14ac:dyDescent="0.25">
      <c r="A240">
        <v>1960</v>
      </c>
      <c r="B240">
        <v>4</v>
      </c>
      <c r="D240">
        <v>2.823</v>
      </c>
      <c r="E240">
        <v>1.845</v>
      </c>
      <c r="F240">
        <v>1.2</v>
      </c>
      <c r="G240">
        <v>20.408999999999999</v>
      </c>
      <c r="H240">
        <v>0.28899999999999998</v>
      </c>
      <c r="I240" s="2">
        <v>0.24324166666666666</v>
      </c>
      <c r="J240" s="2">
        <v>0.13005</v>
      </c>
      <c r="K240" s="2">
        <v>0.16954666666666665</v>
      </c>
      <c r="L240" s="2">
        <v>0.13005</v>
      </c>
    </row>
    <row r="241" spans="1:12" x14ac:dyDescent="0.25">
      <c r="A241">
        <v>1960</v>
      </c>
      <c r="B241">
        <v>5</v>
      </c>
      <c r="D241">
        <v>2.9129999999999998</v>
      </c>
      <c r="E241">
        <v>1.0289999999999999</v>
      </c>
      <c r="F241">
        <v>0.77200000000000002</v>
      </c>
      <c r="G241">
        <v>9.5150000000000006</v>
      </c>
      <c r="H241">
        <v>0.20799999999999999</v>
      </c>
      <c r="I241" s="2">
        <v>0.17506666666666668</v>
      </c>
      <c r="J241" s="2">
        <v>9.3600000000000003E-2</v>
      </c>
      <c r="K241" s="2">
        <v>0.12202666666666666</v>
      </c>
      <c r="L241" s="2">
        <v>9.3600000000000003E-2</v>
      </c>
    </row>
    <row r="242" spans="1:12" x14ac:dyDescent="0.25">
      <c r="A242">
        <v>1960</v>
      </c>
      <c r="B242">
        <v>6</v>
      </c>
      <c r="D242">
        <v>2.7330000000000001</v>
      </c>
      <c r="E242">
        <v>0.41199999999999998</v>
      </c>
      <c r="F242">
        <v>0.71199999999999997</v>
      </c>
      <c r="G242">
        <v>10.166</v>
      </c>
      <c r="H242">
        <v>0.16400000000000001</v>
      </c>
      <c r="I242" s="2">
        <v>0.13803333333333334</v>
      </c>
      <c r="J242" s="2">
        <v>7.3800000000000004E-2</v>
      </c>
      <c r="K242" s="2">
        <v>9.6213333333333331E-2</v>
      </c>
      <c r="L242" s="2">
        <v>7.3800000000000004E-2</v>
      </c>
    </row>
    <row r="243" spans="1:12" x14ac:dyDescent="0.25">
      <c r="A243">
        <v>1960</v>
      </c>
      <c r="B243">
        <v>7</v>
      </c>
      <c r="D243">
        <v>2.4830000000000001</v>
      </c>
      <c r="E243">
        <v>0.108</v>
      </c>
      <c r="F243">
        <v>0.39500000000000002</v>
      </c>
      <c r="G243">
        <v>11.377000000000001</v>
      </c>
      <c r="H243">
        <v>0.109</v>
      </c>
      <c r="I243" s="2">
        <v>9.1741666666666666E-2</v>
      </c>
      <c r="J243" s="2">
        <v>4.9050000000000003E-2</v>
      </c>
      <c r="K243" s="2">
        <v>6.3946666666666666E-2</v>
      </c>
      <c r="L243" s="2">
        <v>4.9050000000000003E-2</v>
      </c>
    </row>
    <row r="244" spans="1:12" x14ac:dyDescent="0.25">
      <c r="A244">
        <v>1960</v>
      </c>
      <c r="B244">
        <v>8</v>
      </c>
      <c r="D244">
        <v>2.339</v>
      </c>
      <c r="E244">
        <v>1.7999999999999999E-2</v>
      </c>
      <c r="F244">
        <v>0.38400000000000001</v>
      </c>
      <c r="G244">
        <v>10.942</v>
      </c>
      <c r="H244">
        <v>7.4999999999999997E-2</v>
      </c>
      <c r="I244" s="2">
        <v>6.3125000000000001E-2</v>
      </c>
      <c r="J244" s="2">
        <v>3.3750000000000002E-2</v>
      </c>
      <c r="K244" s="2">
        <v>4.4000000000000004E-2</v>
      </c>
      <c r="L244" s="2">
        <v>3.3750000000000002E-2</v>
      </c>
    </row>
    <row r="245" spans="1:12" x14ac:dyDescent="0.25">
      <c r="A245">
        <v>1960</v>
      </c>
      <c r="B245">
        <v>9</v>
      </c>
      <c r="D245">
        <v>2.0129999999999999</v>
      </c>
      <c r="E245">
        <v>2.3E-2</v>
      </c>
      <c r="F245">
        <v>0.59099999999999997</v>
      </c>
      <c r="G245">
        <v>10.082000000000001</v>
      </c>
      <c r="H245">
        <v>0.111</v>
      </c>
      <c r="I245" s="2">
        <v>9.3424999999999994E-2</v>
      </c>
      <c r="J245" s="2">
        <v>4.9950000000000001E-2</v>
      </c>
      <c r="K245" s="2">
        <v>6.5119999999999997E-2</v>
      </c>
      <c r="L245" s="2">
        <v>4.9950000000000001E-2</v>
      </c>
    </row>
    <row r="246" spans="1:12" x14ac:dyDescent="0.25">
      <c r="A246">
        <v>1960</v>
      </c>
      <c r="B246">
        <v>10</v>
      </c>
      <c r="D246">
        <v>2.1629999999999998</v>
      </c>
      <c r="E246">
        <v>1.0489999999999999</v>
      </c>
      <c r="F246">
        <v>1.609</v>
      </c>
      <c r="G246">
        <v>8.9949999999999992</v>
      </c>
      <c r="H246">
        <v>0.38300000000000001</v>
      </c>
      <c r="I246" s="2">
        <v>0.32235833333333336</v>
      </c>
      <c r="J246" s="2">
        <v>0.17235</v>
      </c>
      <c r="K246" s="2">
        <v>0.22469333333333333</v>
      </c>
      <c r="L246" s="2">
        <v>0.17235</v>
      </c>
    </row>
    <row r="247" spans="1:12" x14ac:dyDescent="0.25">
      <c r="A247">
        <v>1960</v>
      </c>
      <c r="B247">
        <v>11</v>
      </c>
      <c r="D247">
        <v>2.7829999999999999</v>
      </c>
      <c r="E247">
        <v>0.83399999999999996</v>
      </c>
      <c r="F247">
        <v>1.5820000000000001</v>
      </c>
      <c r="G247">
        <v>8.9109999999999996</v>
      </c>
      <c r="H247">
        <v>0.26400000000000001</v>
      </c>
      <c r="I247" s="2">
        <v>0.22219999999999998</v>
      </c>
      <c r="J247" s="2">
        <v>0.11880000000000002</v>
      </c>
      <c r="K247" s="2">
        <v>0.15487999999999999</v>
      </c>
      <c r="L247" s="2">
        <v>0.11880000000000002</v>
      </c>
    </row>
    <row r="248" spans="1:12" x14ac:dyDescent="0.25">
      <c r="A248">
        <v>1960</v>
      </c>
      <c r="B248">
        <v>12</v>
      </c>
      <c r="D248">
        <v>2.4729999999999999</v>
      </c>
      <c r="E248">
        <v>6.2610000000000001</v>
      </c>
      <c r="F248">
        <v>10.664</v>
      </c>
      <c r="G248">
        <v>72.075000000000003</v>
      </c>
      <c r="H248">
        <v>1.954</v>
      </c>
      <c r="I248" s="2">
        <v>1.6446166666666666</v>
      </c>
      <c r="J248" s="2">
        <v>0.87930000000000008</v>
      </c>
      <c r="K248" s="2">
        <v>1.1463466666666666</v>
      </c>
      <c r="L248" s="2">
        <v>0.87930000000000008</v>
      </c>
    </row>
    <row r="249" spans="1:12" x14ac:dyDescent="0.25">
      <c r="A249">
        <v>1961</v>
      </c>
      <c r="B249">
        <v>1</v>
      </c>
      <c r="D249">
        <v>2.7330000000000001</v>
      </c>
      <c r="E249">
        <v>3.7189999999999999</v>
      </c>
      <c r="F249">
        <v>3.7559999999999998</v>
      </c>
      <c r="G249">
        <v>72.239000000000004</v>
      </c>
      <c r="H249">
        <v>1.351</v>
      </c>
      <c r="I249" s="2">
        <v>1.1370916666666666</v>
      </c>
      <c r="J249" s="2">
        <v>0.6079500000000001</v>
      </c>
      <c r="K249" s="2">
        <v>0.79258666666666666</v>
      </c>
      <c r="L249" s="2">
        <v>0.6079500000000001</v>
      </c>
    </row>
    <row r="250" spans="1:12" x14ac:dyDescent="0.25">
      <c r="A250">
        <v>1961</v>
      </c>
      <c r="B250">
        <v>2</v>
      </c>
      <c r="D250">
        <v>6.5129999999999999</v>
      </c>
      <c r="E250">
        <v>1.6819999999999999</v>
      </c>
      <c r="F250">
        <v>1.659</v>
      </c>
      <c r="G250">
        <v>30.119</v>
      </c>
      <c r="H250">
        <v>0.42499999999999999</v>
      </c>
      <c r="I250" s="2">
        <v>0.35770833333333329</v>
      </c>
      <c r="J250" s="2">
        <v>0.19125</v>
      </c>
      <c r="K250" s="2">
        <v>0.24933333333333332</v>
      </c>
      <c r="L250" s="2">
        <v>0.19125</v>
      </c>
    </row>
    <row r="251" spans="1:12" x14ac:dyDescent="0.25">
      <c r="A251">
        <v>1961</v>
      </c>
      <c r="B251">
        <v>3</v>
      </c>
      <c r="D251">
        <v>6.133</v>
      </c>
      <c r="E251">
        <v>1.2450000000000001</v>
      </c>
      <c r="F251">
        <v>0.92800000000000005</v>
      </c>
      <c r="G251">
        <v>18.462</v>
      </c>
      <c r="H251">
        <v>0.26300000000000001</v>
      </c>
      <c r="I251" s="2">
        <v>0.22135833333333332</v>
      </c>
      <c r="J251" s="2">
        <v>0.11835000000000001</v>
      </c>
      <c r="K251" s="2">
        <v>0.15429333333333334</v>
      </c>
      <c r="L251" s="2">
        <v>0.11835000000000001</v>
      </c>
    </row>
    <row r="252" spans="1:12" x14ac:dyDescent="0.25">
      <c r="A252">
        <v>1961</v>
      </c>
      <c r="B252">
        <v>4</v>
      </c>
      <c r="D252">
        <v>5.2930000000000001</v>
      </c>
      <c r="E252">
        <v>1.198</v>
      </c>
      <c r="F252">
        <v>2.0209999999999999</v>
      </c>
      <c r="G252">
        <v>30.167999999999999</v>
      </c>
      <c r="H252">
        <v>0.55400000000000005</v>
      </c>
      <c r="I252" s="2">
        <v>0.46628333333333338</v>
      </c>
      <c r="J252" s="2">
        <v>0.24930000000000005</v>
      </c>
      <c r="K252" s="2">
        <v>0.32501333333333338</v>
      </c>
      <c r="L252" s="2">
        <v>0.24930000000000005</v>
      </c>
    </row>
    <row r="253" spans="1:12" x14ac:dyDescent="0.25">
      <c r="A253">
        <v>1961</v>
      </c>
      <c r="B253">
        <v>5</v>
      </c>
      <c r="D253">
        <v>2.8929999999999998</v>
      </c>
      <c r="E253">
        <v>0.629</v>
      </c>
      <c r="F253">
        <v>1.042</v>
      </c>
      <c r="G253">
        <v>11.218999999999999</v>
      </c>
      <c r="H253">
        <v>0.27700000000000002</v>
      </c>
      <c r="I253" s="2">
        <v>0.23314166666666669</v>
      </c>
      <c r="J253" s="2">
        <v>0.12465000000000002</v>
      </c>
      <c r="K253" s="2">
        <v>0.16250666666666669</v>
      </c>
      <c r="L253" s="2">
        <v>0.12465000000000002</v>
      </c>
    </row>
    <row r="254" spans="1:12" x14ac:dyDescent="0.25">
      <c r="A254">
        <v>1961</v>
      </c>
      <c r="B254">
        <v>6</v>
      </c>
      <c r="D254">
        <v>2.9929999999999999</v>
      </c>
      <c r="E254">
        <v>0.21199999999999999</v>
      </c>
      <c r="F254">
        <v>0.85799999999999998</v>
      </c>
      <c r="G254">
        <v>10.166</v>
      </c>
      <c r="H254">
        <v>0.20899999999999999</v>
      </c>
      <c r="I254" s="2">
        <v>0.17590833333333333</v>
      </c>
      <c r="J254" s="2">
        <v>9.4050000000000009E-2</v>
      </c>
      <c r="K254" s="2">
        <v>0.12261333333333334</v>
      </c>
      <c r="L254" s="2">
        <v>9.4050000000000009E-2</v>
      </c>
    </row>
    <row r="255" spans="1:12" x14ac:dyDescent="0.25">
      <c r="A255">
        <v>1961</v>
      </c>
      <c r="B255">
        <v>7</v>
      </c>
      <c r="D255">
        <v>3.2429999999999999</v>
      </c>
      <c r="E255">
        <v>6.0000000000000001E-3</v>
      </c>
      <c r="F255">
        <v>0.47299999999999998</v>
      </c>
      <c r="G255">
        <v>11.377000000000001</v>
      </c>
      <c r="H255">
        <v>0.13200000000000001</v>
      </c>
      <c r="I255" s="2">
        <v>0.11109999999999999</v>
      </c>
      <c r="J255" s="2">
        <v>5.9400000000000008E-2</v>
      </c>
      <c r="K255" s="2">
        <v>7.7439999999999995E-2</v>
      </c>
      <c r="L255" s="2">
        <v>5.9400000000000008E-2</v>
      </c>
    </row>
    <row r="256" spans="1:12" x14ac:dyDescent="0.25">
      <c r="A256">
        <v>1961</v>
      </c>
      <c r="B256">
        <v>8</v>
      </c>
      <c r="D256">
        <v>3.3690000000000002</v>
      </c>
      <c r="E256">
        <v>0</v>
      </c>
      <c r="F256">
        <v>0.33700000000000002</v>
      </c>
      <c r="G256">
        <v>10.942</v>
      </c>
      <c r="H256">
        <v>8.1000000000000003E-2</v>
      </c>
      <c r="I256" s="2">
        <v>6.8174999999999999E-2</v>
      </c>
      <c r="J256" s="2">
        <v>3.6450000000000003E-2</v>
      </c>
      <c r="K256" s="2">
        <v>4.752E-2</v>
      </c>
      <c r="L256" s="2">
        <v>3.6450000000000003E-2</v>
      </c>
    </row>
    <row r="257" spans="1:12" x14ac:dyDescent="0.25">
      <c r="A257">
        <v>1961</v>
      </c>
      <c r="B257">
        <v>9</v>
      </c>
      <c r="D257">
        <v>3.3029999999999999</v>
      </c>
      <c r="E257">
        <v>0</v>
      </c>
      <c r="F257">
        <v>0.72499999999999998</v>
      </c>
      <c r="G257">
        <v>10.082000000000001</v>
      </c>
      <c r="H257">
        <v>0.11700000000000001</v>
      </c>
      <c r="I257" s="2">
        <v>9.8474999999999993E-2</v>
      </c>
      <c r="J257" s="2">
        <v>5.2650000000000002E-2</v>
      </c>
      <c r="K257" s="2">
        <v>6.8640000000000007E-2</v>
      </c>
      <c r="L257" s="2">
        <v>5.2650000000000002E-2</v>
      </c>
    </row>
    <row r="258" spans="1:12" x14ac:dyDescent="0.25">
      <c r="A258">
        <v>1961</v>
      </c>
      <c r="B258">
        <v>10</v>
      </c>
      <c r="D258">
        <v>3.343</v>
      </c>
      <c r="E258">
        <v>0.81599999999999995</v>
      </c>
      <c r="F258">
        <v>1.2290000000000001</v>
      </c>
      <c r="G258">
        <v>8.9949999999999992</v>
      </c>
      <c r="H258">
        <v>0.30599999999999999</v>
      </c>
      <c r="I258" s="2">
        <v>0.25755</v>
      </c>
      <c r="J258" s="2">
        <v>0.13770000000000002</v>
      </c>
      <c r="K258" s="2">
        <v>0.17952000000000001</v>
      </c>
      <c r="L258" s="2">
        <v>0.13770000000000002</v>
      </c>
    </row>
    <row r="259" spans="1:12" x14ac:dyDescent="0.25">
      <c r="A259">
        <v>1961</v>
      </c>
      <c r="B259">
        <v>11</v>
      </c>
      <c r="D259">
        <v>3.0430000000000001</v>
      </c>
      <c r="E259">
        <v>3.8940000000000001</v>
      </c>
      <c r="F259">
        <v>3.8359999999999999</v>
      </c>
      <c r="G259">
        <v>12.972</v>
      </c>
      <c r="H259">
        <v>0.83499999999999996</v>
      </c>
      <c r="I259" s="2">
        <v>0.70279166666666659</v>
      </c>
      <c r="J259" s="2">
        <v>0.37575000000000003</v>
      </c>
      <c r="K259" s="2">
        <v>0.48986666666666667</v>
      </c>
      <c r="L259" s="2">
        <v>0.37575000000000003</v>
      </c>
    </row>
    <row r="260" spans="1:12" x14ac:dyDescent="0.25">
      <c r="A260">
        <v>1961</v>
      </c>
      <c r="B260">
        <v>12</v>
      </c>
      <c r="D260">
        <v>2.9129999999999998</v>
      </c>
      <c r="E260">
        <v>1.657</v>
      </c>
      <c r="F260">
        <v>1.248</v>
      </c>
      <c r="G260">
        <v>27.561</v>
      </c>
      <c r="H260">
        <v>0.34100000000000003</v>
      </c>
      <c r="I260" s="2">
        <v>0.28700833333333337</v>
      </c>
      <c r="J260" s="2">
        <v>0.15345</v>
      </c>
      <c r="K260" s="2">
        <v>0.20005333333333333</v>
      </c>
      <c r="L260" s="2">
        <v>0.15345</v>
      </c>
    </row>
    <row r="261" spans="1:12" x14ac:dyDescent="0.25">
      <c r="A261">
        <v>1962</v>
      </c>
      <c r="B261">
        <v>1</v>
      </c>
      <c r="D261">
        <v>3.863</v>
      </c>
      <c r="E261">
        <v>2.46</v>
      </c>
      <c r="F261">
        <v>2.15</v>
      </c>
      <c r="G261">
        <v>40.966000000000001</v>
      </c>
      <c r="H261">
        <v>0.624</v>
      </c>
      <c r="I261" s="2">
        <v>0.5252</v>
      </c>
      <c r="J261" s="2">
        <v>0.28079999999999999</v>
      </c>
      <c r="K261" s="2">
        <v>0.36608000000000002</v>
      </c>
      <c r="L261" s="2">
        <v>0.28079999999999999</v>
      </c>
    </row>
    <row r="262" spans="1:12" x14ac:dyDescent="0.25">
      <c r="A262">
        <v>1962</v>
      </c>
      <c r="B262">
        <v>2</v>
      </c>
      <c r="D262">
        <v>2.8929999999999998</v>
      </c>
      <c r="E262">
        <v>3.645</v>
      </c>
      <c r="F262">
        <v>3.0059999999999998</v>
      </c>
      <c r="G262">
        <v>63.996000000000002</v>
      </c>
      <c r="H262">
        <v>0.7</v>
      </c>
      <c r="I262" s="2">
        <v>0.58916666666666662</v>
      </c>
      <c r="J262" s="2">
        <v>0.315</v>
      </c>
      <c r="K262" s="2">
        <v>0.41066666666666668</v>
      </c>
      <c r="L262" s="2">
        <v>0.315</v>
      </c>
    </row>
    <row r="263" spans="1:12" x14ac:dyDescent="0.25">
      <c r="A263">
        <v>1962</v>
      </c>
      <c r="B263">
        <v>3</v>
      </c>
      <c r="D263">
        <v>5.2530000000000001</v>
      </c>
      <c r="E263">
        <v>2.214</v>
      </c>
      <c r="F263">
        <v>2.2599999999999998</v>
      </c>
      <c r="G263">
        <v>41.65</v>
      </c>
      <c r="H263">
        <v>0.44400000000000001</v>
      </c>
      <c r="I263" s="2">
        <v>0.37369999999999998</v>
      </c>
      <c r="J263" s="2">
        <v>0.19980000000000001</v>
      </c>
      <c r="K263" s="2">
        <v>0.26047999999999999</v>
      </c>
      <c r="L263" s="2">
        <v>0.19980000000000001</v>
      </c>
    </row>
    <row r="264" spans="1:12" x14ac:dyDescent="0.25">
      <c r="A264">
        <v>1962</v>
      </c>
      <c r="B264">
        <v>4</v>
      </c>
      <c r="D264">
        <v>4.4429999999999996</v>
      </c>
      <c r="E264">
        <v>2.206</v>
      </c>
      <c r="F264">
        <v>2.2599999999999998</v>
      </c>
      <c r="G264">
        <v>40.325000000000003</v>
      </c>
      <c r="H264">
        <v>0.67400000000000004</v>
      </c>
      <c r="I264" s="2">
        <v>0.56728333333333336</v>
      </c>
      <c r="J264" s="2">
        <v>0.30330000000000007</v>
      </c>
      <c r="K264" s="2">
        <v>0.39541333333333339</v>
      </c>
      <c r="L264" s="2">
        <v>0.30330000000000007</v>
      </c>
    </row>
    <row r="265" spans="1:12" x14ac:dyDescent="0.25">
      <c r="A265">
        <v>1962</v>
      </c>
      <c r="B265">
        <v>5</v>
      </c>
      <c r="D265">
        <v>3.2629999999999999</v>
      </c>
      <c r="E265">
        <v>1.3859999999999999</v>
      </c>
      <c r="F265">
        <v>1.986</v>
      </c>
      <c r="G265">
        <v>25.100999999999999</v>
      </c>
      <c r="H265">
        <v>0.44400000000000001</v>
      </c>
      <c r="I265" s="2">
        <v>0.37369999999999998</v>
      </c>
      <c r="J265" s="2">
        <v>0.19980000000000001</v>
      </c>
      <c r="K265" s="2">
        <v>0.26047999999999999</v>
      </c>
      <c r="L265" s="2">
        <v>0.19980000000000001</v>
      </c>
    </row>
    <row r="266" spans="1:12" x14ac:dyDescent="0.25">
      <c r="A266">
        <v>1962</v>
      </c>
      <c r="B266">
        <v>6</v>
      </c>
      <c r="D266">
        <v>3.0529999999999999</v>
      </c>
      <c r="E266">
        <v>0.58699999999999997</v>
      </c>
      <c r="F266">
        <v>0.91600000000000004</v>
      </c>
      <c r="G266">
        <v>10.166</v>
      </c>
      <c r="H266">
        <v>0.26200000000000001</v>
      </c>
      <c r="I266" s="2">
        <v>0.22051666666666667</v>
      </c>
      <c r="J266" s="2">
        <v>0.1179</v>
      </c>
      <c r="K266" s="2">
        <v>0.15370666666666669</v>
      </c>
      <c r="L266" s="2">
        <v>0.1179</v>
      </c>
    </row>
    <row r="267" spans="1:12" x14ac:dyDescent="0.25">
      <c r="A267">
        <v>1962</v>
      </c>
      <c r="B267">
        <v>7</v>
      </c>
      <c r="D267">
        <v>3.343</v>
      </c>
      <c r="E267">
        <v>0.19600000000000001</v>
      </c>
      <c r="F267">
        <v>0.57299999999999995</v>
      </c>
      <c r="G267">
        <v>11.377000000000001</v>
      </c>
      <c r="H267">
        <v>0.152</v>
      </c>
      <c r="I267" s="2">
        <v>0.12793333333333332</v>
      </c>
      <c r="J267" s="2">
        <v>6.8400000000000002E-2</v>
      </c>
      <c r="K267" s="2">
        <v>8.9173333333333327E-2</v>
      </c>
      <c r="L267" s="2">
        <v>6.8400000000000002E-2</v>
      </c>
    </row>
    <row r="268" spans="1:12" x14ac:dyDescent="0.25">
      <c r="A268">
        <v>1962</v>
      </c>
      <c r="B268">
        <v>8</v>
      </c>
      <c r="D268">
        <v>3.2690000000000001</v>
      </c>
      <c r="E268">
        <v>0.08</v>
      </c>
      <c r="F268">
        <v>0.38800000000000001</v>
      </c>
      <c r="G268">
        <v>10.942</v>
      </c>
      <c r="H268">
        <v>9.2999999999999999E-2</v>
      </c>
      <c r="I268" s="2">
        <v>7.8274999999999997E-2</v>
      </c>
      <c r="J268" s="2">
        <v>4.1849999999999998E-2</v>
      </c>
      <c r="K268" s="2">
        <v>5.4559999999999997E-2</v>
      </c>
      <c r="L268" s="2">
        <v>4.1849999999999998E-2</v>
      </c>
    </row>
    <row r="269" spans="1:12" x14ac:dyDescent="0.25">
      <c r="A269">
        <v>1962</v>
      </c>
      <c r="B269">
        <v>9</v>
      </c>
      <c r="D269">
        <v>2.6629999999999998</v>
      </c>
      <c r="E269">
        <v>2.8000000000000001E-2</v>
      </c>
      <c r="F269">
        <v>0.27400000000000002</v>
      </c>
      <c r="G269">
        <v>10.082000000000001</v>
      </c>
      <c r="H269">
        <v>0.06</v>
      </c>
      <c r="I269" s="2">
        <v>5.0499999999999996E-2</v>
      </c>
      <c r="J269" s="2">
        <v>2.7E-2</v>
      </c>
      <c r="K269" s="2">
        <v>3.5200000000000002E-2</v>
      </c>
      <c r="L269" s="2">
        <v>2.7E-2</v>
      </c>
    </row>
    <row r="270" spans="1:12" x14ac:dyDescent="0.25">
      <c r="A270">
        <v>1962</v>
      </c>
      <c r="B270">
        <v>10</v>
      </c>
      <c r="D270">
        <v>3.1230000000000002</v>
      </c>
      <c r="E270">
        <v>0.33800000000000002</v>
      </c>
      <c r="F270">
        <v>0.504</v>
      </c>
      <c r="G270">
        <v>8.9949999999999992</v>
      </c>
      <c r="H270">
        <v>6.7000000000000004E-2</v>
      </c>
      <c r="I270" s="2">
        <v>5.6391666666666666E-2</v>
      </c>
      <c r="J270" s="2">
        <v>3.0150000000000007E-2</v>
      </c>
      <c r="K270" s="2">
        <v>3.930666666666667E-2</v>
      </c>
      <c r="L270" s="2">
        <v>3.0150000000000007E-2</v>
      </c>
    </row>
    <row r="271" spans="1:12" x14ac:dyDescent="0.25">
      <c r="A271">
        <v>1962</v>
      </c>
      <c r="B271">
        <v>11</v>
      </c>
      <c r="D271">
        <v>3.363</v>
      </c>
      <c r="E271">
        <v>1.982</v>
      </c>
      <c r="F271">
        <v>1.984</v>
      </c>
      <c r="G271">
        <v>8.9109999999999996</v>
      </c>
      <c r="H271">
        <v>0.45300000000000001</v>
      </c>
      <c r="I271" s="2">
        <v>0.38127500000000003</v>
      </c>
      <c r="J271" s="2">
        <v>0.20385</v>
      </c>
      <c r="K271" s="2">
        <v>0.26576</v>
      </c>
      <c r="L271" s="2">
        <v>0.20385</v>
      </c>
    </row>
    <row r="272" spans="1:12" x14ac:dyDescent="0.25">
      <c r="A272">
        <v>1962</v>
      </c>
      <c r="B272">
        <v>12</v>
      </c>
      <c r="D272">
        <v>3.4729999999999999</v>
      </c>
      <c r="E272">
        <v>2.5310000000000001</v>
      </c>
      <c r="F272">
        <v>3.5369999999999999</v>
      </c>
      <c r="G272">
        <v>8.7249999999999996</v>
      </c>
      <c r="H272">
        <v>0.88600000000000001</v>
      </c>
      <c r="I272" s="2">
        <v>0.74571666666666658</v>
      </c>
      <c r="J272" s="2">
        <v>0.39870000000000005</v>
      </c>
      <c r="K272" s="2">
        <v>0.51978666666666673</v>
      </c>
      <c r="L272" s="2">
        <v>0.39870000000000005</v>
      </c>
    </row>
    <row r="273" spans="1:12" x14ac:dyDescent="0.25">
      <c r="A273">
        <v>1963</v>
      </c>
      <c r="B273">
        <v>1</v>
      </c>
      <c r="D273">
        <v>3.5129999999999999</v>
      </c>
      <c r="E273">
        <v>1.419</v>
      </c>
      <c r="F273">
        <v>1.528</v>
      </c>
      <c r="G273">
        <v>10.534000000000001</v>
      </c>
      <c r="H273">
        <v>0.34399999999999997</v>
      </c>
      <c r="I273" s="2">
        <v>0.28953333333333331</v>
      </c>
      <c r="J273" s="2">
        <v>0.15479999999999999</v>
      </c>
      <c r="K273" s="2">
        <v>0.20181333333333332</v>
      </c>
      <c r="L273" s="2">
        <v>0.15479999999999999</v>
      </c>
    </row>
    <row r="274" spans="1:12" x14ac:dyDescent="0.25">
      <c r="A274">
        <v>1963</v>
      </c>
      <c r="B274">
        <v>2</v>
      </c>
      <c r="D274">
        <v>3.3530000000000002</v>
      </c>
      <c r="E274">
        <v>1.9610000000000001</v>
      </c>
      <c r="F274">
        <v>1.917</v>
      </c>
      <c r="G274">
        <v>36.555999999999997</v>
      </c>
      <c r="H274">
        <v>0.72399999999999998</v>
      </c>
      <c r="I274" s="2">
        <v>0.60936666666666661</v>
      </c>
      <c r="J274" s="2">
        <v>0.32580000000000003</v>
      </c>
      <c r="K274" s="2">
        <v>0.42474666666666666</v>
      </c>
      <c r="L274" s="2">
        <v>0.32580000000000003</v>
      </c>
    </row>
    <row r="275" spans="1:12" x14ac:dyDescent="0.25">
      <c r="A275">
        <v>1963</v>
      </c>
      <c r="B275">
        <v>3</v>
      </c>
      <c r="D275">
        <v>3.5830000000000002</v>
      </c>
      <c r="E275">
        <v>2.556</v>
      </c>
      <c r="F275">
        <v>3.202</v>
      </c>
      <c r="G275">
        <v>53.966999999999999</v>
      </c>
      <c r="H275">
        <v>0.8</v>
      </c>
      <c r="I275" s="2">
        <v>0.67333333333333334</v>
      </c>
      <c r="J275" s="2">
        <v>0.36000000000000004</v>
      </c>
      <c r="K275" s="2">
        <v>0.46933333333333338</v>
      </c>
      <c r="L275" s="2">
        <v>0.36000000000000004</v>
      </c>
    </row>
    <row r="276" spans="1:12" x14ac:dyDescent="0.25">
      <c r="A276">
        <v>1963</v>
      </c>
      <c r="B276">
        <v>4</v>
      </c>
      <c r="D276">
        <v>3.4630000000000001</v>
      </c>
      <c r="E276">
        <v>1.69</v>
      </c>
      <c r="F276">
        <v>1.6639999999999999</v>
      </c>
      <c r="G276">
        <v>25.123999999999999</v>
      </c>
      <c r="H276">
        <v>0.441</v>
      </c>
      <c r="I276" s="2">
        <v>0.37117499999999998</v>
      </c>
      <c r="J276" s="2">
        <v>0.19845000000000002</v>
      </c>
      <c r="K276" s="2">
        <v>0.25872000000000001</v>
      </c>
      <c r="L276" s="2">
        <v>0.19845000000000002</v>
      </c>
    </row>
    <row r="277" spans="1:12" x14ac:dyDescent="0.25">
      <c r="A277">
        <v>1963</v>
      </c>
      <c r="B277">
        <v>5</v>
      </c>
      <c r="D277">
        <v>3.2930000000000001</v>
      </c>
      <c r="E277">
        <v>0.90800000000000003</v>
      </c>
      <c r="F277">
        <v>1.0620000000000001</v>
      </c>
      <c r="G277">
        <v>10.521000000000001</v>
      </c>
      <c r="H277">
        <v>0.27700000000000002</v>
      </c>
      <c r="I277" s="2">
        <v>0.23314166666666669</v>
      </c>
      <c r="J277" s="2">
        <v>0.12465000000000002</v>
      </c>
      <c r="K277" s="2">
        <v>0.16250666666666669</v>
      </c>
      <c r="L277" s="2">
        <v>0.12465000000000002</v>
      </c>
    </row>
    <row r="278" spans="1:12" x14ac:dyDescent="0.25">
      <c r="A278">
        <v>1963</v>
      </c>
      <c r="B278">
        <v>6</v>
      </c>
      <c r="D278">
        <v>3.4529999999999998</v>
      </c>
      <c r="E278">
        <v>0.38100000000000001</v>
      </c>
      <c r="F278">
        <v>0.95799999999999996</v>
      </c>
      <c r="G278">
        <v>10.166</v>
      </c>
      <c r="H278">
        <v>0.21099999999999999</v>
      </c>
      <c r="I278" s="2">
        <v>0.17759166666666668</v>
      </c>
      <c r="J278" s="2">
        <v>9.4949999999999993E-2</v>
      </c>
      <c r="K278" s="2">
        <v>0.12378666666666666</v>
      </c>
      <c r="L278" s="2">
        <v>9.4949999999999993E-2</v>
      </c>
    </row>
    <row r="279" spans="1:12" x14ac:dyDescent="0.25">
      <c r="A279">
        <v>1963</v>
      </c>
      <c r="B279">
        <v>7</v>
      </c>
      <c r="D279">
        <v>3.8330000000000002</v>
      </c>
      <c r="E279">
        <v>0.105</v>
      </c>
      <c r="F279">
        <v>0.58799999999999997</v>
      </c>
      <c r="G279">
        <v>11.377000000000001</v>
      </c>
      <c r="H279">
        <v>0.14899999999999999</v>
      </c>
      <c r="I279" s="2">
        <v>0.12540833333333332</v>
      </c>
      <c r="J279" s="2">
        <v>6.7049999999999998E-2</v>
      </c>
      <c r="K279" s="2">
        <v>8.7413333333333329E-2</v>
      </c>
      <c r="L279" s="2">
        <v>6.7049999999999998E-2</v>
      </c>
    </row>
    <row r="280" spans="1:12" x14ac:dyDescent="0.25">
      <c r="A280">
        <v>1963</v>
      </c>
      <c r="B280">
        <v>8</v>
      </c>
      <c r="D280">
        <v>3.9289999999999998</v>
      </c>
      <c r="E280">
        <v>6.4000000000000001E-2</v>
      </c>
      <c r="F280">
        <v>2.0259999999999998</v>
      </c>
      <c r="G280">
        <v>10.942</v>
      </c>
      <c r="H280">
        <v>0.23499999999999999</v>
      </c>
      <c r="I280" s="2">
        <v>0.19779166666666667</v>
      </c>
      <c r="J280" s="2">
        <v>0.10575</v>
      </c>
      <c r="K280" s="2">
        <v>0.13786666666666667</v>
      </c>
      <c r="L280" s="2">
        <v>0.10575</v>
      </c>
    </row>
    <row r="281" spans="1:12" x14ac:dyDescent="0.25">
      <c r="A281">
        <v>1963</v>
      </c>
      <c r="B281">
        <v>9</v>
      </c>
      <c r="D281">
        <v>2.6429999999999998</v>
      </c>
      <c r="E281">
        <v>0.20200000000000001</v>
      </c>
      <c r="F281">
        <v>1.6479999999999999</v>
      </c>
      <c r="G281">
        <v>10.082000000000001</v>
      </c>
      <c r="H281">
        <v>0.52</v>
      </c>
      <c r="I281" s="2">
        <v>0.43766666666666665</v>
      </c>
      <c r="J281" s="2">
        <v>0.23400000000000001</v>
      </c>
      <c r="K281" s="2">
        <v>0.30506666666666665</v>
      </c>
      <c r="L281" s="2">
        <v>0.23400000000000001</v>
      </c>
    </row>
    <row r="282" spans="1:12" x14ac:dyDescent="0.25">
      <c r="A282">
        <v>1963</v>
      </c>
      <c r="B282">
        <v>10</v>
      </c>
      <c r="D282">
        <v>2.2730000000000001</v>
      </c>
      <c r="E282">
        <v>0.68899999999999995</v>
      </c>
      <c r="F282">
        <v>0.76900000000000002</v>
      </c>
      <c r="G282">
        <v>8.9949999999999992</v>
      </c>
      <c r="H282">
        <v>0.218</v>
      </c>
      <c r="I282" s="2">
        <v>0.18348333333333333</v>
      </c>
      <c r="J282" s="2">
        <v>9.8100000000000007E-2</v>
      </c>
      <c r="K282" s="2">
        <v>0.12789333333333333</v>
      </c>
      <c r="L282" s="2">
        <v>9.8100000000000007E-2</v>
      </c>
    </row>
    <row r="283" spans="1:12" x14ac:dyDescent="0.25">
      <c r="A283">
        <v>1963</v>
      </c>
      <c r="B283">
        <v>11</v>
      </c>
      <c r="D283">
        <v>3.1930000000000001</v>
      </c>
      <c r="E283">
        <v>0.23599999999999999</v>
      </c>
      <c r="F283">
        <v>1.2310000000000001</v>
      </c>
      <c r="G283">
        <v>8.9109999999999996</v>
      </c>
      <c r="H283">
        <v>0.193</v>
      </c>
      <c r="I283" s="2">
        <v>0.16244166666666668</v>
      </c>
      <c r="J283" s="2">
        <v>8.6849999999999997E-2</v>
      </c>
      <c r="K283" s="2">
        <v>0.11322666666666668</v>
      </c>
      <c r="L283" s="2">
        <v>8.6849999999999997E-2</v>
      </c>
    </row>
    <row r="284" spans="1:12" x14ac:dyDescent="0.25">
      <c r="A284">
        <v>1963</v>
      </c>
      <c r="B284">
        <v>12</v>
      </c>
      <c r="D284">
        <v>3.7429999999999999</v>
      </c>
      <c r="E284">
        <v>0.79300000000000004</v>
      </c>
      <c r="F284">
        <v>1.2090000000000001</v>
      </c>
      <c r="G284">
        <v>8.7249999999999996</v>
      </c>
      <c r="H284">
        <v>0.21099999999999999</v>
      </c>
      <c r="I284" s="2">
        <v>0.17759166666666668</v>
      </c>
      <c r="J284" s="2">
        <v>9.4949999999999993E-2</v>
      </c>
      <c r="K284" s="2">
        <v>0.12378666666666666</v>
      </c>
      <c r="L284" s="2">
        <v>9.4949999999999993E-2</v>
      </c>
    </row>
    <row r="285" spans="1:12" x14ac:dyDescent="0.25">
      <c r="A285">
        <v>1964</v>
      </c>
      <c r="B285">
        <v>1</v>
      </c>
      <c r="D285">
        <v>3.8730000000000002</v>
      </c>
      <c r="E285">
        <v>0.2</v>
      </c>
      <c r="F285">
        <v>0.89800000000000002</v>
      </c>
      <c r="G285">
        <v>8.07</v>
      </c>
      <c r="H285">
        <v>0.16500000000000001</v>
      </c>
      <c r="I285" s="2">
        <v>0.138875</v>
      </c>
      <c r="J285" s="2">
        <v>7.425000000000001E-2</v>
      </c>
      <c r="K285" s="2">
        <v>9.6799999999999997E-2</v>
      </c>
      <c r="L285" s="2">
        <v>7.425000000000001E-2</v>
      </c>
    </row>
    <row r="286" spans="1:12" x14ac:dyDescent="0.25">
      <c r="A286">
        <v>1964</v>
      </c>
      <c r="B286">
        <v>2</v>
      </c>
      <c r="D286">
        <v>3.6230000000000002</v>
      </c>
      <c r="E286">
        <v>0.22</v>
      </c>
      <c r="F286">
        <v>1.6830000000000001</v>
      </c>
      <c r="G286">
        <v>7.3250000000000002</v>
      </c>
      <c r="H286">
        <v>0.25700000000000001</v>
      </c>
      <c r="I286" s="2">
        <v>0.21630833333333332</v>
      </c>
      <c r="J286" s="2">
        <v>0.11565000000000002</v>
      </c>
      <c r="K286" s="2">
        <v>0.15077333333333334</v>
      </c>
      <c r="L286" s="2">
        <v>0.11565000000000002</v>
      </c>
    </row>
    <row r="287" spans="1:12" x14ac:dyDescent="0.25">
      <c r="A287">
        <v>1964</v>
      </c>
      <c r="B287">
        <v>3</v>
      </c>
      <c r="D287">
        <v>4.0129999999999999</v>
      </c>
      <c r="E287">
        <v>1.069</v>
      </c>
      <c r="F287">
        <v>1.958</v>
      </c>
      <c r="G287">
        <v>13.878</v>
      </c>
      <c r="H287">
        <v>0.32100000000000001</v>
      </c>
      <c r="I287" s="2">
        <v>0.270175</v>
      </c>
      <c r="J287" s="2">
        <v>0.14445</v>
      </c>
      <c r="K287" s="2">
        <v>0.18832000000000002</v>
      </c>
      <c r="L287" s="2">
        <v>0.14445</v>
      </c>
    </row>
    <row r="288" spans="1:12" x14ac:dyDescent="0.25">
      <c r="A288">
        <v>1964</v>
      </c>
      <c r="B288">
        <v>4</v>
      </c>
      <c r="D288">
        <v>3.6829999999999998</v>
      </c>
      <c r="E288">
        <v>2.0099999999999998</v>
      </c>
      <c r="F288">
        <v>1.998</v>
      </c>
      <c r="G288">
        <v>33.551000000000002</v>
      </c>
      <c r="H288">
        <v>0.625</v>
      </c>
      <c r="I288" s="2">
        <v>0.52604166666666663</v>
      </c>
      <c r="J288" s="2">
        <v>0.28125</v>
      </c>
      <c r="K288" s="2">
        <v>0.3666666666666667</v>
      </c>
      <c r="L288" s="2">
        <v>0.28125</v>
      </c>
    </row>
    <row r="289" spans="1:12" x14ac:dyDescent="0.25">
      <c r="A289">
        <v>1964</v>
      </c>
      <c r="B289">
        <v>5</v>
      </c>
      <c r="D289">
        <v>3.8330000000000002</v>
      </c>
      <c r="E289">
        <v>0</v>
      </c>
      <c r="F289">
        <v>0.91100000000000003</v>
      </c>
      <c r="G289">
        <v>9.5150000000000006</v>
      </c>
      <c r="H289">
        <v>0.39700000000000002</v>
      </c>
      <c r="I289" s="2">
        <v>0.33414166666666673</v>
      </c>
      <c r="J289" s="2">
        <v>0.17865</v>
      </c>
      <c r="K289" s="2">
        <v>0.23290666666666668</v>
      </c>
      <c r="L289" s="2">
        <v>0.17865</v>
      </c>
    </row>
    <row r="290" spans="1:12" x14ac:dyDescent="0.25">
      <c r="A290">
        <v>1964</v>
      </c>
      <c r="B290">
        <v>6</v>
      </c>
      <c r="D290">
        <v>3.7829999999999999</v>
      </c>
      <c r="E290">
        <v>0</v>
      </c>
      <c r="F290">
        <v>0.621</v>
      </c>
      <c r="G290">
        <v>10.166</v>
      </c>
      <c r="H290">
        <v>0.192</v>
      </c>
      <c r="I290" s="2">
        <v>0.16159999999999999</v>
      </c>
      <c r="J290" s="2">
        <v>8.6400000000000018E-2</v>
      </c>
      <c r="K290" s="2">
        <v>0.11264</v>
      </c>
      <c r="L290" s="2">
        <v>8.6400000000000018E-2</v>
      </c>
    </row>
    <row r="291" spans="1:12" x14ac:dyDescent="0.25">
      <c r="A291">
        <v>1964</v>
      </c>
      <c r="B291">
        <v>7</v>
      </c>
      <c r="D291">
        <v>3.613</v>
      </c>
      <c r="E291">
        <v>0</v>
      </c>
      <c r="F291">
        <v>0.38</v>
      </c>
      <c r="G291">
        <v>11.377000000000001</v>
      </c>
      <c r="H291">
        <v>0.11</v>
      </c>
      <c r="I291" s="2">
        <v>9.2583333333333337E-2</v>
      </c>
      <c r="J291" s="2">
        <v>4.9500000000000009E-2</v>
      </c>
      <c r="K291" s="2">
        <v>6.4533333333333331E-2</v>
      </c>
      <c r="L291" s="2">
        <v>4.9500000000000009E-2</v>
      </c>
    </row>
    <row r="292" spans="1:12" x14ac:dyDescent="0.25">
      <c r="A292">
        <v>1964</v>
      </c>
      <c r="B292">
        <v>8</v>
      </c>
      <c r="D292">
        <v>3.4590000000000001</v>
      </c>
      <c r="E292">
        <v>0</v>
      </c>
      <c r="F292">
        <v>0.35699999999999998</v>
      </c>
      <c r="G292">
        <v>10.942</v>
      </c>
      <c r="H292">
        <v>7.1999999999999995E-2</v>
      </c>
      <c r="I292" s="2">
        <v>6.0599999999999994E-2</v>
      </c>
      <c r="J292" s="2">
        <v>3.2399999999999998E-2</v>
      </c>
      <c r="K292" s="2">
        <v>4.224E-2</v>
      </c>
      <c r="L292" s="2">
        <v>3.2399999999999998E-2</v>
      </c>
    </row>
    <row r="293" spans="1:12" x14ac:dyDescent="0.25">
      <c r="A293">
        <v>1964</v>
      </c>
      <c r="B293">
        <v>9</v>
      </c>
      <c r="D293">
        <v>3.3730000000000002</v>
      </c>
      <c r="E293">
        <v>0</v>
      </c>
      <c r="F293">
        <v>0.27</v>
      </c>
      <c r="G293">
        <v>10.082000000000001</v>
      </c>
      <c r="H293">
        <v>5.0999999999999997E-2</v>
      </c>
      <c r="I293" s="2">
        <v>4.2924999999999998E-2</v>
      </c>
      <c r="J293" s="2">
        <v>2.2949999999999998E-2</v>
      </c>
      <c r="K293" s="2">
        <v>2.9919999999999999E-2</v>
      </c>
      <c r="L293" s="2">
        <v>2.2949999999999998E-2</v>
      </c>
    </row>
    <row r="294" spans="1:12" x14ac:dyDescent="0.25">
      <c r="A294">
        <v>1964</v>
      </c>
      <c r="B294">
        <v>10</v>
      </c>
      <c r="D294">
        <v>2.8130000000000002</v>
      </c>
      <c r="E294">
        <v>2.1999999999999999E-2</v>
      </c>
      <c r="F294">
        <v>1.343</v>
      </c>
      <c r="G294">
        <v>8.9949999999999992</v>
      </c>
      <c r="H294">
        <v>0.182</v>
      </c>
      <c r="I294" s="2">
        <v>0.15318333333333331</v>
      </c>
      <c r="J294" s="2">
        <v>8.1900000000000001E-2</v>
      </c>
      <c r="K294" s="2">
        <v>0.10677333333333333</v>
      </c>
      <c r="L294" s="2">
        <v>8.1900000000000001E-2</v>
      </c>
    </row>
    <row r="295" spans="1:12" x14ac:dyDescent="0.25">
      <c r="A295">
        <v>1964</v>
      </c>
      <c r="B295">
        <v>11</v>
      </c>
      <c r="D295">
        <v>2.7029999999999998</v>
      </c>
      <c r="E295">
        <v>0</v>
      </c>
      <c r="F295">
        <v>1.615</v>
      </c>
      <c r="G295">
        <v>8.9109999999999996</v>
      </c>
      <c r="H295">
        <v>0.214</v>
      </c>
      <c r="I295" s="2">
        <v>0.18011666666666667</v>
      </c>
      <c r="J295" s="2">
        <v>9.6299999999999997E-2</v>
      </c>
      <c r="K295" s="2">
        <v>0.12554666666666667</v>
      </c>
      <c r="L295" s="2">
        <v>9.6299999999999997E-2</v>
      </c>
    </row>
    <row r="296" spans="1:12" x14ac:dyDescent="0.25">
      <c r="A296">
        <v>1964</v>
      </c>
      <c r="B296">
        <v>12</v>
      </c>
      <c r="D296">
        <v>3.7629999999999999</v>
      </c>
      <c r="E296">
        <v>0.52100000000000002</v>
      </c>
      <c r="F296">
        <v>3.3319999999999999</v>
      </c>
      <c r="G296">
        <v>8.7249999999999996</v>
      </c>
      <c r="H296">
        <v>0.63800000000000001</v>
      </c>
      <c r="I296" s="2">
        <v>0.53698333333333326</v>
      </c>
      <c r="J296" s="2">
        <v>0.28710000000000002</v>
      </c>
      <c r="K296" s="2">
        <v>0.37429333333333337</v>
      </c>
      <c r="L296" s="2">
        <v>0.28710000000000002</v>
      </c>
    </row>
    <row r="297" spans="1:12" x14ac:dyDescent="0.25">
      <c r="A297">
        <v>1965</v>
      </c>
      <c r="B297">
        <v>1</v>
      </c>
      <c r="D297">
        <v>3.7829999999999999</v>
      </c>
      <c r="E297">
        <v>1.556</v>
      </c>
      <c r="F297">
        <v>2.879</v>
      </c>
      <c r="G297">
        <v>27.382000000000001</v>
      </c>
      <c r="H297">
        <v>0.71899999999999997</v>
      </c>
      <c r="I297" s="2">
        <v>0.60515833333333335</v>
      </c>
      <c r="J297" s="2">
        <v>0.32355</v>
      </c>
      <c r="K297" s="2">
        <v>0.42181333333333332</v>
      </c>
      <c r="L297" s="2">
        <v>0.32355</v>
      </c>
    </row>
    <row r="298" spans="1:12" x14ac:dyDescent="0.25">
      <c r="A298">
        <v>1965</v>
      </c>
      <c r="B298">
        <v>2</v>
      </c>
      <c r="D298">
        <v>3.4329999999999998</v>
      </c>
      <c r="E298">
        <v>0.59699999999999998</v>
      </c>
      <c r="F298">
        <v>1.4950000000000001</v>
      </c>
      <c r="G298">
        <v>15.776999999999999</v>
      </c>
      <c r="H298">
        <v>0.36699999999999999</v>
      </c>
      <c r="I298" s="2">
        <v>0.30889166666666662</v>
      </c>
      <c r="J298" s="2">
        <v>0.16514999999999999</v>
      </c>
      <c r="K298" s="2">
        <v>0.21530666666666665</v>
      </c>
      <c r="L298" s="2">
        <v>0.16514999999999999</v>
      </c>
    </row>
    <row r="299" spans="1:12" x14ac:dyDescent="0.25">
      <c r="A299">
        <v>1965</v>
      </c>
      <c r="B299">
        <v>3</v>
      </c>
      <c r="D299">
        <v>3.7130000000000001</v>
      </c>
      <c r="E299">
        <v>2.6040000000000001</v>
      </c>
      <c r="F299">
        <v>2.2759999999999998</v>
      </c>
      <c r="G299">
        <v>33.180999999999997</v>
      </c>
      <c r="H299">
        <v>0.45600000000000002</v>
      </c>
      <c r="I299" s="2">
        <v>0.38379999999999997</v>
      </c>
      <c r="J299" s="2">
        <v>0.20520000000000002</v>
      </c>
      <c r="K299" s="2">
        <v>0.26752000000000004</v>
      </c>
      <c r="L299" s="2">
        <v>0.20520000000000002</v>
      </c>
    </row>
    <row r="300" spans="1:12" x14ac:dyDescent="0.25">
      <c r="A300">
        <v>1965</v>
      </c>
      <c r="B300">
        <v>4</v>
      </c>
      <c r="D300">
        <v>3.4929999999999999</v>
      </c>
      <c r="E300">
        <v>1.222</v>
      </c>
      <c r="F300">
        <v>3.88</v>
      </c>
      <c r="G300">
        <v>50.357999999999997</v>
      </c>
      <c r="H300">
        <v>1.046</v>
      </c>
      <c r="I300" s="2">
        <v>0.88038333333333341</v>
      </c>
      <c r="J300" s="2">
        <v>0.47070000000000006</v>
      </c>
      <c r="K300" s="2">
        <v>0.61365333333333338</v>
      </c>
      <c r="L300" s="2">
        <v>0.47070000000000006</v>
      </c>
    </row>
    <row r="301" spans="1:12" x14ac:dyDescent="0.25">
      <c r="A301">
        <v>1965</v>
      </c>
      <c r="B301">
        <v>5</v>
      </c>
      <c r="D301">
        <v>3.343</v>
      </c>
      <c r="E301">
        <v>0</v>
      </c>
      <c r="F301">
        <v>1.2090000000000001</v>
      </c>
      <c r="G301">
        <v>9.5150000000000006</v>
      </c>
      <c r="H301">
        <v>0.372</v>
      </c>
      <c r="I301" s="2">
        <v>0.31309999999999999</v>
      </c>
      <c r="J301" s="2">
        <v>0.16739999999999999</v>
      </c>
      <c r="K301" s="2">
        <v>0.21823999999999999</v>
      </c>
      <c r="L301" s="2">
        <v>0.16739999999999999</v>
      </c>
    </row>
    <row r="302" spans="1:12" x14ac:dyDescent="0.25">
      <c r="A302">
        <v>1965</v>
      </c>
      <c r="B302">
        <v>6</v>
      </c>
      <c r="D302">
        <v>3.4929999999999999</v>
      </c>
      <c r="E302">
        <v>0</v>
      </c>
      <c r="F302">
        <v>0.79</v>
      </c>
      <c r="G302">
        <v>10.166</v>
      </c>
      <c r="H302">
        <v>0.23</v>
      </c>
      <c r="I302" s="2">
        <v>0.19358333333333333</v>
      </c>
      <c r="J302" s="2">
        <v>0.10350000000000002</v>
      </c>
      <c r="K302" s="2">
        <v>0.13493333333333332</v>
      </c>
      <c r="L302" s="2">
        <v>0.10350000000000002</v>
      </c>
    </row>
    <row r="303" spans="1:12" x14ac:dyDescent="0.25">
      <c r="A303">
        <v>1965</v>
      </c>
      <c r="B303">
        <v>7</v>
      </c>
      <c r="D303">
        <v>3.8330000000000002</v>
      </c>
      <c r="E303">
        <v>0</v>
      </c>
      <c r="F303">
        <v>0.46800000000000003</v>
      </c>
      <c r="G303">
        <v>11.377000000000001</v>
      </c>
      <c r="H303">
        <v>0.13100000000000001</v>
      </c>
      <c r="I303" s="2">
        <v>0.11025833333333333</v>
      </c>
      <c r="J303" s="2">
        <v>5.8950000000000002E-2</v>
      </c>
      <c r="K303" s="2">
        <v>7.6853333333333343E-2</v>
      </c>
      <c r="L303" s="2">
        <v>5.8950000000000002E-2</v>
      </c>
    </row>
    <row r="304" spans="1:12" x14ac:dyDescent="0.25">
      <c r="A304">
        <v>1965</v>
      </c>
      <c r="B304">
        <v>8</v>
      </c>
      <c r="D304">
        <v>4.1390000000000002</v>
      </c>
      <c r="E304">
        <v>0</v>
      </c>
      <c r="F304">
        <v>0.46400000000000002</v>
      </c>
      <c r="G304">
        <v>10.942</v>
      </c>
      <c r="H304">
        <v>8.5999999999999993E-2</v>
      </c>
      <c r="I304" s="2">
        <v>7.2383333333333327E-2</v>
      </c>
      <c r="J304" s="2">
        <v>3.8699999999999998E-2</v>
      </c>
      <c r="K304" s="2">
        <v>5.0453333333333329E-2</v>
      </c>
      <c r="L304" s="2">
        <v>3.8699999999999998E-2</v>
      </c>
    </row>
    <row r="305" spans="1:12" x14ac:dyDescent="0.25">
      <c r="A305">
        <v>1965</v>
      </c>
      <c r="B305">
        <v>9</v>
      </c>
      <c r="D305">
        <v>4.0129999999999999</v>
      </c>
      <c r="E305">
        <v>6.9000000000000006E-2</v>
      </c>
      <c r="F305">
        <v>0.72399999999999998</v>
      </c>
      <c r="G305">
        <v>10.082000000000001</v>
      </c>
      <c r="H305">
        <v>0.13700000000000001</v>
      </c>
      <c r="I305" s="2">
        <v>0.11530833333333335</v>
      </c>
      <c r="J305" s="2">
        <v>6.165000000000001E-2</v>
      </c>
      <c r="K305" s="2">
        <v>8.0373333333333338E-2</v>
      </c>
      <c r="L305" s="2">
        <v>6.165000000000001E-2</v>
      </c>
    </row>
    <row r="306" spans="1:12" x14ac:dyDescent="0.25">
      <c r="A306">
        <v>1965</v>
      </c>
      <c r="B306">
        <v>10</v>
      </c>
      <c r="D306">
        <v>3.9329999999999998</v>
      </c>
      <c r="E306">
        <v>6.4000000000000001E-2</v>
      </c>
      <c r="F306">
        <v>0.77500000000000002</v>
      </c>
      <c r="G306">
        <v>8.9949999999999992</v>
      </c>
      <c r="H306">
        <v>0.113</v>
      </c>
      <c r="I306" s="2">
        <v>9.5108333333333336E-2</v>
      </c>
      <c r="J306" s="2">
        <v>5.0850000000000006E-2</v>
      </c>
      <c r="K306" s="2">
        <v>6.6293333333333329E-2</v>
      </c>
      <c r="L306" s="2">
        <v>5.0850000000000006E-2</v>
      </c>
    </row>
    <row r="307" spans="1:12" x14ac:dyDescent="0.25">
      <c r="A307">
        <v>1965</v>
      </c>
      <c r="B307">
        <v>11</v>
      </c>
      <c r="D307">
        <v>3.6930000000000001</v>
      </c>
      <c r="E307">
        <v>0.90600000000000003</v>
      </c>
      <c r="F307">
        <v>2.5019999999999998</v>
      </c>
      <c r="G307">
        <v>8.9109999999999996</v>
      </c>
      <c r="H307">
        <v>0.31900000000000001</v>
      </c>
      <c r="I307" s="2">
        <v>0.26849166666666663</v>
      </c>
      <c r="J307" s="2">
        <v>0.14355000000000001</v>
      </c>
      <c r="K307" s="2">
        <v>0.18714666666666668</v>
      </c>
      <c r="L307" s="2">
        <v>0.14355000000000001</v>
      </c>
    </row>
    <row r="308" spans="1:12" x14ac:dyDescent="0.25">
      <c r="A308">
        <v>1965</v>
      </c>
      <c r="B308">
        <v>12</v>
      </c>
      <c r="D308">
        <v>3.7930000000000001</v>
      </c>
      <c r="E308">
        <v>4.0149999999999997</v>
      </c>
      <c r="F308">
        <v>4.7919999999999998</v>
      </c>
      <c r="G308">
        <v>25.757000000000001</v>
      </c>
      <c r="H308">
        <v>1.0640000000000001</v>
      </c>
      <c r="I308" s="2">
        <v>0.89553333333333329</v>
      </c>
      <c r="J308" s="2">
        <v>0.47880000000000006</v>
      </c>
      <c r="K308" s="2">
        <v>0.6242133333333334</v>
      </c>
      <c r="L308" s="2">
        <v>0.47880000000000006</v>
      </c>
    </row>
    <row r="309" spans="1:12" x14ac:dyDescent="0.25">
      <c r="A309">
        <v>1966</v>
      </c>
      <c r="B309">
        <v>1</v>
      </c>
      <c r="D309">
        <v>3.7930000000000001</v>
      </c>
      <c r="E309">
        <v>0.92</v>
      </c>
      <c r="F309">
        <v>1.405</v>
      </c>
      <c r="G309">
        <v>14.648999999999999</v>
      </c>
      <c r="H309">
        <v>0.34</v>
      </c>
      <c r="I309" s="2">
        <v>0.28616666666666668</v>
      </c>
      <c r="J309" s="2">
        <v>0.15300000000000002</v>
      </c>
      <c r="K309" s="2">
        <v>0.19946666666666668</v>
      </c>
      <c r="L309" s="2">
        <v>0.15300000000000002</v>
      </c>
    </row>
    <row r="310" spans="1:12" x14ac:dyDescent="0.25">
      <c r="A310">
        <v>1966</v>
      </c>
      <c r="B310">
        <v>2</v>
      </c>
      <c r="D310">
        <v>3.423</v>
      </c>
      <c r="E310">
        <v>0.95899999999999996</v>
      </c>
      <c r="F310">
        <v>2.0470000000000002</v>
      </c>
      <c r="G310">
        <v>22.606999999999999</v>
      </c>
      <c r="H310">
        <v>0.46200000000000002</v>
      </c>
      <c r="I310" s="2">
        <v>0.38884999999999997</v>
      </c>
      <c r="J310" s="2">
        <v>0.2079</v>
      </c>
      <c r="K310" s="2">
        <v>0.27104</v>
      </c>
      <c r="L310" s="2">
        <v>0.2079</v>
      </c>
    </row>
    <row r="311" spans="1:12" x14ac:dyDescent="0.25">
      <c r="A311">
        <v>1966</v>
      </c>
      <c r="B311">
        <v>3</v>
      </c>
      <c r="D311">
        <v>3.1230000000000002</v>
      </c>
      <c r="E311">
        <v>1.5920000000000001</v>
      </c>
      <c r="F311">
        <v>1.853</v>
      </c>
      <c r="G311">
        <v>25.363</v>
      </c>
      <c r="H311">
        <v>0.36799999999999999</v>
      </c>
      <c r="I311" s="2">
        <v>0.3097333333333333</v>
      </c>
      <c r="J311" s="2">
        <v>0.1656</v>
      </c>
      <c r="K311" s="2">
        <v>0.21589333333333335</v>
      </c>
      <c r="L311" s="2">
        <v>0.1656</v>
      </c>
    </row>
    <row r="312" spans="1:12" x14ac:dyDescent="0.25">
      <c r="A312">
        <v>1966</v>
      </c>
      <c r="B312">
        <v>4</v>
      </c>
      <c r="D312">
        <v>3.0230000000000001</v>
      </c>
      <c r="E312">
        <v>0.28699999999999998</v>
      </c>
      <c r="F312">
        <v>1.236</v>
      </c>
      <c r="G312">
        <v>10.726000000000001</v>
      </c>
      <c r="H312">
        <v>0.28599999999999998</v>
      </c>
      <c r="I312" s="2">
        <v>0.24071666666666666</v>
      </c>
      <c r="J312" s="2">
        <v>0.12870000000000001</v>
      </c>
      <c r="K312" s="2">
        <v>0.16778666666666664</v>
      </c>
      <c r="L312" s="2">
        <v>0.12870000000000001</v>
      </c>
    </row>
    <row r="313" spans="1:12" x14ac:dyDescent="0.25">
      <c r="A313">
        <v>1966</v>
      </c>
      <c r="B313">
        <v>5</v>
      </c>
      <c r="D313">
        <v>3.6629999999999998</v>
      </c>
      <c r="E313">
        <v>0.622</v>
      </c>
      <c r="F313">
        <v>1.6879999999999999</v>
      </c>
      <c r="G313">
        <v>19.867000000000001</v>
      </c>
      <c r="H313">
        <v>0.35</v>
      </c>
      <c r="I313" s="2">
        <v>0.29458333333333331</v>
      </c>
      <c r="J313" s="2">
        <v>0.1575</v>
      </c>
      <c r="K313" s="2">
        <v>0.20533333333333334</v>
      </c>
      <c r="L313" s="2">
        <v>0.1575</v>
      </c>
    </row>
    <row r="314" spans="1:12" x14ac:dyDescent="0.25">
      <c r="A314">
        <v>1966</v>
      </c>
      <c r="B314">
        <v>6</v>
      </c>
      <c r="D314">
        <v>3.1629999999999998</v>
      </c>
      <c r="E314">
        <v>1.3069999999999999</v>
      </c>
      <c r="F314">
        <v>1.716</v>
      </c>
      <c r="G314">
        <v>10.166</v>
      </c>
      <c r="H314">
        <v>0.35699999999999998</v>
      </c>
      <c r="I314" s="2">
        <v>0.30047499999999999</v>
      </c>
      <c r="J314" s="2">
        <v>0.16064999999999999</v>
      </c>
      <c r="K314" s="2">
        <v>0.20943999999999999</v>
      </c>
      <c r="L314" s="2">
        <v>0.16064999999999999</v>
      </c>
    </row>
    <row r="315" spans="1:12" x14ac:dyDescent="0.25">
      <c r="A315">
        <v>1966</v>
      </c>
      <c r="B315">
        <v>7</v>
      </c>
      <c r="D315">
        <v>3.843</v>
      </c>
      <c r="E315">
        <v>4.3999999999999997E-2</v>
      </c>
      <c r="F315">
        <v>0.76900000000000002</v>
      </c>
      <c r="G315">
        <v>11.377000000000001</v>
      </c>
      <c r="H315">
        <v>0.23499999999999999</v>
      </c>
      <c r="I315" s="2">
        <v>0.19779166666666667</v>
      </c>
      <c r="J315" s="2">
        <v>0.10575</v>
      </c>
      <c r="K315" s="2">
        <v>0.13786666666666667</v>
      </c>
      <c r="L315" s="2">
        <v>0.10575</v>
      </c>
    </row>
    <row r="316" spans="1:12" x14ac:dyDescent="0.25">
      <c r="A316">
        <v>1966</v>
      </c>
      <c r="B316">
        <v>8</v>
      </c>
      <c r="D316">
        <v>3.839</v>
      </c>
      <c r="E316">
        <v>0</v>
      </c>
      <c r="F316">
        <v>0.495</v>
      </c>
      <c r="G316">
        <v>10.942</v>
      </c>
      <c r="H316">
        <v>0.14299999999999999</v>
      </c>
      <c r="I316" s="2">
        <v>0.12035833333333333</v>
      </c>
      <c r="J316" s="2">
        <v>6.4350000000000004E-2</v>
      </c>
      <c r="K316" s="2">
        <v>8.389333333333332E-2</v>
      </c>
      <c r="L316" s="2">
        <v>6.4350000000000004E-2</v>
      </c>
    </row>
    <row r="317" spans="1:12" x14ac:dyDescent="0.25">
      <c r="A317">
        <v>1966</v>
      </c>
      <c r="B317">
        <v>9</v>
      </c>
      <c r="D317">
        <v>3.9830000000000001</v>
      </c>
      <c r="E317">
        <v>0</v>
      </c>
      <c r="F317">
        <v>0.375</v>
      </c>
      <c r="G317">
        <v>10.082000000000001</v>
      </c>
      <c r="H317">
        <v>8.6999999999999994E-2</v>
      </c>
      <c r="I317" s="2">
        <v>7.3224999999999998E-2</v>
      </c>
      <c r="J317" s="2">
        <v>3.9149999999999997E-2</v>
      </c>
      <c r="K317" s="2">
        <v>5.1039999999999995E-2</v>
      </c>
      <c r="L317" s="2">
        <v>3.9149999999999997E-2</v>
      </c>
    </row>
    <row r="318" spans="1:12" x14ac:dyDescent="0.25">
      <c r="A318">
        <v>1966</v>
      </c>
      <c r="B318">
        <v>10</v>
      </c>
      <c r="D318">
        <v>4.093</v>
      </c>
      <c r="E318">
        <v>0.73699999999999999</v>
      </c>
      <c r="F318">
        <v>1.651</v>
      </c>
      <c r="G318">
        <v>8.9949999999999992</v>
      </c>
      <c r="H318">
        <v>0.28999999999999998</v>
      </c>
      <c r="I318" s="2">
        <v>0.24408333333333332</v>
      </c>
      <c r="J318" s="2">
        <v>0.1305</v>
      </c>
      <c r="K318" s="2">
        <v>0.17013333333333333</v>
      </c>
      <c r="L318" s="2">
        <v>0.1305</v>
      </c>
    </row>
    <row r="319" spans="1:12" x14ac:dyDescent="0.25">
      <c r="A319">
        <v>1966</v>
      </c>
      <c r="B319">
        <v>11</v>
      </c>
      <c r="D319">
        <v>2.593</v>
      </c>
      <c r="E319">
        <v>5.9279999999999999</v>
      </c>
      <c r="F319">
        <v>4.42</v>
      </c>
      <c r="G319">
        <v>30.585999999999999</v>
      </c>
      <c r="H319">
        <v>1.1499999999999999</v>
      </c>
      <c r="I319" s="2">
        <v>0.96791666666666654</v>
      </c>
      <c r="J319" s="2">
        <v>0.51749999999999996</v>
      </c>
      <c r="K319" s="2">
        <v>0.67466666666666664</v>
      </c>
      <c r="L319" s="2">
        <v>0.51749999999999996</v>
      </c>
    </row>
    <row r="320" spans="1:12" x14ac:dyDescent="0.25">
      <c r="A320">
        <v>1966</v>
      </c>
      <c r="B320">
        <v>12</v>
      </c>
      <c r="D320">
        <v>3.9329999999999998</v>
      </c>
      <c r="E320">
        <v>4.1210000000000004</v>
      </c>
      <c r="F320">
        <v>3.9390000000000001</v>
      </c>
      <c r="G320">
        <v>66.025999999999996</v>
      </c>
      <c r="H320">
        <v>0.70299999999999996</v>
      </c>
      <c r="I320" s="2">
        <v>0.59169166666666662</v>
      </c>
      <c r="J320" s="2">
        <v>0.31635000000000002</v>
      </c>
      <c r="K320" s="2">
        <v>0.41242666666666666</v>
      </c>
      <c r="L320" s="2">
        <v>0.31635000000000002</v>
      </c>
    </row>
    <row r="321" spans="1:12" x14ac:dyDescent="0.25">
      <c r="A321">
        <v>1967</v>
      </c>
      <c r="B321">
        <v>1</v>
      </c>
      <c r="D321">
        <v>3.9329999999999998</v>
      </c>
      <c r="E321">
        <v>1.8</v>
      </c>
      <c r="F321">
        <v>2.1429999999999998</v>
      </c>
      <c r="G321">
        <v>33.889000000000003</v>
      </c>
      <c r="H321">
        <v>0.50600000000000001</v>
      </c>
      <c r="I321" s="2">
        <v>0.42588333333333334</v>
      </c>
      <c r="J321" s="2">
        <v>0.22770000000000001</v>
      </c>
      <c r="K321" s="2">
        <v>0.29685333333333336</v>
      </c>
      <c r="L321" s="2">
        <v>0.22770000000000001</v>
      </c>
    </row>
    <row r="322" spans="1:12" x14ac:dyDescent="0.25">
      <c r="A322">
        <v>1967</v>
      </c>
      <c r="B322">
        <v>2</v>
      </c>
      <c r="D322">
        <v>3.673</v>
      </c>
      <c r="E322">
        <v>0.36199999999999999</v>
      </c>
      <c r="F322">
        <v>1.1479999999999999</v>
      </c>
      <c r="G322">
        <v>7.3250000000000002</v>
      </c>
      <c r="H322">
        <v>0.308</v>
      </c>
      <c r="I322" s="2">
        <v>0.25923333333333332</v>
      </c>
      <c r="J322" s="2">
        <v>0.1386</v>
      </c>
      <c r="K322" s="2">
        <v>0.18069333333333334</v>
      </c>
      <c r="L322" s="2">
        <v>0.1386</v>
      </c>
    </row>
    <row r="323" spans="1:12" x14ac:dyDescent="0.25">
      <c r="A323">
        <v>1967</v>
      </c>
      <c r="B323">
        <v>3</v>
      </c>
      <c r="D323">
        <v>3.9329999999999998</v>
      </c>
      <c r="E323">
        <v>0.19</v>
      </c>
      <c r="F323">
        <v>1.377</v>
      </c>
      <c r="G323">
        <v>9.0220000000000002</v>
      </c>
      <c r="H323">
        <v>0.28499999999999998</v>
      </c>
      <c r="I323" s="2">
        <v>0.23987499999999998</v>
      </c>
      <c r="J323" s="2">
        <v>0.12825</v>
      </c>
      <c r="K323" s="2">
        <v>0.16719999999999999</v>
      </c>
      <c r="L323" s="2">
        <v>0.12825</v>
      </c>
    </row>
    <row r="324" spans="1:12" x14ac:dyDescent="0.25">
      <c r="A324">
        <v>1967</v>
      </c>
      <c r="B324">
        <v>4</v>
      </c>
      <c r="D324">
        <v>3.8029999999999999</v>
      </c>
      <c r="E324">
        <v>0.94</v>
      </c>
      <c r="F324">
        <v>1.2150000000000001</v>
      </c>
      <c r="G324">
        <v>9.0739999999999998</v>
      </c>
      <c r="H324">
        <v>0.309</v>
      </c>
      <c r="I324" s="2">
        <v>0.260075</v>
      </c>
      <c r="J324" s="2">
        <v>0.13905000000000001</v>
      </c>
      <c r="K324" s="2">
        <v>0.18128</v>
      </c>
      <c r="L324" s="2">
        <v>0.13905000000000001</v>
      </c>
    </row>
    <row r="325" spans="1:12" x14ac:dyDescent="0.25">
      <c r="A325">
        <v>1967</v>
      </c>
      <c r="B325">
        <v>5</v>
      </c>
      <c r="D325">
        <v>3.1629999999999998</v>
      </c>
      <c r="E325">
        <v>0.47</v>
      </c>
      <c r="F325">
        <v>1.389</v>
      </c>
      <c r="G325">
        <v>12.529</v>
      </c>
      <c r="H325">
        <v>0.32200000000000001</v>
      </c>
      <c r="I325" s="2">
        <v>0.27101666666666663</v>
      </c>
      <c r="J325" s="2">
        <v>0.1449</v>
      </c>
      <c r="K325" s="2">
        <v>0.18890666666666667</v>
      </c>
      <c r="L325" s="2">
        <v>0.1449</v>
      </c>
    </row>
    <row r="326" spans="1:12" x14ac:dyDescent="0.25">
      <c r="A326">
        <v>1967</v>
      </c>
      <c r="B326">
        <v>6</v>
      </c>
      <c r="D326">
        <v>3.5430000000000001</v>
      </c>
      <c r="E326">
        <v>0.18</v>
      </c>
      <c r="F326">
        <v>0.72199999999999998</v>
      </c>
      <c r="G326">
        <v>10.166</v>
      </c>
      <c r="H326">
        <v>0.20200000000000001</v>
      </c>
      <c r="I326" s="2">
        <v>0.17001666666666668</v>
      </c>
      <c r="J326" s="2">
        <v>9.0900000000000022E-2</v>
      </c>
      <c r="K326" s="2">
        <v>0.11850666666666666</v>
      </c>
      <c r="L326" s="2">
        <v>9.0900000000000022E-2</v>
      </c>
    </row>
    <row r="327" spans="1:12" x14ac:dyDescent="0.25">
      <c r="A327">
        <v>1967</v>
      </c>
      <c r="B327">
        <v>7</v>
      </c>
      <c r="D327">
        <v>3.7130000000000001</v>
      </c>
      <c r="E327">
        <v>0</v>
      </c>
      <c r="F327">
        <v>0.46100000000000002</v>
      </c>
      <c r="G327">
        <v>11.377000000000001</v>
      </c>
      <c r="H327">
        <v>0.124</v>
      </c>
      <c r="I327" s="2">
        <v>0.10436666666666666</v>
      </c>
      <c r="J327" s="2">
        <v>5.5800000000000009E-2</v>
      </c>
      <c r="K327" s="2">
        <v>7.2746666666666668E-2</v>
      </c>
      <c r="L327" s="2">
        <v>5.5800000000000009E-2</v>
      </c>
    </row>
    <row r="328" spans="1:12" x14ac:dyDescent="0.25">
      <c r="A328">
        <v>1967</v>
      </c>
      <c r="B328">
        <v>8</v>
      </c>
      <c r="D328">
        <v>3.7490000000000001</v>
      </c>
      <c r="E328">
        <v>0</v>
      </c>
      <c r="F328">
        <v>0.35</v>
      </c>
      <c r="G328">
        <v>10.942</v>
      </c>
      <c r="H328">
        <v>7.6999999999999999E-2</v>
      </c>
      <c r="I328" s="2">
        <v>6.4808333333333329E-2</v>
      </c>
      <c r="J328" s="2">
        <v>3.465E-2</v>
      </c>
      <c r="K328" s="2">
        <v>4.5173333333333336E-2</v>
      </c>
      <c r="L328" s="2">
        <v>3.465E-2</v>
      </c>
    </row>
    <row r="329" spans="1:12" x14ac:dyDescent="0.25">
      <c r="A329">
        <v>1967</v>
      </c>
      <c r="B329">
        <v>9</v>
      </c>
      <c r="D329">
        <v>3.6629999999999998</v>
      </c>
      <c r="E329">
        <v>0</v>
      </c>
      <c r="F329">
        <v>0.39200000000000002</v>
      </c>
      <c r="G329">
        <v>10.082000000000001</v>
      </c>
      <c r="H329">
        <v>7.4999999999999997E-2</v>
      </c>
      <c r="I329" s="2">
        <v>6.3125000000000001E-2</v>
      </c>
      <c r="J329" s="2">
        <v>3.3750000000000002E-2</v>
      </c>
      <c r="K329" s="2">
        <v>4.4000000000000004E-2</v>
      </c>
      <c r="L329" s="2">
        <v>3.3750000000000002E-2</v>
      </c>
    </row>
    <row r="330" spans="1:12" x14ac:dyDescent="0.25">
      <c r="A330">
        <v>1967</v>
      </c>
      <c r="B330">
        <v>10</v>
      </c>
      <c r="D330">
        <v>3.5830000000000002</v>
      </c>
      <c r="E330">
        <v>0</v>
      </c>
      <c r="F330">
        <v>0.42</v>
      </c>
      <c r="G330">
        <v>8.9949999999999992</v>
      </c>
      <c r="H330">
        <v>6.9000000000000006E-2</v>
      </c>
      <c r="I330" s="2">
        <v>5.8075000000000009E-2</v>
      </c>
      <c r="J330" s="2">
        <v>3.1050000000000005E-2</v>
      </c>
      <c r="K330" s="2">
        <v>4.0480000000000002E-2</v>
      </c>
      <c r="L330" s="2">
        <v>3.1050000000000005E-2</v>
      </c>
    </row>
    <row r="331" spans="1:12" x14ac:dyDescent="0.25">
      <c r="A331">
        <v>1967</v>
      </c>
      <c r="B331">
        <v>11</v>
      </c>
      <c r="D331">
        <v>3.4630000000000001</v>
      </c>
      <c r="E331">
        <v>1.42</v>
      </c>
      <c r="F331">
        <v>2.661</v>
      </c>
      <c r="G331">
        <v>8.9109999999999996</v>
      </c>
      <c r="H331">
        <v>0.42199999999999999</v>
      </c>
      <c r="I331" s="2">
        <v>0.35518333333333335</v>
      </c>
      <c r="J331" s="2">
        <v>0.18989999999999999</v>
      </c>
      <c r="K331" s="2">
        <v>0.24757333333333331</v>
      </c>
      <c r="L331" s="2">
        <v>0.18989999999999999</v>
      </c>
    </row>
    <row r="332" spans="1:12" x14ac:dyDescent="0.25">
      <c r="A332">
        <v>1967</v>
      </c>
      <c r="B332">
        <v>12</v>
      </c>
      <c r="D332">
        <v>1.4930000000000001</v>
      </c>
      <c r="E332">
        <v>4.9809999999999999</v>
      </c>
      <c r="F332">
        <v>5.8789999999999996</v>
      </c>
      <c r="G332">
        <v>22.73</v>
      </c>
      <c r="H332">
        <v>1.1080000000000001</v>
      </c>
      <c r="I332" s="2">
        <v>0.93256666666666677</v>
      </c>
      <c r="J332" s="2">
        <v>0.4986000000000001</v>
      </c>
      <c r="K332" s="2">
        <v>0.65002666666666675</v>
      </c>
      <c r="L332" s="2">
        <v>0.4986000000000001</v>
      </c>
    </row>
    <row r="333" spans="1:12" x14ac:dyDescent="0.25">
      <c r="A333">
        <v>1968</v>
      </c>
      <c r="B333">
        <v>1</v>
      </c>
      <c r="D333">
        <v>33.093000000000004</v>
      </c>
      <c r="E333">
        <v>6.68</v>
      </c>
      <c r="F333">
        <v>3.597</v>
      </c>
      <c r="G333">
        <v>72.239000000000004</v>
      </c>
      <c r="H333">
        <v>1.004</v>
      </c>
      <c r="I333" s="2">
        <v>0.8450333333333333</v>
      </c>
      <c r="J333" s="2">
        <v>0.45180000000000003</v>
      </c>
      <c r="K333" s="2">
        <v>0.58901333333333328</v>
      </c>
      <c r="L333" s="2">
        <v>0.45180000000000003</v>
      </c>
    </row>
    <row r="334" spans="1:12" x14ac:dyDescent="0.25">
      <c r="A334">
        <v>1968</v>
      </c>
      <c r="B334">
        <v>2</v>
      </c>
      <c r="D334">
        <v>2.5129999999999999</v>
      </c>
      <c r="E334">
        <v>1.4490000000000001</v>
      </c>
      <c r="F334">
        <v>1.804</v>
      </c>
      <c r="G334">
        <v>26.559000000000001</v>
      </c>
      <c r="H334">
        <v>0.46600000000000003</v>
      </c>
      <c r="I334" s="2">
        <v>0.39221666666666666</v>
      </c>
      <c r="J334" s="2">
        <v>0.20970000000000003</v>
      </c>
      <c r="K334" s="2">
        <v>0.27338666666666667</v>
      </c>
      <c r="L334" s="2">
        <v>0.20970000000000003</v>
      </c>
    </row>
    <row r="335" spans="1:12" x14ac:dyDescent="0.25">
      <c r="A335">
        <v>1968</v>
      </c>
      <c r="B335">
        <v>3</v>
      </c>
      <c r="D335">
        <v>2.0430000000000001</v>
      </c>
      <c r="E335">
        <v>1.377</v>
      </c>
      <c r="F335">
        <v>1.853</v>
      </c>
      <c r="G335">
        <v>21.933</v>
      </c>
      <c r="H335">
        <v>0.5</v>
      </c>
      <c r="I335" s="2">
        <v>0.42083333333333334</v>
      </c>
      <c r="J335" s="2">
        <v>0.22500000000000001</v>
      </c>
      <c r="K335" s="2">
        <v>0.29333333333333333</v>
      </c>
      <c r="L335" s="2">
        <v>0.22500000000000001</v>
      </c>
    </row>
    <row r="336" spans="1:12" x14ac:dyDescent="0.25">
      <c r="A336">
        <v>1968</v>
      </c>
      <c r="B336">
        <v>4</v>
      </c>
      <c r="D336">
        <v>3.5630000000000002</v>
      </c>
      <c r="E336">
        <v>1.0649999999999999</v>
      </c>
      <c r="F336">
        <v>1.5109999999999999</v>
      </c>
      <c r="G336">
        <v>22.641999999999999</v>
      </c>
      <c r="H336">
        <v>0.38600000000000001</v>
      </c>
      <c r="I336" s="2">
        <v>0.32488333333333336</v>
      </c>
      <c r="J336" s="2">
        <v>0.17369999999999999</v>
      </c>
      <c r="K336" s="2">
        <v>0.22645333333333337</v>
      </c>
      <c r="L336" s="2">
        <v>0.17369999999999999</v>
      </c>
    </row>
    <row r="337" spans="1:12" x14ac:dyDescent="0.25">
      <c r="A337">
        <v>1968</v>
      </c>
      <c r="B337">
        <v>5</v>
      </c>
      <c r="D337">
        <v>3.343</v>
      </c>
      <c r="E337">
        <v>0.439</v>
      </c>
      <c r="F337">
        <v>1.649</v>
      </c>
      <c r="G337">
        <v>15.923</v>
      </c>
      <c r="H337">
        <v>0.38600000000000001</v>
      </c>
      <c r="I337" s="2">
        <v>0.32488333333333336</v>
      </c>
      <c r="J337" s="2">
        <v>0.17369999999999999</v>
      </c>
      <c r="K337" s="2">
        <v>0.22645333333333337</v>
      </c>
      <c r="L337" s="2">
        <v>0.17369999999999999</v>
      </c>
    </row>
    <row r="338" spans="1:12" x14ac:dyDescent="0.25">
      <c r="A338">
        <v>1968</v>
      </c>
      <c r="B338">
        <v>6</v>
      </c>
      <c r="D338">
        <v>2.653</v>
      </c>
      <c r="E338">
        <v>9.5000000000000001E-2</v>
      </c>
      <c r="F338">
        <v>1.0940000000000001</v>
      </c>
      <c r="G338">
        <v>10.166</v>
      </c>
      <c r="H338">
        <v>0.253</v>
      </c>
      <c r="I338" s="2">
        <v>0.21294166666666667</v>
      </c>
      <c r="J338" s="2">
        <v>0.11385000000000001</v>
      </c>
      <c r="K338" s="2">
        <v>0.14842666666666668</v>
      </c>
      <c r="L338" s="2">
        <v>0.11385000000000001</v>
      </c>
    </row>
    <row r="339" spans="1:12" x14ac:dyDescent="0.25">
      <c r="A339">
        <v>1968</v>
      </c>
      <c r="B339">
        <v>7</v>
      </c>
      <c r="D339">
        <v>3.1930000000000001</v>
      </c>
      <c r="E339">
        <v>0</v>
      </c>
      <c r="F339">
        <v>0.54200000000000004</v>
      </c>
      <c r="G339">
        <v>11.377000000000001</v>
      </c>
      <c r="H339">
        <v>0.152</v>
      </c>
      <c r="I339" s="2">
        <v>0.12793333333333332</v>
      </c>
      <c r="J339" s="2">
        <v>6.8400000000000002E-2</v>
      </c>
      <c r="K339" s="2">
        <v>8.9173333333333327E-2</v>
      </c>
      <c r="L339" s="2">
        <v>6.8400000000000002E-2</v>
      </c>
    </row>
    <row r="340" spans="1:12" x14ac:dyDescent="0.25">
      <c r="A340">
        <v>1968</v>
      </c>
      <c r="B340">
        <v>8</v>
      </c>
      <c r="D340">
        <v>3.169</v>
      </c>
      <c r="E340">
        <v>0</v>
      </c>
      <c r="F340">
        <v>0.56599999999999995</v>
      </c>
      <c r="G340">
        <v>10.942</v>
      </c>
      <c r="H340">
        <v>0.13300000000000001</v>
      </c>
      <c r="I340" s="2">
        <v>0.11194166666666666</v>
      </c>
      <c r="J340" s="2">
        <v>5.9850000000000007E-2</v>
      </c>
      <c r="K340" s="2">
        <v>7.8026666666666675E-2</v>
      </c>
      <c r="L340" s="2">
        <v>5.9850000000000007E-2</v>
      </c>
    </row>
    <row r="341" spans="1:12" x14ac:dyDescent="0.25">
      <c r="A341">
        <v>1968</v>
      </c>
      <c r="B341">
        <v>9</v>
      </c>
      <c r="D341">
        <v>3.423</v>
      </c>
      <c r="E341">
        <v>0</v>
      </c>
      <c r="F341">
        <v>0.496</v>
      </c>
      <c r="G341">
        <v>10.082000000000001</v>
      </c>
      <c r="H341">
        <v>0.121</v>
      </c>
      <c r="I341" s="2">
        <v>0.10184166666666666</v>
      </c>
      <c r="J341" s="2">
        <v>5.4449999999999998E-2</v>
      </c>
      <c r="K341" s="2">
        <v>7.0986666666666656E-2</v>
      </c>
      <c r="L341" s="2">
        <v>5.4449999999999998E-2</v>
      </c>
    </row>
    <row r="342" spans="1:12" x14ac:dyDescent="0.25">
      <c r="A342">
        <v>1968</v>
      </c>
      <c r="B342">
        <v>10</v>
      </c>
      <c r="D342">
        <v>3.673</v>
      </c>
      <c r="E342">
        <v>0</v>
      </c>
      <c r="F342">
        <v>0.28699999999999998</v>
      </c>
      <c r="G342">
        <v>8.9949999999999992</v>
      </c>
      <c r="H342">
        <v>7.6999999999999999E-2</v>
      </c>
      <c r="I342" s="2">
        <v>6.4808333333333329E-2</v>
      </c>
      <c r="J342" s="2">
        <v>3.465E-2</v>
      </c>
      <c r="K342" s="2">
        <v>4.5173333333333336E-2</v>
      </c>
      <c r="L342" s="2">
        <v>3.465E-2</v>
      </c>
    </row>
    <row r="343" spans="1:12" x14ac:dyDescent="0.25">
      <c r="A343">
        <v>1968</v>
      </c>
      <c r="B343">
        <v>11</v>
      </c>
      <c r="D343">
        <v>3.4729999999999999</v>
      </c>
      <c r="E343">
        <v>0</v>
      </c>
      <c r="F343">
        <v>0.745</v>
      </c>
      <c r="G343">
        <v>8.9109999999999996</v>
      </c>
      <c r="H343">
        <v>7.4999999999999997E-2</v>
      </c>
      <c r="I343" s="2">
        <v>6.3125000000000001E-2</v>
      </c>
      <c r="J343" s="2">
        <v>3.3750000000000002E-2</v>
      </c>
      <c r="K343" s="2">
        <v>4.4000000000000004E-2</v>
      </c>
      <c r="L343" s="2">
        <v>3.3750000000000002E-2</v>
      </c>
    </row>
    <row r="344" spans="1:12" x14ac:dyDescent="0.25">
      <c r="A344">
        <v>1968</v>
      </c>
      <c r="B344">
        <v>12</v>
      </c>
      <c r="D344">
        <v>3.5529999999999999</v>
      </c>
      <c r="E344">
        <v>0.85799999999999998</v>
      </c>
      <c r="F344">
        <v>2.7970000000000002</v>
      </c>
      <c r="G344">
        <v>8.7249999999999996</v>
      </c>
      <c r="H344">
        <v>0.44900000000000001</v>
      </c>
      <c r="I344" s="2">
        <v>0.37790833333333335</v>
      </c>
      <c r="J344" s="2">
        <v>0.20205000000000004</v>
      </c>
      <c r="K344" s="2">
        <v>0.26341333333333333</v>
      </c>
      <c r="L344" s="2">
        <v>0.20205000000000004</v>
      </c>
    </row>
    <row r="345" spans="1:12" x14ac:dyDescent="0.25">
      <c r="A345">
        <v>1969</v>
      </c>
      <c r="B345">
        <v>1</v>
      </c>
      <c r="D345">
        <v>2.1110000000000002</v>
      </c>
      <c r="E345">
        <v>0.83499999999999996</v>
      </c>
      <c r="F345">
        <v>0.84299999999999997</v>
      </c>
      <c r="G345">
        <v>8.07</v>
      </c>
      <c r="H345">
        <v>0.20699999999999999</v>
      </c>
      <c r="I345" s="2">
        <v>0.17422499999999999</v>
      </c>
      <c r="J345" s="2">
        <v>9.3150000000000011E-2</v>
      </c>
      <c r="K345" s="2">
        <v>0.12143999999999999</v>
      </c>
      <c r="L345" s="2">
        <v>9.3150000000000011E-2</v>
      </c>
    </row>
    <row r="346" spans="1:12" x14ac:dyDescent="0.25">
      <c r="A346">
        <v>1969</v>
      </c>
      <c r="B346">
        <v>2</v>
      </c>
      <c r="D346">
        <v>3.2930000000000001</v>
      </c>
      <c r="E346">
        <v>1.052</v>
      </c>
      <c r="F346">
        <v>1.1419999999999999</v>
      </c>
      <c r="G346">
        <v>7.3250000000000002</v>
      </c>
      <c r="H346">
        <v>0.27600000000000002</v>
      </c>
      <c r="I346" s="2">
        <v>0.23230000000000003</v>
      </c>
      <c r="J346" s="2">
        <v>0.12420000000000002</v>
      </c>
      <c r="K346" s="2">
        <v>0.16192000000000001</v>
      </c>
      <c r="L346" s="2">
        <v>0.12420000000000002</v>
      </c>
    </row>
    <row r="347" spans="1:12" x14ac:dyDescent="0.25">
      <c r="A347">
        <v>1969</v>
      </c>
      <c r="B347">
        <v>3</v>
      </c>
      <c r="D347">
        <v>3.6230000000000002</v>
      </c>
      <c r="E347">
        <v>0.94399999999999995</v>
      </c>
      <c r="F347">
        <v>2.2210000000000001</v>
      </c>
      <c r="G347">
        <v>9.0220000000000002</v>
      </c>
      <c r="H347">
        <v>0.50900000000000001</v>
      </c>
      <c r="I347" s="2">
        <v>0.42840833333333334</v>
      </c>
      <c r="J347" s="2">
        <v>0.22905</v>
      </c>
      <c r="K347" s="2">
        <v>0.29861333333333334</v>
      </c>
      <c r="L347" s="2">
        <v>0.22905</v>
      </c>
    </row>
    <row r="348" spans="1:12" x14ac:dyDescent="0.25">
      <c r="A348">
        <v>1969</v>
      </c>
      <c r="B348">
        <v>4</v>
      </c>
      <c r="D348">
        <v>3.7029999999999998</v>
      </c>
      <c r="E348">
        <v>1.1020000000000001</v>
      </c>
      <c r="F348">
        <v>2.827</v>
      </c>
      <c r="G348">
        <v>9.0570000000000004</v>
      </c>
      <c r="H348">
        <v>0.75800000000000001</v>
      </c>
      <c r="I348" s="2">
        <v>0.63798333333333335</v>
      </c>
      <c r="J348" s="2">
        <v>0.34110000000000001</v>
      </c>
      <c r="K348" s="2">
        <v>0.44469333333333333</v>
      </c>
      <c r="L348" s="2">
        <v>0.34110000000000001</v>
      </c>
    </row>
    <row r="349" spans="1:12" x14ac:dyDescent="0.25">
      <c r="A349">
        <v>1969</v>
      </c>
      <c r="B349">
        <v>5</v>
      </c>
      <c r="D349">
        <v>3.8530000000000002</v>
      </c>
      <c r="E349">
        <v>0.245</v>
      </c>
      <c r="F349">
        <v>1.5449999999999999</v>
      </c>
      <c r="G349">
        <v>9.5150000000000006</v>
      </c>
      <c r="H349">
        <v>0.38300000000000001</v>
      </c>
      <c r="I349" s="2">
        <v>0.32235833333333336</v>
      </c>
      <c r="J349" s="2">
        <v>0.17235</v>
      </c>
      <c r="K349" s="2">
        <v>0.22469333333333333</v>
      </c>
      <c r="L349" s="2">
        <v>0.17235</v>
      </c>
    </row>
    <row r="350" spans="1:12" x14ac:dyDescent="0.25">
      <c r="A350">
        <v>1969</v>
      </c>
      <c r="B350">
        <v>6</v>
      </c>
      <c r="D350">
        <v>3.2029999999999998</v>
      </c>
      <c r="E350">
        <v>3.2000000000000001E-2</v>
      </c>
      <c r="F350">
        <v>0.83599999999999997</v>
      </c>
      <c r="G350">
        <v>10.166</v>
      </c>
      <c r="H350">
        <v>0.248</v>
      </c>
      <c r="I350" s="2">
        <v>0.20873333333333333</v>
      </c>
      <c r="J350" s="2">
        <v>0.11160000000000002</v>
      </c>
      <c r="K350" s="2">
        <v>0.14549333333333334</v>
      </c>
      <c r="L350" s="2">
        <v>0.11160000000000002</v>
      </c>
    </row>
    <row r="351" spans="1:12" x14ac:dyDescent="0.25">
      <c r="A351">
        <v>1969</v>
      </c>
      <c r="B351">
        <v>7</v>
      </c>
      <c r="D351">
        <v>2.7730000000000001</v>
      </c>
      <c r="E351">
        <v>0</v>
      </c>
      <c r="F351">
        <v>0.48599999999999999</v>
      </c>
      <c r="G351">
        <v>11.377000000000001</v>
      </c>
      <c r="H351">
        <v>0.14299999999999999</v>
      </c>
      <c r="I351" s="2">
        <v>0.12035833333333333</v>
      </c>
      <c r="J351" s="2">
        <v>6.4350000000000004E-2</v>
      </c>
      <c r="K351" s="2">
        <v>8.389333333333332E-2</v>
      </c>
      <c r="L351" s="2">
        <v>6.4350000000000004E-2</v>
      </c>
    </row>
    <row r="352" spans="1:12" x14ac:dyDescent="0.25">
      <c r="A352">
        <v>1969</v>
      </c>
      <c r="B352">
        <v>8</v>
      </c>
      <c r="D352">
        <v>3.2690000000000001</v>
      </c>
      <c r="E352">
        <v>0</v>
      </c>
      <c r="F352">
        <v>0.45400000000000001</v>
      </c>
      <c r="G352">
        <v>10.942</v>
      </c>
      <c r="H352">
        <v>9.4E-2</v>
      </c>
      <c r="I352" s="2">
        <v>7.9116666666666668E-2</v>
      </c>
      <c r="J352" s="2">
        <v>4.2300000000000004E-2</v>
      </c>
      <c r="K352" s="2">
        <v>5.514666666666667E-2</v>
      </c>
      <c r="L352" s="2">
        <v>4.2300000000000004E-2</v>
      </c>
    </row>
    <row r="353" spans="1:12" x14ac:dyDescent="0.25">
      <c r="A353">
        <v>1969</v>
      </c>
      <c r="B353">
        <v>9</v>
      </c>
      <c r="D353">
        <v>3.173</v>
      </c>
      <c r="E353">
        <v>0.64700000000000002</v>
      </c>
      <c r="F353">
        <v>0.96399999999999997</v>
      </c>
      <c r="G353">
        <v>10.082000000000001</v>
      </c>
      <c r="H353">
        <v>0.221</v>
      </c>
      <c r="I353" s="2">
        <v>0.18600833333333333</v>
      </c>
      <c r="J353" s="2">
        <v>9.9449999999999997E-2</v>
      </c>
      <c r="K353" s="2">
        <v>0.12965333333333334</v>
      </c>
      <c r="L353" s="2">
        <v>9.9449999999999997E-2</v>
      </c>
    </row>
    <row r="354" spans="1:12" x14ac:dyDescent="0.25">
      <c r="A354">
        <v>1969</v>
      </c>
      <c r="B354">
        <v>10</v>
      </c>
      <c r="D354">
        <v>3.113</v>
      </c>
      <c r="E354">
        <v>0</v>
      </c>
      <c r="F354">
        <v>0.39800000000000002</v>
      </c>
      <c r="G354">
        <v>8.9949999999999992</v>
      </c>
      <c r="H354">
        <v>0.12</v>
      </c>
      <c r="I354" s="2">
        <v>0.10099999999999999</v>
      </c>
      <c r="J354" s="2">
        <v>5.3999999999999999E-2</v>
      </c>
      <c r="K354" s="2">
        <v>7.0400000000000004E-2</v>
      </c>
      <c r="L354" s="2">
        <v>5.3999999999999999E-2</v>
      </c>
    </row>
    <row r="355" spans="1:12" x14ac:dyDescent="0.25">
      <c r="A355">
        <v>1969</v>
      </c>
      <c r="B355">
        <v>11</v>
      </c>
      <c r="D355">
        <v>3.0630000000000002</v>
      </c>
      <c r="E355">
        <v>2.8000000000000001E-2</v>
      </c>
      <c r="F355">
        <v>0.68500000000000005</v>
      </c>
      <c r="G355">
        <v>8.9109999999999996</v>
      </c>
      <c r="H355">
        <v>0.105</v>
      </c>
      <c r="I355" s="2">
        <v>8.8374999999999995E-2</v>
      </c>
      <c r="J355" s="2">
        <v>4.7250000000000007E-2</v>
      </c>
      <c r="K355" s="2">
        <v>6.1599999999999995E-2</v>
      </c>
      <c r="L355" s="2">
        <v>4.7250000000000007E-2</v>
      </c>
    </row>
    <row r="356" spans="1:12" x14ac:dyDescent="0.25">
      <c r="A356">
        <v>1969</v>
      </c>
      <c r="B356">
        <v>12</v>
      </c>
      <c r="D356">
        <v>3.5529999999999999</v>
      </c>
      <c r="E356">
        <v>7.8239999999999998</v>
      </c>
      <c r="F356">
        <v>8.5190000000000001</v>
      </c>
      <c r="G356">
        <v>8.7249999999999996</v>
      </c>
      <c r="H356">
        <v>1.155</v>
      </c>
      <c r="I356" s="2">
        <v>0.97212500000000002</v>
      </c>
      <c r="J356" s="2">
        <v>0.51975000000000005</v>
      </c>
      <c r="K356" s="2">
        <v>0.67759999999999998</v>
      </c>
      <c r="L356" s="2">
        <v>0.51975000000000005</v>
      </c>
    </row>
    <row r="357" spans="1:12" x14ac:dyDescent="0.25">
      <c r="A357">
        <v>1970</v>
      </c>
      <c r="B357">
        <v>1</v>
      </c>
      <c r="D357">
        <v>3.2730000000000001</v>
      </c>
      <c r="E357">
        <v>1.2649999999999999</v>
      </c>
      <c r="F357">
        <v>2.1629999999999998</v>
      </c>
      <c r="G357">
        <v>20.687000000000001</v>
      </c>
      <c r="H357">
        <v>0.52</v>
      </c>
      <c r="I357" s="2">
        <v>0.43766666666666665</v>
      </c>
      <c r="J357" s="2">
        <v>0.23400000000000001</v>
      </c>
      <c r="K357" s="2">
        <v>0.30506666666666665</v>
      </c>
      <c r="L357" s="2">
        <v>0.23400000000000001</v>
      </c>
    </row>
    <row r="358" spans="1:12" x14ac:dyDescent="0.25">
      <c r="A358">
        <v>1970</v>
      </c>
      <c r="B358">
        <v>2</v>
      </c>
      <c r="D358">
        <v>2.7930000000000001</v>
      </c>
      <c r="E358">
        <v>1.8069999999999999</v>
      </c>
      <c r="F358">
        <v>2.835</v>
      </c>
      <c r="G358">
        <v>54.198999999999998</v>
      </c>
      <c r="H358">
        <v>0.79</v>
      </c>
      <c r="I358" s="2">
        <v>0.66491666666666671</v>
      </c>
      <c r="J358" s="2">
        <v>0.35550000000000009</v>
      </c>
      <c r="K358" s="2">
        <v>0.46346666666666669</v>
      </c>
      <c r="L358" s="2">
        <v>0.35550000000000009</v>
      </c>
    </row>
    <row r="359" spans="1:12" x14ac:dyDescent="0.25">
      <c r="A359">
        <v>1970</v>
      </c>
      <c r="B359">
        <v>3</v>
      </c>
      <c r="D359">
        <v>3.573</v>
      </c>
      <c r="E359">
        <v>2.996</v>
      </c>
      <c r="F359">
        <v>2.3170000000000002</v>
      </c>
      <c r="G359">
        <v>41.064</v>
      </c>
      <c r="H359">
        <v>0.69199999999999995</v>
      </c>
      <c r="I359" s="2">
        <v>0.58243333333333325</v>
      </c>
      <c r="J359" s="2">
        <v>0.31140000000000001</v>
      </c>
      <c r="K359" s="2">
        <v>0.4059733333333333</v>
      </c>
      <c r="L359" s="2">
        <v>0.31140000000000001</v>
      </c>
    </row>
    <row r="360" spans="1:12" x14ac:dyDescent="0.25">
      <c r="A360">
        <v>1970</v>
      </c>
      <c r="B360">
        <v>4</v>
      </c>
      <c r="D360">
        <v>3.7829999999999999</v>
      </c>
      <c r="E360">
        <v>1.218</v>
      </c>
      <c r="F360">
        <v>2.2890000000000001</v>
      </c>
      <c r="G360">
        <v>14.144</v>
      </c>
      <c r="H360">
        <v>0.75700000000000001</v>
      </c>
      <c r="I360" s="2">
        <v>0.63714166666666661</v>
      </c>
      <c r="J360" s="2">
        <v>0.34065000000000006</v>
      </c>
      <c r="K360" s="2">
        <v>0.44410666666666665</v>
      </c>
      <c r="L360" s="2">
        <v>0.34065000000000006</v>
      </c>
    </row>
    <row r="361" spans="1:12" x14ac:dyDescent="0.25">
      <c r="A361">
        <v>1970</v>
      </c>
      <c r="B361">
        <v>5</v>
      </c>
      <c r="D361">
        <v>3.9329999999999998</v>
      </c>
      <c r="E361">
        <v>1.3240000000000001</v>
      </c>
      <c r="F361">
        <v>1.266</v>
      </c>
      <c r="G361">
        <v>18.832000000000001</v>
      </c>
      <c r="H361">
        <v>0.33300000000000002</v>
      </c>
      <c r="I361" s="2">
        <v>0.280275</v>
      </c>
      <c r="J361" s="2">
        <v>0.14985000000000001</v>
      </c>
      <c r="K361" s="2">
        <v>0.19536000000000001</v>
      </c>
      <c r="L361" s="2">
        <v>0.14985000000000001</v>
      </c>
    </row>
    <row r="362" spans="1:12" x14ac:dyDescent="0.25">
      <c r="A362">
        <v>1970</v>
      </c>
      <c r="B362">
        <v>6</v>
      </c>
      <c r="D362">
        <v>3.8029999999999999</v>
      </c>
      <c r="E362">
        <v>0.11799999999999999</v>
      </c>
      <c r="F362">
        <v>0.91900000000000004</v>
      </c>
      <c r="G362">
        <v>10.166</v>
      </c>
      <c r="H362">
        <v>0.24299999999999999</v>
      </c>
      <c r="I362" s="2">
        <v>0.20452499999999998</v>
      </c>
      <c r="J362" s="2">
        <v>0.10935</v>
      </c>
      <c r="K362" s="2">
        <v>0.14255999999999999</v>
      </c>
      <c r="L362" s="2">
        <v>0.10935</v>
      </c>
    </row>
    <row r="363" spans="1:12" x14ac:dyDescent="0.25">
      <c r="A363">
        <v>1970</v>
      </c>
      <c r="B363">
        <v>7</v>
      </c>
      <c r="D363">
        <v>3.823</v>
      </c>
      <c r="E363">
        <v>0</v>
      </c>
      <c r="F363">
        <v>0.54200000000000004</v>
      </c>
      <c r="G363">
        <v>11.377000000000001</v>
      </c>
      <c r="H363">
        <v>0.15</v>
      </c>
      <c r="I363" s="2">
        <v>0.12625</v>
      </c>
      <c r="J363" s="2">
        <v>6.7500000000000004E-2</v>
      </c>
      <c r="K363" s="2">
        <v>8.8000000000000009E-2</v>
      </c>
      <c r="L363" s="2">
        <v>6.7500000000000004E-2</v>
      </c>
    </row>
    <row r="364" spans="1:12" x14ac:dyDescent="0.25">
      <c r="A364">
        <v>1970</v>
      </c>
      <c r="B364">
        <v>8</v>
      </c>
      <c r="D364">
        <v>3.6789999999999998</v>
      </c>
      <c r="E364">
        <v>0</v>
      </c>
      <c r="F364">
        <v>0.60699999999999998</v>
      </c>
      <c r="G364">
        <v>10.942</v>
      </c>
      <c r="H364">
        <v>0.13600000000000001</v>
      </c>
      <c r="I364" s="2">
        <v>0.11446666666666667</v>
      </c>
      <c r="J364" s="2">
        <v>6.1200000000000004E-2</v>
      </c>
      <c r="K364" s="2">
        <v>7.9786666666666672E-2</v>
      </c>
      <c r="L364" s="2">
        <v>6.1200000000000004E-2</v>
      </c>
    </row>
    <row r="365" spans="1:12" x14ac:dyDescent="0.25">
      <c r="A365">
        <v>1970</v>
      </c>
      <c r="B365">
        <v>9</v>
      </c>
      <c r="D365">
        <v>3.363</v>
      </c>
      <c r="E365">
        <v>0</v>
      </c>
      <c r="F365">
        <v>0.36399999999999999</v>
      </c>
      <c r="G365">
        <v>10.082000000000001</v>
      </c>
      <c r="H365">
        <v>9.0999999999999998E-2</v>
      </c>
      <c r="I365" s="2">
        <v>7.6591666666666655E-2</v>
      </c>
      <c r="J365" s="2">
        <v>4.095E-2</v>
      </c>
      <c r="K365" s="2">
        <v>5.3386666666666666E-2</v>
      </c>
      <c r="L365" s="2">
        <v>4.095E-2</v>
      </c>
    </row>
    <row r="366" spans="1:12" x14ac:dyDescent="0.25">
      <c r="A366">
        <v>1970</v>
      </c>
      <c r="B366">
        <v>10</v>
      </c>
      <c r="D366">
        <v>3.5830000000000002</v>
      </c>
      <c r="E366">
        <v>2.3E-2</v>
      </c>
      <c r="F366">
        <v>0.53700000000000003</v>
      </c>
      <c r="G366">
        <v>8.9949999999999992</v>
      </c>
      <c r="H366">
        <v>0.13600000000000001</v>
      </c>
      <c r="I366" s="2">
        <v>0.11446666666666667</v>
      </c>
      <c r="J366" s="2">
        <v>6.1200000000000004E-2</v>
      </c>
      <c r="K366" s="2">
        <v>7.9786666666666672E-2</v>
      </c>
      <c r="L366" s="2">
        <v>6.1200000000000004E-2</v>
      </c>
    </row>
    <row r="367" spans="1:12" x14ac:dyDescent="0.25">
      <c r="A367">
        <v>1970</v>
      </c>
      <c r="B367">
        <v>11</v>
      </c>
      <c r="D367">
        <v>3.6030000000000002</v>
      </c>
      <c r="E367">
        <v>0.307</v>
      </c>
      <c r="F367">
        <v>0.58499999999999996</v>
      </c>
      <c r="G367">
        <v>8.9109999999999996</v>
      </c>
      <c r="H367">
        <v>0.187</v>
      </c>
      <c r="I367" s="2">
        <v>0.15739166666666665</v>
      </c>
      <c r="J367" s="2">
        <v>8.4150000000000003E-2</v>
      </c>
      <c r="K367" s="2">
        <v>0.10970666666666667</v>
      </c>
      <c r="L367" s="2">
        <v>8.4150000000000003E-2</v>
      </c>
    </row>
    <row r="368" spans="1:12" x14ac:dyDescent="0.25">
      <c r="A368">
        <v>1970</v>
      </c>
      <c r="B368">
        <v>12</v>
      </c>
      <c r="D368">
        <v>3.6930000000000001</v>
      </c>
      <c r="E368">
        <v>0.371</v>
      </c>
      <c r="F368">
        <v>0.61</v>
      </c>
      <c r="G368">
        <v>8.7249999999999996</v>
      </c>
      <c r="H368">
        <v>0.27700000000000002</v>
      </c>
      <c r="I368" s="2">
        <v>0.23314166666666669</v>
      </c>
      <c r="J368" s="2">
        <v>0.12465000000000002</v>
      </c>
      <c r="K368" s="2">
        <v>0.16250666666666669</v>
      </c>
      <c r="L368" s="2">
        <v>0.12465000000000002</v>
      </c>
    </row>
    <row r="369" spans="1:12" x14ac:dyDescent="0.25">
      <c r="A369">
        <v>1971</v>
      </c>
      <c r="B369">
        <v>1</v>
      </c>
      <c r="D369">
        <v>3.7629999999999999</v>
      </c>
      <c r="E369">
        <v>0.439</v>
      </c>
      <c r="F369">
        <v>0.76800000000000002</v>
      </c>
      <c r="G369">
        <v>8.07</v>
      </c>
      <c r="H369">
        <v>0.28899999999999998</v>
      </c>
      <c r="I369" s="2">
        <v>0.24324166666666666</v>
      </c>
      <c r="J369" s="2">
        <v>0.13005</v>
      </c>
      <c r="K369" s="2">
        <v>0.16954666666666665</v>
      </c>
      <c r="L369" s="2">
        <v>0.13005</v>
      </c>
    </row>
    <row r="370" spans="1:12" x14ac:dyDescent="0.25">
      <c r="A370">
        <v>1971</v>
      </c>
      <c r="B370">
        <v>2</v>
      </c>
      <c r="D370">
        <v>3.673</v>
      </c>
      <c r="E370">
        <v>1.131</v>
      </c>
      <c r="F370">
        <v>1.0660000000000001</v>
      </c>
      <c r="G370">
        <v>7.3250000000000002</v>
      </c>
      <c r="H370">
        <v>0.318</v>
      </c>
      <c r="I370" s="2">
        <v>0.26765</v>
      </c>
      <c r="J370" s="2">
        <v>0.1431</v>
      </c>
      <c r="K370" s="2">
        <v>0.18656000000000003</v>
      </c>
      <c r="L370" s="2">
        <v>0.1431</v>
      </c>
    </row>
    <row r="371" spans="1:12" x14ac:dyDescent="0.25">
      <c r="A371">
        <v>1971</v>
      </c>
      <c r="B371">
        <v>3</v>
      </c>
      <c r="D371">
        <v>3.9329999999999998</v>
      </c>
      <c r="E371">
        <v>1.907</v>
      </c>
      <c r="F371">
        <v>2.0870000000000002</v>
      </c>
      <c r="G371">
        <v>9.0220000000000002</v>
      </c>
      <c r="H371">
        <v>0.66</v>
      </c>
      <c r="I371" s="2">
        <v>0.55549999999999999</v>
      </c>
      <c r="J371" s="2">
        <v>0.29700000000000004</v>
      </c>
      <c r="K371" s="2">
        <v>0.38719999999999999</v>
      </c>
      <c r="L371" s="2">
        <v>0.29700000000000004</v>
      </c>
    </row>
    <row r="372" spans="1:12" x14ac:dyDescent="0.25">
      <c r="A372">
        <v>1971</v>
      </c>
      <c r="B372">
        <v>4</v>
      </c>
      <c r="D372">
        <v>3.8029999999999999</v>
      </c>
      <c r="E372">
        <v>0.95599999999999996</v>
      </c>
      <c r="F372">
        <v>1.4710000000000001</v>
      </c>
      <c r="G372">
        <v>9.0570000000000004</v>
      </c>
      <c r="H372">
        <v>0.52900000000000003</v>
      </c>
      <c r="I372" s="2">
        <v>0.4452416666666667</v>
      </c>
      <c r="J372" s="2">
        <v>0.23805000000000001</v>
      </c>
      <c r="K372" s="2">
        <v>0.31034666666666672</v>
      </c>
      <c r="L372" s="2">
        <v>0.23805000000000001</v>
      </c>
    </row>
    <row r="373" spans="1:12" x14ac:dyDescent="0.25">
      <c r="A373">
        <v>1971</v>
      </c>
      <c r="B373">
        <v>5</v>
      </c>
      <c r="D373">
        <v>3.7730000000000001</v>
      </c>
      <c r="E373">
        <v>1.6859999999999999</v>
      </c>
      <c r="F373">
        <v>1.851</v>
      </c>
      <c r="G373">
        <v>9.5150000000000006</v>
      </c>
      <c r="H373">
        <v>0.63800000000000001</v>
      </c>
      <c r="I373" s="2">
        <v>0.53698333333333326</v>
      </c>
      <c r="J373" s="2">
        <v>0.28710000000000002</v>
      </c>
      <c r="K373" s="2">
        <v>0.37429333333333337</v>
      </c>
      <c r="L373" s="2">
        <v>0.28710000000000002</v>
      </c>
    </row>
    <row r="374" spans="1:12" x14ac:dyDescent="0.25">
      <c r="A374">
        <v>1971</v>
      </c>
      <c r="B374">
        <v>6</v>
      </c>
      <c r="D374">
        <v>3.653</v>
      </c>
      <c r="E374">
        <v>0.56599999999999995</v>
      </c>
      <c r="F374">
        <v>1.2050000000000001</v>
      </c>
      <c r="G374">
        <v>10.166</v>
      </c>
      <c r="H374">
        <v>0.38500000000000001</v>
      </c>
      <c r="I374" s="2">
        <v>0.32404166666666667</v>
      </c>
      <c r="J374" s="2">
        <v>0.17325000000000002</v>
      </c>
      <c r="K374" s="2">
        <v>0.22586666666666666</v>
      </c>
      <c r="L374" s="2">
        <v>0.17325000000000002</v>
      </c>
    </row>
    <row r="375" spans="1:12" x14ac:dyDescent="0.25">
      <c r="A375">
        <v>1971</v>
      </c>
      <c r="B375">
        <v>7</v>
      </c>
      <c r="D375">
        <v>3.7730000000000001</v>
      </c>
      <c r="E375">
        <v>9.6000000000000002E-2</v>
      </c>
      <c r="F375">
        <v>0.78800000000000003</v>
      </c>
      <c r="G375">
        <v>11.377000000000001</v>
      </c>
      <c r="H375">
        <v>0.24</v>
      </c>
      <c r="I375" s="2">
        <v>0.20199999999999999</v>
      </c>
      <c r="J375" s="2">
        <v>0.108</v>
      </c>
      <c r="K375" s="2">
        <v>0.14080000000000001</v>
      </c>
      <c r="L375" s="2">
        <v>0.108</v>
      </c>
    </row>
    <row r="376" spans="1:12" x14ac:dyDescent="0.25">
      <c r="A376">
        <v>1971</v>
      </c>
      <c r="B376">
        <v>8</v>
      </c>
      <c r="D376">
        <v>3.7690000000000001</v>
      </c>
      <c r="E376">
        <v>0</v>
      </c>
      <c r="F376">
        <v>0.5</v>
      </c>
      <c r="G376">
        <v>10.942</v>
      </c>
      <c r="H376">
        <v>0.151</v>
      </c>
      <c r="I376" s="2">
        <v>0.12709166666666666</v>
      </c>
      <c r="J376" s="2">
        <v>6.7949999999999997E-2</v>
      </c>
      <c r="K376" s="2">
        <v>8.8586666666666661E-2</v>
      </c>
      <c r="L376" s="2">
        <v>6.7949999999999997E-2</v>
      </c>
    </row>
    <row r="377" spans="1:12" x14ac:dyDescent="0.25">
      <c r="A377">
        <v>1971</v>
      </c>
      <c r="B377">
        <v>9</v>
      </c>
      <c r="D377">
        <v>3.653</v>
      </c>
      <c r="E377">
        <v>0</v>
      </c>
      <c r="F377">
        <v>0.33700000000000002</v>
      </c>
      <c r="G377">
        <v>10.082000000000001</v>
      </c>
      <c r="H377">
        <v>9.7000000000000003E-2</v>
      </c>
      <c r="I377" s="2">
        <v>8.1641666666666668E-2</v>
      </c>
      <c r="J377" s="2">
        <v>4.3650000000000001E-2</v>
      </c>
      <c r="K377" s="2">
        <v>5.6906666666666668E-2</v>
      </c>
      <c r="L377" s="2">
        <v>4.3650000000000001E-2</v>
      </c>
    </row>
    <row r="378" spans="1:12" x14ac:dyDescent="0.25">
      <c r="A378">
        <v>1971</v>
      </c>
      <c r="B378">
        <v>10</v>
      </c>
      <c r="D378">
        <v>3.7730000000000001</v>
      </c>
      <c r="E378">
        <v>0</v>
      </c>
      <c r="F378">
        <v>0.29799999999999999</v>
      </c>
      <c r="G378">
        <v>8.9949999999999992</v>
      </c>
      <c r="H378">
        <v>7.4999999999999997E-2</v>
      </c>
      <c r="I378" s="2">
        <v>6.3125000000000001E-2</v>
      </c>
      <c r="J378" s="2">
        <v>3.3750000000000002E-2</v>
      </c>
      <c r="K378" s="2">
        <v>4.4000000000000004E-2</v>
      </c>
      <c r="L378" s="2">
        <v>3.3750000000000002E-2</v>
      </c>
    </row>
    <row r="379" spans="1:12" x14ac:dyDescent="0.25">
      <c r="A379">
        <v>1971</v>
      </c>
      <c r="B379">
        <v>11</v>
      </c>
      <c r="D379">
        <v>3.8330000000000002</v>
      </c>
      <c r="E379">
        <v>2.528</v>
      </c>
      <c r="F379">
        <v>3.0739999999999998</v>
      </c>
      <c r="G379">
        <v>8.9109999999999996</v>
      </c>
      <c r="H379">
        <v>1.103</v>
      </c>
      <c r="I379" s="2">
        <v>0.92835833333333329</v>
      </c>
      <c r="J379" s="2">
        <v>0.49635000000000001</v>
      </c>
      <c r="K379" s="2">
        <v>0.6470933333333333</v>
      </c>
      <c r="L379" s="2">
        <v>0.49635000000000001</v>
      </c>
    </row>
    <row r="380" spans="1:12" x14ac:dyDescent="0.25">
      <c r="A380">
        <v>1971</v>
      </c>
      <c r="B380">
        <v>12</v>
      </c>
      <c r="D380">
        <v>3.9129999999999998</v>
      </c>
      <c r="E380">
        <v>3.282</v>
      </c>
      <c r="F380">
        <v>1.4890000000000001</v>
      </c>
      <c r="G380">
        <v>8.7249999999999996</v>
      </c>
      <c r="H380">
        <v>0.54900000000000004</v>
      </c>
      <c r="I380" s="2">
        <v>0.46207500000000001</v>
      </c>
      <c r="J380" s="2">
        <v>0.24705000000000002</v>
      </c>
      <c r="K380" s="2">
        <v>0.32208000000000003</v>
      </c>
      <c r="L380" s="2">
        <v>0.24705000000000002</v>
      </c>
    </row>
    <row r="381" spans="1:12" x14ac:dyDescent="0.25">
      <c r="A381">
        <v>1972</v>
      </c>
      <c r="B381">
        <v>1</v>
      </c>
      <c r="D381">
        <v>3.9329999999999998</v>
      </c>
      <c r="E381">
        <v>1.76</v>
      </c>
      <c r="F381">
        <v>2.9929999999999999</v>
      </c>
      <c r="G381">
        <v>65.149000000000001</v>
      </c>
      <c r="H381">
        <v>1.1379999999999999</v>
      </c>
      <c r="I381" s="2">
        <v>0.95781666666666654</v>
      </c>
      <c r="J381" s="2">
        <v>0.5121</v>
      </c>
      <c r="K381" s="2">
        <v>0.66762666666666659</v>
      </c>
      <c r="L381" s="2">
        <v>0.5121</v>
      </c>
    </row>
    <row r="382" spans="1:12" x14ac:dyDescent="0.25">
      <c r="A382">
        <v>1972</v>
      </c>
      <c r="B382">
        <v>2</v>
      </c>
      <c r="D382">
        <v>3.5529999999999999</v>
      </c>
      <c r="E382">
        <v>2.7429999999999999</v>
      </c>
      <c r="F382">
        <v>2.2589999999999999</v>
      </c>
      <c r="G382">
        <v>55.494999999999997</v>
      </c>
      <c r="H382">
        <v>1.0149999999999999</v>
      </c>
      <c r="I382" s="2">
        <v>0.85429166666666656</v>
      </c>
      <c r="J382" s="2">
        <v>0.45674999999999999</v>
      </c>
      <c r="K382" s="2">
        <v>0.59546666666666659</v>
      </c>
      <c r="L382" s="2">
        <v>0.45674999999999999</v>
      </c>
    </row>
    <row r="383" spans="1:12" x14ac:dyDescent="0.25">
      <c r="A383">
        <v>1972</v>
      </c>
      <c r="B383">
        <v>3</v>
      </c>
      <c r="D383">
        <v>3.9329999999999998</v>
      </c>
      <c r="E383">
        <v>1.407</v>
      </c>
      <c r="F383">
        <v>1.4730000000000001</v>
      </c>
      <c r="G383">
        <v>19</v>
      </c>
      <c r="H383">
        <v>0.52300000000000002</v>
      </c>
      <c r="I383" s="2">
        <v>0.4401916666666667</v>
      </c>
      <c r="J383" s="2">
        <v>0.23535000000000003</v>
      </c>
      <c r="K383" s="2">
        <v>0.30682666666666669</v>
      </c>
      <c r="L383" s="2">
        <v>0.23535000000000003</v>
      </c>
    </row>
    <row r="384" spans="1:12" x14ac:dyDescent="0.25">
      <c r="A384">
        <v>1972</v>
      </c>
      <c r="B384">
        <v>4</v>
      </c>
      <c r="D384">
        <v>3.8029999999999999</v>
      </c>
      <c r="E384">
        <v>1.569</v>
      </c>
      <c r="F384">
        <v>2.3170000000000002</v>
      </c>
      <c r="G384">
        <v>36.603999999999999</v>
      </c>
      <c r="H384">
        <v>1.038</v>
      </c>
      <c r="I384" s="2">
        <v>0.87365000000000004</v>
      </c>
      <c r="J384" s="2">
        <v>0.46710000000000007</v>
      </c>
      <c r="K384" s="2">
        <v>0.60896000000000006</v>
      </c>
      <c r="L384" s="2">
        <v>0.46710000000000007</v>
      </c>
    </row>
    <row r="385" spans="1:12" x14ac:dyDescent="0.25">
      <c r="A385">
        <v>1972</v>
      </c>
      <c r="B385">
        <v>5</v>
      </c>
      <c r="D385">
        <v>3.9430000000000001</v>
      </c>
      <c r="E385">
        <v>2.661</v>
      </c>
      <c r="F385">
        <v>2.113</v>
      </c>
      <c r="G385">
        <v>46.469000000000001</v>
      </c>
      <c r="H385">
        <v>0.71399999999999997</v>
      </c>
      <c r="I385" s="2">
        <v>0.60094999999999998</v>
      </c>
      <c r="J385" s="2">
        <v>0.32129999999999997</v>
      </c>
      <c r="K385" s="2">
        <v>0.41887999999999997</v>
      </c>
      <c r="L385" s="2">
        <v>0.32129999999999997</v>
      </c>
    </row>
    <row r="386" spans="1:12" x14ac:dyDescent="0.25">
      <c r="A386">
        <v>1972</v>
      </c>
      <c r="B386">
        <v>6</v>
      </c>
      <c r="D386">
        <v>3.8029999999999999</v>
      </c>
      <c r="E386">
        <v>0.88100000000000001</v>
      </c>
      <c r="F386">
        <v>1.4670000000000001</v>
      </c>
      <c r="G386">
        <v>10.166</v>
      </c>
      <c r="H386">
        <v>0.43</v>
      </c>
      <c r="I386" s="2">
        <v>0.36191666666666666</v>
      </c>
      <c r="J386" s="2">
        <v>0.19350000000000001</v>
      </c>
      <c r="K386" s="2">
        <v>0.25226666666666669</v>
      </c>
      <c r="L386" s="2">
        <v>0.19350000000000001</v>
      </c>
    </row>
    <row r="387" spans="1:12" x14ac:dyDescent="0.25">
      <c r="A387">
        <v>1972</v>
      </c>
      <c r="B387">
        <v>7</v>
      </c>
      <c r="D387">
        <v>3.903</v>
      </c>
      <c r="E387">
        <v>0.13</v>
      </c>
      <c r="F387">
        <v>0.79600000000000004</v>
      </c>
      <c r="G387">
        <v>11.377000000000001</v>
      </c>
      <c r="H387">
        <v>0.247</v>
      </c>
      <c r="I387" s="2">
        <v>0.20789166666666667</v>
      </c>
      <c r="J387" s="2">
        <v>0.11115000000000001</v>
      </c>
      <c r="K387" s="2">
        <v>0.14490666666666666</v>
      </c>
      <c r="L387" s="2">
        <v>0.11115000000000001</v>
      </c>
    </row>
    <row r="388" spans="1:12" x14ac:dyDescent="0.25">
      <c r="A388">
        <v>1972</v>
      </c>
      <c r="B388">
        <v>8</v>
      </c>
      <c r="D388">
        <v>3.7690000000000001</v>
      </c>
      <c r="E388">
        <v>0</v>
      </c>
      <c r="F388">
        <v>0.72099999999999997</v>
      </c>
      <c r="G388">
        <v>10.942</v>
      </c>
      <c r="H388">
        <v>0.17899999999999999</v>
      </c>
      <c r="I388" s="2">
        <v>0.15065833333333331</v>
      </c>
      <c r="J388" s="2">
        <v>8.0549999999999997E-2</v>
      </c>
      <c r="K388" s="2">
        <v>0.10501333333333333</v>
      </c>
      <c r="L388" s="2">
        <v>8.0549999999999997E-2</v>
      </c>
    </row>
    <row r="389" spans="1:12" x14ac:dyDescent="0.25">
      <c r="A389">
        <v>1972</v>
      </c>
      <c r="B389">
        <v>9</v>
      </c>
      <c r="D389">
        <v>3.653</v>
      </c>
      <c r="E389">
        <v>7.5999999999999998E-2</v>
      </c>
      <c r="F389">
        <v>0.74299999999999999</v>
      </c>
      <c r="G389">
        <v>10.082000000000001</v>
      </c>
      <c r="H389">
        <v>0.19900000000000001</v>
      </c>
      <c r="I389" s="2">
        <v>0.16749166666666668</v>
      </c>
      <c r="J389" s="2">
        <v>8.9550000000000018E-2</v>
      </c>
      <c r="K389" s="2">
        <v>0.11674666666666667</v>
      </c>
      <c r="L389" s="2">
        <v>8.9550000000000018E-2</v>
      </c>
    </row>
    <row r="390" spans="1:12" x14ac:dyDescent="0.25">
      <c r="A390">
        <v>1972</v>
      </c>
      <c r="B390">
        <v>10</v>
      </c>
      <c r="D390">
        <v>3.7730000000000001</v>
      </c>
      <c r="E390">
        <v>0.23400000000000001</v>
      </c>
      <c r="F390">
        <v>0.502</v>
      </c>
      <c r="G390">
        <v>8.9949999999999992</v>
      </c>
      <c r="H390">
        <v>0.126</v>
      </c>
      <c r="I390" s="2">
        <v>0.10604999999999999</v>
      </c>
      <c r="J390" s="2">
        <v>5.67E-2</v>
      </c>
      <c r="K390" s="2">
        <v>7.392E-2</v>
      </c>
      <c r="L390" s="2">
        <v>5.67E-2</v>
      </c>
    </row>
    <row r="391" spans="1:12" x14ac:dyDescent="0.25">
      <c r="A391">
        <v>1972</v>
      </c>
      <c r="B391">
        <v>11</v>
      </c>
      <c r="D391">
        <v>3.653</v>
      </c>
      <c r="E391">
        <v>6.8000000000000005E-2</v>
      </c>
      <c r="F391">
        <v>0.38100000000000001</v>
      </c>
      <c r="G391">
        <v>8.9109999999999996</v>
      </c>
      <c r="H391">
        <v>0.09</v>
      </c>
      <c r="I391" s="2">
        <v>7.5749999999999998E-2</v>
      </c>
      <c r="J391" s="2">
        <v>4.0500000000000001E-2</v>
      </c>
      <c r="K391" s="2">
        <v>5.2799999999999993E-2</v>
      </c>
      <c r="L391" s="2">
        <v>4.0500000000000001E-2</v>
      </c>
    </row>
    <row r="392" spans="1:12" x14ac:dyDescent="0.25">
      <c r="A392">
        <v>1972</v>
      </c>
      <c r="B392">
        <v>12</v>
      </c>
      <c r="D392">
        <v>3.7730000000000001</v>
      </c>
      <c r="E392">
        <v>0.26500000000000001</v>
      </c>
      <c r="F392">
        <v>0.72299999999999998</v>
      </c>
      <c r="G392">
        <v>8.7249999999999996</v>
      </c>
      <c r="H392">
        <v>0.185</v>
      </c>
      <c r="I392" s="2">
        <v>0.15570833333333331</v>
      </c>
      <c r="J392" s="2">
        <v>8.3250000000000005E-2</v>
      </c>
      <c r="K392" s="2">
        <v>0.10853333333333333</v>
      </c>
      <c r="L392" s="2">
        <v>8.3250000000000005E-2</v>
      </c>
    </row>
    <row r="393" spans="1:12" x14ac:dyDescent="0.25">
      <c r="A393">
        <v>1973</v>
      </c>
      <c r="B393">
        <v>1</v>
      </c>
      <c r="D393">
        <v>3.7730000000000001</v>
      </c>
      <c r="E393">
        <v>0.95899999999999996</v>
      </c>
      <c r="F393">
        <v>1.343</v>
      </c>
      <c r="G393">
        <v>8.07</v>
      </c>
      <c r="H393">
        <v>0.51400000000000001</v>
      </c>
      <c r="I393" s="2">
        <v>0.43261666666666665</v>
      </c>
      <c r="J393" s="2">
        <v>0.23130000000000003</v>
      </c>
      <c r="K393" s="2">
        <v>0.30154666666666669</v>
      </c>
      <c r="L393" s="2">
        <v>0.23130000000000003</v>
      </c>
    </row>
    <row r="394" spans="1:12" x14ac:dyDescent="0.25">
      <c r="A394">
        <v>1973</v>
      </c>
      <c r="B394">
        <v>2</v>
      </c>
      <c r="D394">
        <v>3.403</v>
      </c>
      <c r="E394">
        <v>4.2919999999999998</v>
      </c>
      <c r="F394">
        <v>2.782</v>
      </c>
      <c r="G394">
        <v>7.3250000000000002</v>
      </c>
      <c r="H394">
        <v>1.256</v>
      </c>
      <c r="I394" s="2">
        <v>1.0571333333333333</v>
      </c>
      <c r="J394" s="2">
        <v>0.56520000000000004</v>
      </c>
      <c r="K394" s="2">
        <v>0.73685333333333336</v>
      </c>
      <c r="L394" s="2">
        <v>0.56520000000000004</v>
      </c>
    </row>
    <row r="395" spans="1:12" x14ac:dyDescent="0.25">
      <c r="A395">
        <v>1973</v>
      </c>
      <c r="B395">
        <v>3</v>
      </c>
      <c r="D395">
        <v>3.7730000000000001</v>
      </c>
      <c r="E395">
        <v>1.29</v>
      </c>
      <c r="F395">
        <v>1.234</v>
      </c>
      <c r="G395">
        <v>9.0220000000000002</v>
      </c>
      <c r="H395">
        <v>0.39300000000000002</v>
      </c>
      <c r="I395" s="2">
        <v>0.33077499999999999</v>
      </c>
      <c r="J395" s="2">
        <v>0.17685000000000003</v>
      </c>
      <c r="K395" s="2">
        <v>0.23056000000000001</v>
      </c>
      <c r="L395" s="2">
        <v>0.17685000000000003</v>
      </c>
    </row>
    <row r="396" spans="1:12" x14ac:dyDescent="0.25">
      <c r="A396">
        <v>1973</v>
      </c>
      <c r="B396">
        <v>4</v>
      </c>
      <c r="D396">
        <v>3.653</v>
      </c>
      <c r="E396">
        <v>1.6180000000000001</v>
      </c>
      <c r="F396">
        <v>1.671</v>
      </c>
      <c r="G396">
        <v>21.988</v>
      </c>
      <c r="H396">
        <v>0.63300000000000001</v>
      </c>
      <c r="I396" s="2">
        <v>0.532775</v>
      </c>
      <c r="J396" s="2">
        <v>0.28484999999999999</v>
      </c>
      <c r="K396" s="2">
        <v>0.37135999999999997</v>
      </c>
      <c r="L396" s="2">
        <v>0.28484999999999999</v>
      </c>
    </row>
    <row r="397" spans="1:12" x14ac:dyDescent="0.25">
      <c r="A397">
        <v>1973</v>
      </c>
      <c r="B397">
        <v>5</v>
      </c>
      <c r="D397">
        <v>3.7730000000000001</v>
      </c>
      <c r="E397">
        <v>0.51500000000000001</v>
      </c>
      <c r="F397">
        <v>0.97299999999999998</v>
      </c>
      <c r="G397">
        <v>9.5150000000000006</v>
      </c>
      <c r="H397">
        <v>0.311</v>
      </c>
      <c r="I397" s="2">
        <v>0.26175833333333332</v>
      </c>
      <c r="J397" s="2">
        <v>0.13994999999999999</v>
      </c>
      <c r="K397" s="2">
        <v>0.18245333333333333</v>
      </c>
      <c r="L397" s="2">
        <v>0.13994999999999999</v>
      </c>
    </row>
    <row r="398" spans="1:12" x14ac:dyDescent="0.25">
      <c r="A398">
        <v>1973</v>
      </c>
      <c r="B398">
        <v>6</v>
      </c>
      <c r="D398">
        <v>3.653</v>
      </c>
      <c r="E398">
        <v>0.93</v>
      </c>
      <c r="F398">
        <v>0.86099999999999999</v>
      </c>
      <c r="G398">
        <v>10.166</v>
      </c>
      <c r="H398">
        <v>0.26600000000000001</v>
      </c>
      <c r="I398" s="2">
        <v>0.22388333333333332</v>
      </c>
      <c r="J398" s="2">
        <v>0.11970000000000001</v>
      </c>
      <c r="K398" s="2">
        <v>0.15605333333333335</v>
      </c>
      <c r="L398" s="2">
        <v>0.11970000000000001</v>
      </c>
    </row>
    <row r="399" spans="1:12" x14ac:dyDescent="0.25">
      <c r="A399">
        <v>1973</v>
      </c>
      <c r="B399">
        <v>7</v>
      </c>
      <c r="D399">
        <v>3.7730000000000001</v>
      </c>
      <c r="E399">
        <v>5.6000000000000001E-2</v>
      </c>
      <c r="F399">
        <v>0.53300000000000003</v>
      </c>
      <c r="G399">
        <v>11.377000000000001</v>
      </c>
      <c r="H399">
        <v>0.16200000000000001</v>
      </c>
      <c r="I399" s="2">
        <v>0.13635</v>
      </c>
      <c r="J399" s="2">
        <v>7.2900000000000006E-2</v>
      </c>
      <c r="K399" s="2">
        <v>9.5039999999999999E-2</v>
      </c>
      <c r="L399" s="2">
        <v>7.2900000000000006E-2</v>
      </c>
    </row>
    <row r="400" spans="1:12" x14ac:dyDescent="0.25">
      <c r="A400">
        <v>1973</v>
      </c>
      <c r="B400">
        <v>8</v>
      </c>
      <c r="D400">
        <v>3.319</v>
      </c>
      <c r="E400">
        <v>0</v>
      </c>
      <c r="F400">
        <v>0.432</v>
      </c>
      <c r="G400">
        <v>10.942</v>
      </c>
      <c r="H400">
        <v>0.11899999999999999</v>
      </c>
      <c r="I400" s="2">
        <v>0.10015833333333334</v>
      </c>
      <c r="J400" s="2">
        <v>5.3550000000000007E-2</v>
      </c>
      <c r="K400" s="2">
        <v>6.9813333333333324E-2</v>
      </c>
      <c r="L400" s="2">
        <v>5.3550000000000007E-2</v>
      </c>
    </row>
    <row r="401" spans="1:12" x14ac:dyDescent="0.25">
      <c r="A401">
        <v>1973</v>
      </c>
      <c r="B401">
        <v>9</v>
      </c>
      <c r="D401">
        <v>2.843</v>
      </c>
      <c r="E401">
        <v>0</v>
      </c>
      <c r="F401">
        <v>0.58199999999999996</v>
      </c>
      <c r="G401">
        <v>10.082000000000001</v>
      </c>
      <c r="H401">
        <v>0.2</v>
      </c>
      <c r="I401" s="2">
        <v>0.16833333333333333</v>
      </c>
      <c r="J401" s="2">
        <v>9.0000000000000011E-2</v>
      </c>
      <c r="K401" s="2">
        <v>0.11733333333333335</v>
      </c>
      <c r="L401" s="2">
        <v>9.0000000000000011E-2</v>
      </c>
    </row>
    <row r="402" spans="1:12" x14ac:dyDescent="0.25">
      <c r="A402">
        <v>1973</v>
      </c>
      <c r="B402">
        <v>10</v>
      </c>
      <c r="D402">
        <v>2.9830000000000001</v>
      </c>
      <c r="E402">
        <v>1.157</v>
      </c>
      <c r="F402">
        <v>0.38100000000000001</v>
      </c>
      <c r="G402">
        <v>8.9949999999999992</v>
      </c>
      <c r="H402">
        <v>0.122</v>
      </c>
      <c r="I402" s="2">
        <v>0.10268333333333333</v>
      </c>
      <c r="J402" s="2">
        <v>5.4900000000000004E-2</v>
      </c>
      <c r="K402" s="2">
        <v>7.1573333333333336E-2</v>
      </c>
      <c r="L402" s="2">
        <v>5.4900000000000004E-2</v>
      </c>
    </row>
    <row r="403" spans="1:12" x14ac:dyDescent="0.25">
      <c r="A403">
        <v>1973</v>
      </c>
      <c r="B403">
        <v>11</v>
      </c>
      <c r="D403">
        <v>3.653</v>
      </c>
      <c r="E403">
        <v>0.189</v>
      </c>
      <c r="F403">
        <v>0.497</v>
      </c>
      <c r="G403">
        <v>8.9109999999999996</v>
      </c>
      <c r="H403">
        <v>0.12</v>
      </c>
      <c r="I403" s="2">
        <v>0.10099999999999999</v>
      </c>
      <c r="J403" s="2">
        <v>5.3999999999999999E-2</v>
      </c>
      <c r="K403" s="2">
        <v>7.0400000000000004E-2</v>
      </c>
      <c r="L403" s="2">
        <v>5.3999999999999999E-2</v>
      </c>
    </row>
    <row r="404" spans="1:12" x14ac:dyDescent="0.25">
      <c r="A404">
        <v>1973</v>
      </c>
      <c r="B404">
        <v>12</v>
      </c>
      <c r="D404">
        <v>3.7730000000000001</v>
      </c>
      <c r="E404">
        <v>2.1179999999999999</v>
      </c>
      <c r="F404">
        <v>1.7909999999999999</v>
      </c>
      <c r="G404">
        <v>8.7249999999999996</v>
      </c>
      <c r="H404">
        <v>0.55800000000000005</v>
      </c>
      <c r="I404" s="2">
        <v>0.46965000000000007</v>
      </c>
      <c r="J404" s="2">
        <v>0.25110000000000005</v>
      </c>
      <c r="K404" s="2">
        <v>0.32736000000000004</v>
      </c>
      <c r="L404" s="2">
        <v>0.25110000000000005</v>
      </c>
    </row>
    <row r="405" spans="1:12" x14ac:dyDescent="0.25">
      <c r="A405">
        <v>1974</v>
      </c>
      <c r="B405">
        <v>1</v>
      </c>
      <c r="D405">
        <v>3.7730000000000001</v>
      </c>
      <c r="E405">
        <v>0.73799999999999999</v>
      </c>
      <c r="F405">
        <v>1.0620000000000001</v>
      </c>
      <c r="G405">
        <v>8.07</v>
      </c>
      <c r="H405">
        <v>0.40100000000000002</v>
      </c>
      <c r="I405" s="2">
        <v>0.33750833333333335</v>
      </c>
      <c r="J405" s="2">
        <v>0.18045000000000003</v>
      </c>
      <c r="K405" s="2">
        <v>0.23525333333333334</v>
      </c>
      <c r="L405" s="2">
        <v>0.18045000000000003</v>
      </c>
    </row>
    <row r="406" spans="1:12" x14ac:dyDescent="0.25">
      <c r="A406">
        <v>1974</v>
      </c>
      <c r="B406">
        <v>2</v>
      </c>
      <c r="D406">
        <v>3.403</v>
      </c>
      <c r="E406">
        <v>2.7</v>
      </c>
      <c r="F406">
        <v>2.4529999999999998</v>
      </c>
      <c r="G406">
        <v>7.3250000000000002</v>
      </c>
      <c r="H406">
        <v>0.79200000000000004</v>
      </c>
      <c r="I406" s="2">
        <v>0.66659999999999997</v>
      </c>
      <c r="J406" s="2">
        <v>0.35640000000000005</v>
      </c>
      <c r="K406" s="2">
        <v>0.46464</v>
      </c>
      <c r="L406" s="2">
        <v>0.35640000000000005</v>
      </c>
    </row>
    <row r="407" spans="1:12" x14ac:dyDescent="0.25">
      <c r="A407">
        <v>1974</v>
      </c>
      <c r="B407">
        <v>3</v>
      </c>
      <c r="D407">
        <v>3.7730000000000001</v>
      </c>
      <c r="E407">
        <v>2.6019999999999999</v>
      </c>
      <c r="F407">
        <v>2.0880000000000001</v>
      </c>
      <c r="G407">
        <v>9.0220000000000002</v>
      </c>
      <c r="H407">
        <v>0.83499999999999996</v>
      </c>
      <c r="I407" s="2">
        <v>0.70279166666666659</v>
      </c>
      <c r="J407" s="2">
        <v>0.37575000000000003</v>
      </c>
      <c r="K407" s="2">
        <v>0.48986666666666667</v>
      </c>
      <c r="L407" s="2">
        <v>0.37575000000000003</v>
      </c>
    </row>
    <row r="408" spans="1:12" x14ac:dyDescent="0.25">
      <c r="A408">
        <v>1974</v>
      </c>
      <c r="B408">
        <v>4</v>
      </c>
      <c r="D408">
        <v>3.653</v>
      </c>
      <c r="E408">
        <v>1.0720000000000001</v>
      </c>
      <c r="F408">
        <v>1.381</v>
      </c>
      <c r="G408">
        <v>11.65</v>
      </c>
      <c r="H408">
        <v>0.53200000000000003</v>
      </c>
      <c r="I408" s="2">
        <v>0.44776666666666665</v>
      </c>
      <c r="J408" s="2">
        <v>0.23940000000000003</v>
      </c>
      <c r="K408" s="2">
        <v>0.3121066666666667</v>
      </c>
      <c r="L408" s="2">
        <v>0.23940000000000003</v>
      </c>
    </row>
    <row r="409" spans="1:12" x14ac:dyDescent="0.25">
      <c r="A409">
        <v>1974</v>
      </c>
      <c r="B409">
        <v>5</v>
      </c>
      <c r="D409">
        <v>3.7730000000000001</v>
      </c>
      <c r="E409">
        <v>0.52900000000000003</v>
      </c>
      <c r="F409">
        <v>1.026</v>
      </c>
      <c r="G409">
        <v>9.5150000000000006</v>
      </c>
      <c r="H409">
        <v>0.34100000000000003</v>
      </c>
      <c r="I409" s="2">
        <v>0.28700833333333337</v>
      </c>
      <c r="J409" s="2">
        <v>0.15345</v>
      </c>
      <c r="K409" s="2">
        <v>0.20005333333333333</v>
      </c>
      <c r="L409" s="2">
        <v>0.15345</v>
      </c>
    </row>
    <row r="410" spans="1:12" x14ac:dyDescent="0.25">
      <c r="A410">
        <v>1974</v>
      </c>
      <c r="B410">
        <v>6</v>
      </c>
      <c r="D410">
        <v>3.653</v>
      </c>
      <c r="E410">
        <v>0.14399999999999999</v>
      </c>
      <c r="F410">
        <v>0.63700000000000001</v>
      </c>
      <c r="G410">
        <v>10.166</v>
      </c>
      <c r="H410">
        <v>0.20499999999999999</v>
      </c>
      <c r="I410" s="2">
        <v>0.17254166666666668</v>
      </c>
      <c r="J410" s="2">
        <v>9.2249999999999999E-2</v>
      </c>
      <c r="K410" s="2">
        <v>0.12026666666666665</v>
      </c>
      <c r="L410" s="2">
        <v>9.2249999999999999E-2</v>
      </c>
    </row>
    <row r="411" spans="1:12" x14ac:dyDescent="0.25">
      <c r="A411">
        <v>1974</v>
      </c>
      <c r="B411">
        <v>7</v>
      </c>
      <c r="D411">
        <v>3.7730000000000001</v>
      </c>
      <c r="E411">
        <v>8.0000000000000002E-3</v>
      </c>
      <c r="F411">
        <v>0.44900000000000001</v>
      </c>
      <c r="G411">
        <v>11.377000000000001</v>
      </c>
      <c r="H411">
        <v>0.128</v>
      </c>
      <c r="I411" s="2">
        <v>0.10773333333333333</v>
      </c>
      <c r="J411" s="2">
        <v>5.7600000000000005E-2</v>
      </c>
      <c r="K411" s="2">
        <v>7.5093333333333331E-2</v>
      </c>
      <c r="L411" s="2">
        <v>5.7600000000000005E-2</v>
      </c>
    </row>
    <row r="412" spans="1:12" x14ac:dyDescent="0.25">
      <c r="A412">
        <v>1974</v>
      </c>
      <c r="B412">
        <v>8</v>
      </c>
      <c r="D412">
        <v>3.7690000000000001</v>
      </c>
      <c r="E412">
        <v>0</v>
      </c>
      <c r="F412">
        <v>0.34899999999999998</v>
      </c>
      <c r="G412">
        <v>10.942</v>
      </c>
      <c r="H412">
        <v>9.8000000000000004E-2</v>
      </c>
      <c r="I412" s="2">
        <v>8.2483333333333339E-2</v>
      </c>
      <c r="J412" s="2">
        <v>4.41E-2</v>
      </c>
      <c r="K412" s="2">
        <v>5.7493333333333334E-2</v>
      </c>
      <c r="L412" s="2">
        <v>4.41E-2</v>
      </c>
    </row>
    <row r="413" spans="1:12" x14ac:dyDescent="0.25">
      <c r="A413">
        <v>1974</v>
      </c>
      <c r="B413">
        <v>9</v>
      </c>
      <c r="D413">
        <v>3.3929999999999998</v>
      </c>
      <c r="E413">
        <v>0</v>
      </c>
      <c r="F413">
        <v>0.42699999999999999</v>
      </c>
      <c r="G413">
        <v>10.082000000000001</v>
      </c>
      <c r="H413">
        <v>0.129</v>
      </c>
      <c r="I413" s="2">
        <v>0.10857499999999999</v>
      </c>
      <c r="J413" s="2">
        <v>5.8050000000000011E-2</v>
      </c>
      <c r="K413" s="2">
        <v>7.5680000000000011E-2</v>
      </c>
      <c r="L413" s="2">
        <v>5.8050000000000011E-2</v>
      </c>
    </row>
    <row r="414" spans="1:12" x14ac:dyDescent="0.25">
      <c r="A414">
        <v>1974</v>
      </c>
      <c r="B414">
        <v>10</v>
      </c>
      <c r="D414">
        <v>3.6429999999999998</v>
      </c>
      <c r="E414">
        <v>2.6589999999999998</v>
      </c>
      <c r="F414">
        <v>4.7439999999999998</v>
      </c>
      <c r="G414">
        <v>8.9949999999999992</v>
      </c>
      <c r="H414">
        <v>1.4710000000000001</v>
      </c>
      <c r="I414" s="2">
        <v>1.2380916666666668</v>
      </c>
      <c r="J414" s="2">
        <v>0.66195000000000015</v>
      </c>
      <c r="K414" s="2">
        <v>0.86298666666666668</v>
      </c>
      <c r="L414" s="2">
        <v>0.66195000000000015</v>
      </c>
    </row>
    <row r="415" spans="1:12" x14ac:dyDescent="0.25">
      <c r="A415">
        <v>1974</v>
      </c>
      <c r="B415">
        <v>11</v>
      </c>
      <c r="D415">
        <v>3.7530000000000001</v>
      </c>
      <c r="E415">
        <v>2.2280000000000002</v>
      </c>
      <c r="F415">
        <v>2.7210000000000001</v>
      </c>
      <c r="G415">
        <v>33.774999999999999</v>
      </c>
      <c r="H415">
        <v>0.82699999999999996</v>
      </c>
      <c r="I415" s="2">
        <v>0.69605833333333322</v>
      </c>
      <c r="J415" s="2">
        <v>0.37214999999999998</v>
      </c>
      <c r="K415" s="2">
        <v>0.48517333333333329</v>
      </c>
      <c r="L415" s="2">
        <v>0.37214999999999998</v>
      </c>
    </row>
    <row r="416" spans="1:12" x14ac:dyDescent="0.25">
      <c r="A416">
        <v>1974</v>
      </c>
      <c r="B416">
        <v>12</v>
      </c>
      <c r="D416">
        <v>3.7730000000000001</v>
      </c>
      <c r="E416">
        <v>1.1559999999999999</v>
      </c>
      <c r="F416">
        <v>1.3759999999999999</v>
      </c>
      <c r="G416">
        <v>20.991</v>
      </c>
      <c r="H416">
        <v>0.47899999999999998</v>
      </c>
      <c r="I416" s="2">
        <v>0.40315833333333329</v>
      </c>
      <c r="J416" s="2">
        <v>0.21555000000000002</v>
      </c>
      <c r="K416" s="2">
        <v>0.28101333333333334</v>
      </c>
      <c r="L416" s="2">
        <v>0.21555000000000002</v>
      </c>
    </row>
    <row r="417" spans="1:12" x14ac:dyDescent="0.25">
      <c r="A417">
        <v>1975</v>
      </c>
      <c r="B417">
        <v>1</v>
      </c>
      <c r="D417">
        <v>3.7730000000000001</v>
      </c>
      <c r="E417">
        <v>0.73899999999999999</v>
      </c>
      <c r="F417">
        <v>1.5429999999999999</v>
      </c>
      <c r="G417">
        <v>27.960999999999999</v>
      </c>
      <c r="H417">
        <v>0.57699999999999996</v>
      </c>
      <c r="I417" s="2">
        <v>0.48564166666666658</v>
      </c>
      <c r="J417" s="2">
        <v>0.25964999999999999</v>
      </c>
      <c r="K417" s="2">
        <v>0.33850666666666668</v>
      </c>
      <c r="L417" s="2">
        <v>0.25964999999999999</v>
      </c>
    </row>
    <row r="418" spans="1:12" x14ac:dyDescent="0.25">
      <c r="A418">
        <v>1975</v>
      </c>
      <c r="B418">
        <v>2</v>
      </c>
      <c r="D418">
        <v>3.5230000000000001</v>
      </c>
      <c r="E418">
        <v>0.83</v>
      </c>
      <c r="F418">
        <v>0.92200000000000004</v>
      </c>
      <c r="G418">
        <v>17.292999999999999</v>
      </c>
      <c r="H418">
        <v>0.28199999999999997</v>
      </c>
      <c r="I418" s="2">
        <v>0.23734999999999998</v>
      </c>
      <c r="J418" s="2">
        <v>0.12689999999999999</v>
      </c>
      <c r="K418" s="2">
        <v>0.16543999999999998</v>
      </c>
      <c r="L418" s="2">
        <v>0.12689999999999999</v>
      </c>
    </row>
    <row r="419" spans="1:12" x14ac:dyDescent="0.25">
      <c r="A419">
        <v>1975</v>
      </c>
      <c r="B419">
        <v>3</v>
      </c>
      <c r="D419">
        <v>3.7730000000000001</v>
      </c>
      <c r="E419">
        <v>1.7410000000000001</v>
      </c>
      <c r="F419">
        <v>3.2759999999999998</v>
      </c>
      <c r="G419">
        <v>55.478999999999999</v>
      </c>
      <c r="H419">
        <v>1.288</v>
      </c>
      <c r="I419" s="2">
        <v>1.0840666666666665</v>
      </c>
      <c r="J419" s="2">
        <v>0.5796</v>
      </c>
      <c r="K419" s="2">
        <v>0.75562666666666667</v>
      </c>
      <c r="L419" s="2">
        <v>0.5796</v>
      </c>
    </row>
    <row r="420" spans="1:12" x14ac:dyDescent="0.25">
      <c r="A420">
        <v>1975</v>
      </c>
      <c r="B420">
        <v>4</v>
      </c>
      <c r="D420">
        <v>3.653</v>
      </c>
      <c r="E420">
        <v>2.8809999999999998</v>
      </c>
      <c r="F420">
        <v>2.6680000000000001</v>
      </c>
      <c r="G420">
        <v>63.664999999999999</v>
      </c>
      <c r="H420">
        <v>1.0089999999999999</v>
      </c>
      <c r="I420" s="2">
        <v>0.84924166666666656</v>
      </c>
      <c r="J420" s="2">
        <v>0.45405000000000001</v>
      </c>
      <c r="K420" s="2">
        <v>0.59194666666666662</v>
      </c>
      <c r="L420" s="2">
        <v>0.45405000000000001</v>
      </c>
    </row>
    <row r="421" spans="1:12" x14ac:dyDescent="0.25">
      <c r="A421">
        <v>1975</v>
      </c>
      <c r="B421">
        <v>5</v>
      </c>
      <c r="D421">
        <v>3.7730000000000001</v>
      </c>
      <c r="E421">
        <v>0.77600000000000002</v>
      </c>
      <c r="F421">
        <v>1.5569999999999999</v>
      </c>
      <c r="G421">
        <v>13.09</v>
      </c>
      <c r="H421">
        <v>0.49399999999999999</v>
      </c>
      <c r="I421" s="2">
        <v>0.41578333333333334</v>
      </c>
      <c r="J421" s="2">
        <v>0.22230000000000003</v>
      </c>
      <c r="K421" s="2">
        <v>0.28981333333333331</v>
      </c>
      <c r="L421" s="2">
        <v>0.22230000000000003</v>
      </c>
    </row>
    <row r="422" spans="1:12" x14ac:dyDescent="0.25">
      <c r="A422">
        <v>1975</v>
      </c>
      <c r="B422">
        <v>6</v>
      </c>
      <c r="D422">
        <v>3.653</v>
      </c>
      <c r="E422">
        <v>0.38100000000000001</v>
      </c>
      <c r="F422">
        <v>1.17</v>
      </c>
      <c r="G422">
        <v>10.166</v>
      </c>
      <c r="H422">
        <v>0.37</v>
      </c>
      <c r="I422" s="2">
        <v>0.31141666666666662</v>
      </c>
      <c r="J422" s="2">
        <v>0.16650000000000001</v>
      </c>
      <c r="K422" s="2">
        <v>0.21706666666666666</v>
      </c>
      <c r="L422" s="2">
        <v>0.16650000000000001</v>
      </c>
    </row>
    <row r="423" spans="1:12" x14ac:dyDescent="0.25">
      <c r="A423">
        <v>1975</v>
      </c>
      <c r="B423">
        <v>7</v>
      </c>
      <c r="D423">
        <v>3.7730000000000001</v>
      </c>
      <c r="E423">
        <v>0</v>
      </c>
      <c r="F423">
        <v>0.67600000000000005</v>
      </c>
      <c r="G423">
        <v>11.377000000000001</v>
      </c>
      <c r="H423">
        <v>0.21</v>
      </c>
      <c r="I423" s="2">
        <v>0.17674999999999999</v>
      </c>
      <c r="J423" s="2">
        <v>9.4500000000000015E-2</v>
      </c>
      <c r="K423" s="2">
        <v>0.12319999999999999</v>
      </c>
      <c r="L423" s="2">
        <v>9.4500000000000015E-2</v>
      </c>
    </row>
    <row r="424" spans="1:12" x14ac:dyDescent="0.25">
      <c r="A424">
        <v>1975</v>
      </c>
      <c r="B424">
        <v>8</v>
      </c>
      <c r="D424">
        <v>2.5790000000000002</v>
      </c>
      <c r="E424">
        <v>0</v>
      </c>
      <c r="F424">
        <v>0.47799999999999998</v>
      </c>
      <c r="G424">
        <v>10.942</v>
      </c>
      <c r="H424">
        <v>0.126</v>
      </c>
      <c r="I424" s="2">
        <v>0.10604999999999999</v>
      </c>
      <c r="J424" s="2">
        <v>5.67E-2</v>
      </c>
      <c r="K424" s="2">
        <v>7.392E-2</v>
      </c>
      <c r="L424" s="2">
        <v>5.67E-2</v>
      </c>
    </row>
    <row r="425" spans="1:12" x14ac:dyDescent="0.25">
      <c r="A425">
        <v>1975</v>
      </c>
      <c r="B425">
        <v>9</v>
      </c>
      <c r="D425">
        <v>2.323</v>
      </c>
      <c r="E425">
        <v>0</v>
      </c>
      <c r="F425">
        <v>0.44600000000000001</v>
      </c>
      <c r="G425">
        <v>10.082000000000001</v>
      </c>
      <c r="H425">
        <v>0.125</v>
      </c>
      <c r="I425" s="2">
        <v>0.10520833333333333</v>
      </c>
      <c r="J425" s="2">
        <v>5.6250000000000001E-2</v>
      </c>
      <c r="K425" s="2">
        <v>7.3333333333333334E-2</v>
      </c>
      <c r="L425" s="2">
        <v>5.6250000000000001E-2</v>
      </c>
    </row>
    <row r="426" spans="1:12" x14ac:dyDescent="0.25">
      <c r="A426">
        <v>1975</v>
      </c>
      <c r="B426">
        <v>10</v>
      </c>
      <c r="D426">
        <v>2.7429999999999999</v>
      </c>
      <c r="E426">
        <v>0.50800000000000001</v>
      </c>
      <c r="F426">
        <v>0.57299999999999995</v>
      </c>
      <c r="G426">
        <v>8.9949999999999992</v>
      </c>
      <c r="H426">
        <v>0.158</v>
      </c>
      <c r="I426" s="2">
        <v>0.13298333333333331</v>
      </c>
      <c r="J426" s="2">
        <v>7.110000000000001E-2</v>
      </c>
      <c r="K426" s="2">
        <v>9.2693333333333336E-2</v>
      </c>
      <c r="L426" s="2">
        <v>7.110000000000001E-2</v>
      </c>
    </row>
    <row r="427" spans="1:12" x14ac:dyDescent="0.25">
      <c r="A427">
        <v>1975</v>
      </c>
      <c r="B427">
        <v>11</v>
      </c>
      <c r="D427">
        <v>3.5529999999999999</v>
      </c>
      <c r="E427">
        <v>3.7440000000000002</v>
      </c>
      <c r="F427">
        <v>2.9449999999999998</v>
      </c>
      <c r="G427">
        <v>8.9109999999999996</v>
      </c>
      <c r="H427">
        <v>1.097</v>
      </c>
      <c r="I427" s="2">
        <v>0.92330833333333329</v>
      </c>
      <c r="J427" s="2">
        <v>0.49364999999999998</v>
      </c>
      <c r="K427" s="2">
        <v>0.64357333333333333</v>
      </c>
      <c r="L427" s="2">
        <v>0.49364999999999998</v>
      </c>
    </row>
    <row r="428" spans="1:12" x14ac:dyDescent="0.25">
      <c r="A428">
        <v>1975</v>
      </c>
      <c r="B428">
        <v>12</v>
      </c>
      <c r="D428">
        <v>3.7730000000000001</v>
      </c>
      <c r="E428">
        <v>1.8240000000000001</v>
      </c>
      <c r="F428">
        <v>1.0389999999999999</v>
      </c>
      <c r="G428">
        <v>8.7249999999999996</v>
      </c>
      <c r="H428">
        <v>0.47799999999999998</v>
      </c>
      <c r="I428" s="2">
        <v>0.40231666666666666</v>
      </c>
      <c r="J428" s="2">
        <v>0.21509999999999999</v>
      </c>
      <c r="K428" s="2">
        <v>0.28042666666666666</v>
      </c>
      <c r="L428" s="2">
        <v>0.21509999999999999</v>
      </c>
    </row>
    <row r="429" spans="1:12" x14ac:dyDescent="0.25">
      <c r="A429">
        <v>1976</v>
      </c>
      <c r="B429">
        <v>1</v>
      </c>
      <c r="D429">
        <v>3.7730000000000001</v>
      </c>
      <c r="E429">
        <v>1.871</v>
      </c>
      <c r="F429">
        <v>1.663</v>
      </c>
      <c r="G429">
        <v>8.07</v>
      </c>
      <c r="H429">
        <v>0.75</v>
      </c>
      <c r="I429" s="2">
        <v>0.63124999999999998</v>
      </c>
      <c r="J429" s="2">
        <v>0.33750000000000008</v>
      </c>
      <c r="K429" s="2">
        <v>0.44</v>
      </c>
      <c r="L429" s="2">
        <v>0.33750000000000008</v>
      </c>
    </row>
    <row r="430" spans="1:12" x14ac:dyDescent="0.25">
      <c r="A430">
        <v>1976</v>
      </c>
      <c r="B430">
        <v>2</v>
      </c>
      <c r="D430">
        <v>3.403</v>
      </c>
      <c r="E430">
        <v>1.444</v>
      </c>
      <c r="F430">
        <v>1.675</v>
      </c>
      <c r="G430">
        <v>58.481999999999999</v>
      </c>
      <c r="H430">
        <v>0.52</v>
      </c>
      <c r="I430" s="2">
        <v>0.43766666666666665</v>
      </c>
      <c r="J430" s="2">
        <v>0.23400000000000001</v>
      </c>
      <c r="K430" s="2">
        <v>0.30506666666666665</v>
      </c>
      <c r="L430" s="2">
        <v>0.23400000000000001</v>
      </c>
    </row>
    <row r="431" spans="1:12" x14ac:dyDescent="0.25">
      <c r="A431">
        <v>1976</v>
      </c>
      <c r="B431">
        <v>3</v>
      </c>
      <c r="D431">
        <v>3.7730000000000001</v>
      </c>
      <c r="E431">
        <v>1.4279999999999999</v>
      </c>
      <c r="F431">
        <v>1.4330000000000001</v>
      </c>
      <c r="G431">
        <v>19.361999999999998</v>
      </c>
      <c r="H431">
        <v>0.42099999999999999</v>
      </c>
      <c r="I431" s="2">
        <v>0.35434166666666661</v>
      </c>
      <c r="J431" s="2">
        <v>0.18945000000000001</v>
      </c>
      <c r="K431" s="2">
        <v>0.24698666666666666</v>
      </c>
      <c r="L431" s="2">
        <v>0.18945000000000001</v>
      </c>
    </row>
    <row r="432" spans="1:12" x14ac:dyDescent="0.25">
      <c r="A432">
        <v>1976</v>
      </c>
      <c r="B432">
        <v>4</v>
      </c>
      <c r="D432">
        <v>2.5630000000000002</v>
      </c>
      <c r="E432">
        <v>2.6320000000000001</v>
      </c>
      <c r="F432">
        <v>2.7690000000000001</v>
      </c>
      <c r="G432">
        <v>40.066000000000003</v>
      </c>
      <c r="H432">
        <v>1.04</v>
      </c>
      <c r="I432" s="2">
        <v>0.8753333333333333</v>
      </c>
      <c r="J432" s="2">
        <v>0.46800000000000003</v>
      </c>
      <c r="K432" s="2">
        <v>0.61013333333333331</v>
      </c>
      <c r="L432" s="2">
        <v>0.46800000000000003</v>
      </c>
    </row>
    <row r="433" spans="1:12" x14ac:dyDescent="0.25">
      <c r="A433">
        <v>1976</v>
      </c>
      <c r="B433">
        <v>5</v>
      </c>
      <c r="D433">
        <v>3.7229999999999999</v>
      </c>
      <c r="E433">
        <v>0.91100000000000003</v>
      </c>
      <c r="F433">
        <v>0.92700000000000005</v>
      </c>
      <c r="G433">
        <v>9.5150000000000006</v>
      </c>
      <c r="H433">
        <v>0.311</v>
      </c>
      <c r="I433" s="2">
        <v>0.26175833333333332</v>
      </c>
      <c r="J433" s="2">
        <v>0.13994999999999999</v>
      </c>
      <c r="K433" s="2">
        <v>0.18245333333333333</v>
      </c>
      <c r="L433" s="2">
        <v>0.13994999999999999</v>
      </c>
    </row>
    <row r="434" spans="1:12" x14ac:dyDescent="0.25">
      <c r="A434">
        <v>1976</v>
      </c>
      <c r="B434">
        <v>6</v>
      </c>
      <c r="D434">
        <v>3.3929999999999998</v>
      </c>
      <c r="E434">
        <v>0.372</v>
      </c>
      <c r="F434">
        <v>0.56799999999999995</v>
      </c>
      <c r="G434">
        <v>10.166</v>
      </c>
      <c r="H434">
        <v>0.17499999999999999</v>
      </c>
      <c r="I434" s="2">
        <v>0.14729166666666665</v>
      </c>
      <c r="J434" s="2">
        <v>7.8750000000000001E-2</v>
      </c>
      <c r="K434" s="2">
        <v>0.10266666666666667</v>
      </c>
      <c r="L434" s="2">
        <v>7.8750000000000001E-2</v>
      </c>
    </row>
    <row r="435" spans="1:12" x14ac:dyDescent="0.25">
      <c r="A435">
        <v>1976</v>
      </c>
      <c r="B435">
        <v>7</v>
      </c>
      <c r="D435">
        <v>3.6030000000000002</v>
      </c>
      <c r="E435">
        <v>0.11799999999999999</v>
      </c>
      <c r="F435">
        <v>0.443</v>
      </c>
      <c r="G435">
        <v>11.377000000000001</v>
      </c>
      <c r="H435">
        <v>0.122</v>
      </c>
      <c r="I435" s="2">
        <v>0.10268333333333333</v>
      </c>
      <c r="J435" s="2">
        <v>5.4900000000000004E-2</v>
      </c>
      <c r="K435" s="2">
        <v>7.1573333333333336E-2</v>
      </c>
      <c r="L435" s="2">
        <v>5.4900000000000004E-2</v>
      </c>
    </row>
    <row r="436" spans="1:12" x14ac:dyDescent="0.25">
      <c r="A436">
        <v>1976</v>
      </c>
      <c r="B436">
        <v>8</v>
      </c>
      <c r="D436">
        <v>3.6389999999999998</v>
      </c>
      <c r="E436">
        <v>4.8000000000000001E-2</v>
      </c>
      <c r="F436">
        <v>0.36</v>
      </c>
      <c r="G436">
        <v>10.942</v>
      </c>
      <c r="H436">
        <v>9.5000000000000001E-2</v>
      </c>
      <c r="I436" s="2">
        <v>7.995833333333334E-2</v>
      </c>
      <c r="J436" s="2">
        <v>4.2750000000000003E-2</v>
      </c>
      <c r="K436" s="2">
        <v>5.5733333333333336E-2</v>
      </c>
      <c r="L436" s="2">
        <v>4.2750000000000003E-2</v>
      </c>
    </row>
    <row r="437" spans="1:12" x14ac:dyDescent="0.25">
      <c r="A437">
        <v>1976</v>
      </c>
      <c r="B437">
        <v>9</v>
      </c>
      <c r="D437">
        <v>3.653</v>
      </c>
      <c r="E437">
        <v>3.1E-2</v>
      </c>
      <c r="F437">
        <v>0.33400000000000002</v>
      </c>
      <c r="G437">
        <v>10.082000000000001</v>
      </c>
      <c r="H437">
        <v>9.0999999999999998E-2</v>
      </c>
      <c r="I437" s="2">
        <v>7.6591666666666655E-2</v>
      </c>
      <c r="J437" s="2">
        <v>4.095E-2</v>
      </c>
      <c r="K437" s="2">
        <v>5.3386666666666666E-2</v>
      </c>
      <c r="L437" s="2">
        <v>4.095E-2</v>
      </c>
    </row>
    <row r="438" spans="1:12" x14ac:dyDescent="0.25">
      <c r="A438">
        <v>1976</v>
      </c>
      <c r="B438">
        <v>10</v>
      </c>
      <c r="D438">
        <v>4.0229999999999997</v>
      </c>
      <c r="E438">
        <v>0.54900000000000004</v>
      </c>
      <c r="F438">
        <v>0.81699999999999995</v>
      </c>
      <c r="G438">
        <v>8.9949999999999992</v>
      </c>
      <c r="H438">
        <v>0.23799999999999999</v>
      </c>
      <c r="I438" s="2">
        <v>0.20031666666666667</v>
      </c>
      <c r="J438" s="2">
        <v>0.10710000000000001</v>
      </c>
      <c r="K438" s="2">
        <v>0.13962666666666665</v>
      </c>
      <c r="L438" s="2">
        <v>0.10710000000000001</v>
      </c>
    </row>
    <row r="439" spans="1:12" x14ac:dyDescent="0.25">
      <c r="A439">
        <v>1976</v>
      </c>
      <c r="B439">
        <v>11</v>
      </c>
      <c r="D439">
        <v>3.883</v>
      </c>
      <c r="E439">
        <v>1.7070000000000001</v>
      </c>
      <c r="F439">
        <v>0.88100000000000001</v>
      </c>
      <c r="G439">
        <v>8.9109999999999996</v>
      </c>
      <c r="H439">
        <v>0.249</v>
      </c>
      <c r="I439" s="2">
        <v>0.20957499999999998</v>
      </c>
      <c r="J439" s="2">
        <v>0.11205</v>
      </c>
      <c r="K439" s="2">
        <v>0.14608000000000002</v>
      </c>
      <c r="L439" s="2">
        <v>0.11205</v>
      </c>
    </row>
    <row r="440" spans="1:12" x14ac:dyDescent="0.25">
      <c r="A440">
        <v>1976</v>
      </c>
      <c r="B440">
        <v>12</v>
      </c>
      <c r="D440">
        <v>4.0129999999999999</v>
      </c>
      <c r="E440">
        <v>1.2829999999999999</v>
      </c>
      <c r="F440">
        <v>1.347</v>
      </c>
      <c r="G440">
        <v>8.7249999999999996</v>
      </c>
      <c r="H440">
        <v>0.40799999999999997</v>
      </c>
      <c r="I440" s="2">
        <v>0.34339999999999998</v>
      </c>
      <c r="J440" s="2">
        <v>0.18359999999999999</v>
      </c>
      <c r="K440" s="2">
        <v>0.23935999999999999</v>
      </c>
      <c r="L440" s="2">
        <v>0.18359999999999999</v>
      </c>
    </row>
    <row r="441" spans="1:12" x14ac:dyDescent="0.25">
      <c r="A441">
        <v>1977</v>
      </c>
      <c r="B441">
        <v>1</v>
      </c>
      <c r="D441">
        <v>4.0129999999999999</v>
      </c>
      <c r="E441">
        <v>0.59099999999999997</v>
      </c>
      <c r="F441">
        <v>0.85399999999999998</v>
      </c>
      <c r="G441">
        <v>8.07</v>
      </c>
      <c r="H441">
        <v>0.36499999999999999</v>
      </c>
      <c r="I441" s="2">
        <v>0.30720833333333331</v>
      </c>
      <c r="J441" s="2">
        <v>0.16425000000000001</v>
      </c>
      <c r="K441" s="2">
        <v>0.21413333333333331</v>
      </c>
      <c r="L441" s="2">
        <v>0.16425000000000001</v>
      </c>
    </row>
    <row r="442" spans="1:12" x14ac:dyDescent="0.25">
      <c r="A442">
        <v>1977</v>
      </c>
      <c r="B442">
        <v>2</v>
      </c>
      <c r="D442">
        <v>3.6230000000000002</v>
      </c>
      <c r="E442">
        <v>0.61099999999999999</v>
      </c>
      <c r="F442">
        <v>0.74399999999999999</v>
      </c>
      <c r="G442">
        <v>7.3250000000000002</v>
      </c>
      <c r="H442">
        <v>0.26300000000000001</v>
      </c>
      <c r="I442" s="2">
        <v>0.22135833333333332</v>
      </c>
      <c r="J442" s="2">
        <v>0.11835000000000001</v>
      </c>
      <c r="K442" s="2">
        <v>0.15429333333333334</v>
      </c>
      <c r="L442" s="2">
        <v>0.11835000000000001</v>
      </c>
    </row>
    <row r="443" spans="1:12" x14ac:dyDescent="0.25">
      <c r="A443">
        <v>1977</v>
      </c>
      <c r="B443">
        <v>3</v>
      </c>
      <c r="D443">
        <v>4.0129999999999999</v>
      </c>
      <c r="E443">
        <v>0.29599999999999999</v>
      </c>
      <c r="F443">
        <v>0.78700000000000003</v>
      </c>
      <c r="G443">
        <v>9.0220000000000002</v>
      </c>
      <c r="H443">
        <v>0.317</v>
      </c>
      <c r="I443" s="2">
        <v>0.26680833333333331</v>
      </c>
      <c r="J443" s="2">
        <v>0.14265000000000003</v>
      </c>
      <c r="K443" s="2">
        <v>0.18597333333333332</v>
      </c>
      <c r="L443" s="2">
        <v>0.14265000000000003</v>
      </c>
    </row>
    <row r="444" spans="1:12" x14ac:dyDescent="0.25">
      <c r="A444">
        <v>1977</v>
      </c>
      <c r="B444">
        <v>4</v>
      </c>
      <c r="D444">
        <v>3.883</v>
      </c>
      <c r="E444">
        <v>1.3879999999999999</v>
      </c>
      <c r="F444">
        <v>1.123</v>
      </c>
      <c r="G444">
        <v>9.0570000000000004</v>
      </c>
      <c r="H444">
        <v>0.443</v>
      </c>
      <c r="I444" s="2">
        <v>0.37285833333333329</v>
      </c>
      <c r="J444" s="2">
        <v>0.19935000000000003</v>
      </c>
      <c r="K444" s="2">
        <v>0.25989333333333337</v>
      </c>
      <c r="L444" s="2">
        <v>0.19935000000000003</v>
      </c>
    </row>
    <row r="445" spans="1:12" x14ac:dyDescent="0.25">
      <c r="A445">
        <v>1977</v>
      </c>
      <c r="B445">
        <v>5</v>
      </c>
      <c r="D445">
        <v>4.0129999999999999</v>
      </c>
      <c r="E445">
        <v>1.806</v>
      </c>
      <c r="F445">
        <v>2.8079999999999998</v>
      </c>
      <c r="G445">
        <v>23.658000000000001</v>
      </c>
      <c r="H445">
        <v>0.998</v>
      </c>
      <c r="I445" s="2">
        <v>0.83998333333333319</v>
      </c>
      <c r="J445" s="2">
        <v>0.44910000000000005</v>
      </c>
      <c r="K445" s="2">
        <v>0.58549333333333331</v>
      </c>
      <c r="L445" s="2">
        <v>0.44910000000000005</v>
      </c>
    </row>
    <row r="446" spans="1:12" x14ac:dyDescent="0.25">
      <c r="A446">
        <v>1977</v>
      </c>
      <c r="B446">
        <v>6</v>
      </c>
      <c r="D446">
        <v>3.883</v>
      </c>
      <c r="E446">
        <v>2.1339999999999999</v>
      </c>
      <c r="F446">
        <v>2.1909999999999998</v>
      </c>
      <c r="G446">
        <v>33.223999999999997</v>
      </c>
      <c r="H446">
        <v>0.68700000000000006</v>
      </c>
      <c r="I446" s="2">
        <v>0.5782250000000001</v>
      </c>
      <c r="J446" s="2">
        <v>0.30915000000000004</v>
      </c>
      <c r="K446" s="2">
        <v>0.40304000000000006</v>
      </c>
      <c r="L446" s="2">
        <v>0.30915000000000004</v>
      </c>
    </row>
    <row r="447" spans="1:12" x14ac:dyDescent="0.25">
      <c r="A447">
        <v>1977</v>
      </c>
      <c r="B447">
        <v>7</v>
      </c>
      <c r="D447">
        <v>4.0129999999999999</v>
      </c>
      <c r="E447">
        <v>0.628</v>
      </c>
      <c r="F447">
        <v>1.7549999999999999</v>
      </c>
      <c r="G447">
        <v>11.377000000000001</v>
      </c>
      <c r="H447">
        <v>0.56899999999999995</v>
      </c>
      <c r="I447" s="2">
        <v>0.47890833333333327</v>
      </c>
      <c r="J447" s="2">
        <v>0.25605</v>
      </c>
      <c r="K447" s="2">
        <v>0.3338133333333333</v>
      </c>
      <c r="L447" s="2">
        <v>0.25605</v>
      </c>
    </row>
    <row r="448" spans="1:12" x14ac:dyDescent="0.25">
      <c r="A448">
        <v>1977</v>
      </c>
      <c r="B448">
        <v>8</v>
      </c>
      <c r="D448">
        <v>3.8690000000000002</v>
      </c>
      <c r="E448">
        <v>0.39200000000000002</v>
      </c>
      <c r="F448">
        <v>1.077</v>
      </c>
      <c r="G448">
        <v>10.942</v>
      </c>
      <c r="H448">
        <v>0.32500000000000001</v>
      </c>
      <c r="I448" s="2">
        <v>0.27354166666666668</v>
      </c>
      <c r="J448" s="2">
        <v>0.14625000000000002</v>
      </c>
      <c r="K448" s="2">
        <v>0.19066666666666668</v>
      </c>
      <c r="L448" s="2">
        <v>0.14625000000000002</v>
      </c>
    </row>
    <row r="449" spans="1:12" x14ac:dyDescent="0.25">
      <c r="A449">
        <v>1977</v>
      </c>
      <c r="B449">
        <v>9</v>
      </c>
      <c r="D449">
        <v>3.6230000000000002</v>
      </c>
      <c r="E449">
        <v>4.2999999999999997E-2</v>
      </c>
      <c r="F449">
        <v>0.625</v>
      </c>
      <c r="G449">
        <v>10.082000000000001</v>
      </c>
      <c r="H449">
        <v>0.19500000000000001</v>
      </c>
      <c r="I449" s="2">
        <v>0.16412499999999999</v>
      </c>
      <c r="J449" s="2">
        <v>8.7750000000000009E-2</v>
      </c>
      <c r="K449" s="2">
        <v>0.1144</v>
      </c>
      <c r="L449" s="2">
        <v>8.7750000000000009E-2</v>
      </c>
    </row>
    <row r="450" spans="1:12" x14ac:dyDescent="0.25">
      <c r="A450">
        <v>1977</v>
      </c>
      <c r="B450">
        <v>10</v>
      </c>
      <c r="D450">
        <v>3.153</v>
      </c>
      <c r="E450">
        <v>1.7999999999999999E-2</v>
      </c>
      <c r="F450">
        <v>0.44600000000000001</v>
      </c>
      <c r="G450">
        <v>8.9949999999999992</v>
      </c>
      <c r="H450">
        <v>0.121</v>
      </c>
      <c r="I450" s="2">
        <v>0.10184166666666666</v>
      </c>
      <c r="J450" s="2">
        <v>5.4449999999999998E-2</v>
      </c>
      <c r="K450" s="2">
        <v>7.0986666666666656E-2</v>
      </c>
      <c r="L450" s="2">
        <v>5.4449999999999998E-2</v>
      </c>
    </row>
    <row r="451" spans="1:12" x14ac:dyDescent="0.25">
      <c r="A451">
        <v>1977</v>
      </c>
      <c r="B451">
        <v>11</v>
      </c>
      <c r="D451">
        <v>3.0529999999999999</v>
      </c>
      <c r="E451">
        <v>0.54200000000000004</v>
      </c>
      <c r="F451">
        <v>0.80400000000000005</v>
      </c>
      <c r="G451">
        <v>8.9109999999999996</v>
      </c>
      <c r="H451">
        <v>0.23200000000000001</v>
      </c>
      <c r="I451" s="2">
        <v>0.19526666666666667</v>
      </c>
      <c r="J451" s="2">
        <v>0.10440000000000001</v>
      </c>
      <c r="K451" s="2">
        <v>0.13610666666666668</v>
      </c>
      <c r="L451" s="2">
        <v>0.10440000000000001</v>
      </c>
    </row>
    <row r="452" spans="1:12" x14ac:dyDescent="0.25">
      <c r="A452">
        <v>1977</v>
      </c>
      <c r="B452">
        <v>12</v>
      </c>
      <c r="D452">
        <v>2.3E-2</v>
      </c>
      <c r="E452">
        <v>1.2270000000000001</v>
      </c>
      <c r="F452">
        <v>1.0049999999999999</v>
      </c>
      <c r="G452">
        <v>8.7249999999999996</v>
      </c>
      <c r="H452">
        <v>0.35099999999999998</v>
      </c>
      <c r="I452" s="2">
        <v>0.29542499999999999</v>
      </c>
      <c r="J452" s="2">
        <v>0.15795000000000001</v>
      </c>
      <c r="K452" s="2">
        <v>0.20591999999999999</v>
      </c>
      <c r="L452" s="2">
        <v>0.15795000000000001</v>
      </c>
    </row>
    <row r="453" spans="1:12" x14ac:dyDescent="0.25">
      <c r="A453">
        <v>1978</v>
      </c>
      <c r="B453">
        <v>1</v>
      </c>
      <c r="D453">
        <v>4.0129999999999999</v>
      </c>
      <c r="E453">
        <v>3.0009999999999999</v>
      </c>
      <c r="F453">
        <v>3.9369999999999998</v>
      </c>
      <c r="G453">
        <v>41.505000000000003</v>
      </c>
      <c r="H453">
        <v>1.865</v>
      </c>
      <c r="I453" s="2">
        <v>1.5697083333333335</v>
      </c>
      <c r="J453" s="2">
        <v>0.83924999999999994</v>
      </c>
      <c r="K453" s="2">
        <v>1.0941333333333334</v>
      </c>
      <c r="L453" s="2">
        <v>0.83924999999999994</v>
      </c>
    </row>
    <row r="454" spans="1:12" x14ac:dyDescent="0.25">
      <c r="A454">
        <v>1978</v>
      </c>
      <c r="B454">
        <v>2</v>
      </c>
      <c r="D454">
        <v>3.6230000000000002</v>
      </c>
      <c r="E454">
        <v>5.3840000000000003</v>
      </c>
      <c r="F454">
        <v>2.1629999999999998</v>
      </c>
      <c r="G454">
        <v>72.424999999999997</v>
      </c>
      <c r="H454">
        <v>0.73499999999999999</v>
      </c>
      <c r="I454" s="2">
        <v>0.61862499999999998</v>
      </c>
      <c r="J454" s="2">
        <v>0.33075000000000004</v>
      </c>
      <c r="K454" s="2">
        <v>0.43120000000000003</v>
      </c>
      <c r="L454" s="2">
        <v>0.33075000000000004</v>
      </c>
    </row>
    <row r="455" spans="1:12" x14ac:dyDescent="0.25">
      <c r="A455">
        <v>1978</v>
      </c>
      <c r="B455">
        <v>3</v>
      </c>
      <c r="D455">
        <v>4.8529999999999998</v>
      </c>
      <c r="E455">
        <v>1.6679999999999999</v>
      </c>
      <c r="F455">
        <v>2.4889999999999999</v>
      </c>
      <c r="G455">
        <v>39.520000000000003</v>
      </c>
      <c r="H455">
        <v>0.72799999999999998</v>
      </c>
      <c r="I455" s="2">
        <v>0.61273333333333324</v>
      </c>
      <c r="J455" s="2">
        <v>0.3276</v>
      </c>
      <c r="K455" s="2">
        <v>0.42709333333333332</v>
      </c>
      <c r="L455" s="2">
        <v>0.3276</v>
      </c>
    </row>
    <row r="456" spans="1:12" x14ac:dyDescent="0.25">
      <c r="A456">
        <v>1978</v>
      </c>
      <c r="B456">
        <v>4</v>
      </c>
      <c r="D456">
        <v>3.883</v>
      </c>
      <c r="E456">
        <v>1.7470000000000001</v>
      </c>
      <c r="F456">
        <v>3.2730000000000001</v>
      </c>
      <c r="G456">
        <v>59.600999999999999</v>
      </c>
      <c r="H456">
        <v>1.385</v>
      </c>
      <c r="I456" s="2">
        <v>1.1657083333333333</v>
      </c>
      <c r="J456" s="2">
        <v>0.62325000000000008</v>
      </c>
      <c r="K456" s="2">
        <v>0.81253333333333344</v>
      </c>
      <c r="L456" s="2">
        <v>0.62325000000000008</v>
      </c>
    </row>
    <row r="457" spans="1:12" x14ac:dyDescent="0.25">
      <c r="A457">
        <v>1978</v>
      </c>
      <c r="B457">
        <v>5</v>
      </c>
      <c r="D457">
        <v>4.0129999999999999</v>
      </c>
      <c r="E457">
        <v>2.226</v>
      </c>
      <c r="F457">
        <v>2.052</v>
      </c>
      <c r="G457">
        <v>28.077999999999999</v>
      </c>
      <c r="H457">
        <v>0.74199999999999999</v>
      </c>
      <c r="I457" s="2">
        <v>0.62451666666666661</v>
      </c>
      <c r="J457" s="2">
        <v>0.33390000000000003</v>
      </c>
      <c r="K457" s="2">
        <v>0.43530666666666668</v>
      </c>
      <c r="L457" s="2">
        <v>0.33390000000000003</v>
      </c>
    </row>
    <row r="458" spans="1:12" x14ac:dyDescent="0.25">
      <c r="A458">
        <v>1978</v>
      </c>
      <c r="B458">
        <v>6</v>
      </c>
      <c r="D458">
        <v>3.883</v>
      </c>
      <c r="E458">
        <v>0.60099999999999998</v>
      </c>
      <c r="F458">
        <v>1.2370000000000001</v>
      </c>
      <c r="G458">
        <v>10.166</v>
      </c>
      <c r="H458">
        <v>0.377</v>
      </c>
      <c r="I458" s="2">
        <v>0.31730833333333336</v>
      </c>
      <c r="J458" s="2">
        <v>0.16965</v>
      </c>
      <c r="K458" s="2">
        <v>0.22117333333333333</v>
      </c>
      <c r="L458" s="2">
        <v>0.16965</v>
      </c>
    </row>
    <row r="459" spans="1:12" x14ac:dyDescent="0.25">
      <c r="A459">
        <v>1978</v>
      </c>
      <c r="B459">
        <v>7</v>
      </c>
      <c r="D459">
        <v>4.0129999999999999</v>
      </c>
      <c r="E459">
        <v>0.11</v>
      </c>
      <c r="F459">
        <v>0.745</v>
      </c>
      <c r="G459">
        <v>11.377000000000001</v>
      </c>
      <c r="H459">
        <v>0.22600000000000001</v>
      </c>
      <c r="I459" s="2">
        <v>0.19021666666666667</v>
      </c>
      <c r="J459" s="2">
        <v>0.10170000000000001</v>
      </c>
      <c r="K459" s="2">
        <v>0.13258666666666666</v>
      </c>
      <c r="L459" s="2">
        <v>0.10170000000000001</v>
      </c>
    </row>
    <row r="460" spans="1:12" x14ac:dyDescent="0.25">
      <c r="A460">
        <v>1978</v>
      </c>
      <c r="B460">
        <v>8</v>
      </c>
      <c r="D460">
        <v>4.109</v>
      </c>
      <c r="E460">
        <v>0</v>
      </c>
      <c r="F460">
        <v>0.46700000000000003</v>
      </c>
      <c r="G460">
        <v>10.942</v>
      </c>
      <c r="H460">
        <v>0.13</v>
      </c>
      <c r="I460" s="2">
        <v>0.10941666666666666</v>
      </c>
      <c r="J460" s="2">
        <v>5.8500000000000003E-2</v>
      </c>
      <c r="K460" s="2">
        <v>7.6266666666666663E-2</v>
      </c>
      <c r="L460" s="2">
        <v>5.8500000000000003E-2</v>
      </c>
    </row>
    <row r="461" spans="1:12" x14ac:dyDescent="0.25">
      <c r="A461">
        <v>1978</v>
      </c>
      <c r="B461">
        <v>9</v>
      </c>
      <c r="D461">
        <v>2.613</v>
      </c>
      <c r="E461">
        <v>0</v>
      </c>
      <c r="F461">
        <v>0.34300000000000003</v>
      </c>
      <c r="G461">
        <v>10.082000000000001</v>
      </c>
      <c r="H461">
        <v>8.3000000000000004E-2</v>
      </c>
      <c r="I461" s="2">
        <v>6.9858333333333342E-2</v>
      </c>
      <c r="J461" s="2">
        <v>3.7350000000000001E-2</v>
      </c>
      <c r="K461" s="2">
        <v>4.8693333333333338E-2</v>
      </c>
      <c r="L461" s="2">
        <v>3.7350000000000001E-2</v>
      </c>
    </row>
    <row r="462" spans="1:12" x14ac:dyDescent="0.25">
      <c r="A462">
        <v>1978</v>
      </c>
      <c r="B462">
        <v>10</v>
      </c>
      <c r="D462">
        <v>2.9729999999999999</v>
      </c>
      <c r="E462">
        <v>0.33100000000000002</v>
      </c>
      <c r="F462">
        <v>0.65</v>
      </c>
      <c r="G462">
        <v>8.9949999999999992</v>
      </c>
      <c r="H462">
        <v>0.13800000000000001</v>
      </c>
      <c r="I462" s="2">
        <v>0.11615000000000002</v>
      </c>
      <c r="J462" s="2">
        <v>6.2100000000000009E-2</v>
      </c>
      <c r="K462" s="2">
        <v>8.0960000000000004E-2</v>
      </c>
      <c r="L462" s="2">
        <v>6.2100000000000009E-2</v>
      </c>
    </row>
    <row r="463" spans="1:12" x14ac:dyDescent="0.25">
      <c r="A463">
        <v>1978</v>
      </c>
      <c r="B463">
        <v>11</v>
      </c>
      <c r="D463">
        <v>3.7730000000000001</v>
      </c>
      <c r="E463">
        <v>0.23</v>
      </c>
      <c r="F463">
        <v>0.85599999999999998</v>
      </c>
      <c r="G463">
        <v>8.9109999999999996</v>
      </c>
      <c r="H463">
        <v>0.19600000000000001</v>
      </c>
      <c r="I463" s="2">
        <v>0.16496666666666668</v>
      </c>
      <c r="J463" s="2">
        <v>8.8200000000000001E-2</v>
      </c>
      <c r="K463" s="2">
        <v>0.11498666666666667</v>
      </c>
      <c r="L463" s="2">
        <v>8.8200000000000001E-2</v>
      </c>
    </row>
    <row r="464" spans="1:12" x14ac:dyDescent="0.25">
      <c r="A464">
        <v>1978</v>
      </c>
      <c r="B464">
        <v>12</v>
      </c>
      <c r="D464">
        <v>4.0129999999999999</v>
      </c>
      <c r="E464">
        <v>1.08</v>
      </c>
      <c r="F464">
        <v>0.68100000000000005</v>
      </c>
      <c r="G464">
        <v>8.7249999999999996</v>
      </c>
      <c r="H464">
        <v>0.23599999999999999</v>
      </c>
      <c r="I464" s="2">
        <v>0.19863333333333333</v>
      </c>
      <c r="J464" s="2">
        <v>0.1062</v>
      </c>
      <c r="K464" s="2">
        <v>0.13845333333333334</v>
      </c>
      <c r="L464" s="2">
        <v>0.1062</v>
      </c>
    </row>
    <row r="465" spans="1:12" x14ac:dyDescent="0.25">
      <c r="A465">
        <v>1979</v>
      </c>
      <c r="B465">
        <v>1</v>
      </c>
      <c r="D465">
        <v>4.0129999999999999</v>
      </c>
      <c r="E465">
        <v>3.714</v>
      </c>
      <c r="F465">
        <v>2.9809999999999999</v>
      </c>
      <c r="G465">
        <v>8.07</v>
      </c>
      <c r="H465">
        <v>1.0980000000000001</v>
      </c>
      <c r="I465" s="2">
        <v>0.92415000000000003</v>
      </c>
      <c r="J465" s="2">
        <v>0.49410000000000004</v>
      </c>
      <c r="K465" s="2">
        <v>0.64416000000000007</v>
      </c>
      <c r="L465" s="2">
        <v>0.49410000000000004</v>
      </c>
    </row>
    <row r="466" spans="1:12" x14ac:dyDescent="0.25">
      <c r="A466">
        <v>1979</v>
      </c>
      <c r="B466">
        <v>2</v>
      </c>
      <c r="D466">
        <v>3.7530000000000001</v>
      </c>
      <c r="E466">
        <v>1.9359999999999999</v>
      </c>
      <c r="F466">
        <v>2.3010000000000002</v>
      </c>
      <c r="G466">
        <v>29.140999999999998</v>
      </c>
      <c r="H466">
        <v>0.71799999999999997</v>
      </c>
      <c r="I466" s="2">
        <v>0.60431666666666661</v>
      </c>
      <c r="J466" s="2">
        <v>0.3231</v>
      </c>
      <c r="K466" s="2">
        <v>0.42122666666666664</v>
      </c>
      <c r="L466" s="2">
        <v>0.3231</v>
      </c>
    </row>
    <row r="467" spans="1:12" x14ac:dyDescent="0.25">
      <c r="A467">
        <v>1979</v>
      </c>
      <c r="B467">
        <v>3</v>
      </c>
      <c r="D467">
        <v>4.0129999999999999</v>
      </c>
      <c r="E467">
        <v>0.997</v>
      </c>
      <c r="F467">
        <v>2.3159999999999998</v>
      </c>
      <c r="G467">
        <v>31.998000000000001</v>
      </c>
      <c r="H467">
        <v>0.78700000000000003</v>
      </c>
      <c r="I467" s="2">
        <v>0.6623916666666666</v>
      </c>
      <c r="J467" s="2">
        <v>0.35415000000000002</v>
      </c>
      <c r="K467" s="2">
        <v>0.46170666666666671</v>
      </c>
      <c r="L467" s="2">
        <v>0.35415000000000002</v>
      </c>
    </row>
    <row r="468" spans="1:12" x14ac:dyDescent="0.25">
      <c r="A468">
        <v>1979</v>
      </c>
      <c r="B468">
        <v>4</v>
      </c>
      <c r="D468">
        <v>3.883</v>
      </c>
      <c r="E468">
        <v>3.641</v>
      </c>
      <c r="F468">
        <v>3.7829999999999999</v>
      </c>
      <c r="G468">
        <v>71.992000000000004</v>
      </c>
      <c r="H468">
        <v>1.105</v>
      </c>
      <c r="I468" s="2">
        <v>0.93004166666666654</v>
      </c>
      <c r="J468" s="2">
        <v>0.49725000000000003</v>
      </c>
      <c r="K468" s="2">
        <v>0.64826666666666666</v>
      </c>
      <c r="L468" s="2">
        <v>0.49725000000000003</v>
      </c>
    </row>
    <row r="469" spans="1:12" x14ac:dyDescent="0.25">
      <c r="A469">
        <v>1979</v>
      </c>
      <c r="B469">
        <v>5</v>
      </c>
      <c r="D469">
        <v>4.0129999999999999</v>
      </c>
      <c r="E469">
        <v>0.98199999999999998</v>
      </c>
      <c r="F469">
        <v>1.345</v>
      </c>
      <c r="G469">
        <v>12.215</v>
      </c>
      <c r="H469">
        <v>0.48</v>
      </c>
      <c r="I469" s="2">
        <v>0.40399999999999997</v>
      </c>
      <c r="J469" s="2">
        <v>0.216</v>
      </c>
      <c r="K469" s="2">
        <v>0.28160000000000002</v>
      </c>
      <c r="L469" s="2">
        <v>0.216</v>
      </c>
    </row>
    <row r="470" spans="1:12" x14ac:dyDescent="0.25">
      <c r="A470">
        <v>1979</v>
      </c>
      <c r="B470">
        <v>6</v>
      </c>
      <c r="D470">
        <v>3.883</v>
      </c>
      <c r="E470">
        <v>0.20300000000000001</v>
      </c>
      <c r="F470">
        <v>0.86</v>
      </c>
      <c r="G470">
        <v>10.166</v>
      </c>
      <c r="H470">
        <v>0.27100000000000002</v>
      </c>
      <c r="I470" s="2">
        <v>0.22809166666666669</v>
      </c>
      <c r="J470" s="2">
        <v>0.12195000000000002</v>
      </c>
      <c r="K470" s="2">
        <v>0.15898666666666669</v>
      </c>
      <c r="L470" s="2">
        <v>0.12195000000000002</v>
      </c>
    </row>
    <row r="471" spans="1:12" x14ac:dyDescent="0.25">
      <c r="A471">
        <v>1979</v>
      </c>
      <c r="B471">
        <v>7</v>
      </c>
      <c r="D471">
        <v>4.0129999999999999</v>
      </c>
      <c r="E471">
        <v>4.2999999999999997E-2</v>
      </c>
      <c r="F471">
        <v>0.56499999999999995</v>
      </c>
      <c r="G471">
        <v>11.377000000000001</v>
      </c>
      <c r="H471">
        <v>0.16</v>
      </c>
      <c r="I471" s="2">
        <v>0.13466666666666666</v>
      </c>
      <c r="J471" s="2">
        <v>7.2000000000000008E-2</v>
      </c>
      <c r="K471" s="2">
        <v>9.3866666666666668E-2</v>
      </c>
      <c r="L471" s="2">
        <v>7.2000000000000008E-2</v>
      </c>
    </row>
    <row r="472" spans="1:12" x14ac:dyDescent="0.25">
      <c r="A472">
        <v>1979</v>
      </c>
      <c r="B472">
        <v>8</v>
      </c>
      <c r="D472">
        <v>4.0090000000000003</v>
      </c>
      <c r="E472">
        <v>2.1000000000000001E-2</v>
      </c>
      <c r="F472">
        <v>0.46100000000000002</v>
      </c>
      <c r="G472">
        <v>10.942</v>
      </c>
      <c r="H472">
        <v>0.114</v>
      </c>
      <c r="I472" s="2">
        <v>9.5949999999999994E-2</v>
      </c>
      <c r="J472" s="2">
        <v>5.1300000000000005E-2</v>
      </c>
      <c r="K472" s="2">
        <v>6.6880000000000009E-2</v>
      </c>
      <c r="L472" s="2">
        <v>5.1300000000000005E-2</v>
      </c>
    </row>
    <row r="473" spans="1:12" x14ac:dyDescent="0.25">
      <c r="A473">
        <v>1979</v>
      </c>
      <c r="B473">
        <v>9</v>
      </c>
      <c r="D473">
        <v>3.883</v>
      </c>
      <c r="E473">
        <v>0.14299999999999999</v>
      </c>
      <c r="F473">
        <v>0.79800000000000004</v>
      </c>
      <c r="G473">
        <v>10.082000000000001</v>
      </c>
      <c r="H473">
        <v>0.16200000000000001</v>
      </c>
      <c r="I473" s="2">
        <v>0.13635</v>
      </c>
      <c r="J473" s="2">
        <v>7.2900000000000006E-2</v>
      </c>
      <c r="K473" s="2">
        <v>9.5039999999999999E-2</v>
      </c>
      <c r="L473" s="2">
        <v>7.2900000000000006E-2</v>
      </c>
    </row>
    <row r="474" spans="1:12" x14ac:dyDescent="0.25">
      <c r="A474">
        <v>1979</v>
      </c>
      <c r="B474">
        <v>10</v>
      </c>
      <c r="D474">
        <v>3.9630000000000001</v>
      </c>
      <c r="E474">
        <v>1.0029999999999999</v>
      </c>
      <c r="F474">
        <v>1.093</v>
      </c>
      <c r="G474">
        <v>8.9949999999999992</v>
      </c>
      <c r="H474">
        <v>0.32500000000000001</v>
      </c>
      <c r="I474" s="2">
        <v>0.27354166666666668</v>
      </c>
      <c r="J474" s="2">
        <v>0.14625000000000002</v>
      </c>
      <c r="K474" s="2">
        <v>0.19066666666666668</v>
      </c>
      <c r="L474" s="2">
        <v>0.14625000000000002</v>
      </c>
    </row>
    <row r="475" spans="1:12" x14ac:dyDescent="0.25">
      <c r="A475">
        <v>1979</v>
      </c>
      <c r="B475">
        <v>11</v>
      </c>
      <c r="D475">
        <v>3.883</v>
      </c>
      <c r="E475">
        <v>3.8919999999999999</v>
      </c>
      <c r="F475">
        <v>2.577</v>
      </c>
      <c r="G475">
        <v>8.9109999999999996</v>
      </c>
      <c r="H475">
        <v>0.68300000000000005</v>
      </c>
      <c r="I475" s="2">
        <v>0.57485833333333336</v>
      </c>
      <c r="J475" s="2">
        <v>0.30735000000000007</v>
      </c>
      <c r="K475" s="2">
        <v>0.40069333333333335</v>
      </c>
      <c r="L475" s="2">
        <v>0.30735000000000007</v>
      </c>
    </row>
    <row r="476" spans="1:12" x14ac:dyDescent="0.25">
      <c r="A476">
        <v>1979</v>
      </c>
      <c r="B476">
        <v>12</v>
      </c>
      <c r="D476">
        <v>4.0129999999999999</v>
      </c>
      <c r="E476">
        <v>2.3149999999999999</v>
      </c>
      <c r="F476">
        <v>2.2789999999999999</v>
      </c>
      <c r="G476">
        <v>19.863</v>
      </c>
      <c r="H476">
        <v>0.79</v>
      </c>
      <c r="I476" s="2">
        <v>0.66491666666666671</v>
      </c>
      <c r="J476" s="2">
        <v>0.35550000000000009</v>
      </c>
      <c r="K476" s="2">
        <v>0.46346666666666669</v>
      </c>
      <c r="L476" s="2">
        <v>0.35550000000000009</v>
      </c>
    </row>
    <row r="477" spans="1:12" x14ac:dyDescent="0.25">
      <c r="A477">
        <v>1980</v>
      </c>
      <c r="B477">
        <v>1</v>
      </c>
      <c r="D477">
        <v>4.0129999999999999</v>
      </c>
      <c r="E477">
        <v>3.899</v>
      </c>
      <c r="F477">
        <v>1.625</v>
      </c>
      <c r="G477">
        <v>37.679000000000002</v>
      </c>
      <c r="H477">
        <v>0.62</v>
      </c>
      <c r="I477" s="2">
        <v>0.52183333333333326</v>
      </c>
      <c r="J477" s="2">
        <v>0.27900000000000003</v>
      </c>
      <c r="K477" s="2">
        <v>0.3637333333333333</v>
      </c>
      <c r="L477" s="2">
        <v>0.27900000000000003</v>
      </c>
    </row>
    <row r="478" spans="1:12" x14ac:dyDescent="0.25">
      <c r="A478">
        <v>1980</v>
      </c>
      <c r="B478">
        <v>2</v>
      </c>
      <c r="D478">
        <v>3.6230000000000002</v>
      </c>
      <c r="E478">
        <v>0.40600000000000003</v>
      </c>
      <c r="F478">
        <v>0.94199999999999995</v>
      </c>
      <c r="G478">
        <v>7.3250000000000002</v>
      </c>
      <c r="H478">
        <v>0.308</v>
      </c>
      <c r="I478" s="2">
        <v>0.25923333333333332</v>
      </c>
      <c r="J478" s="2">
        <v>0.1386</v>
      </c>
      <c r="K478" s="2">
        <v>0.18069333333333334</v>
      </c>
      <c r="L478" s="2">
        <v>0.1386</v>
      </c>
    </row>
    <row r="479" spans="1:12" x14ac:dyDescent="0.25">
      <c r="A479">
        <v>1980</v>
      </c>
      <c r="B479">
        <v>3</v>
      </c>
      <c r="D479">
        <v>4.0129999999999999</v>
      </c>
      <c r="E479">
        <v>1.42</v>
      </c>
      <c r="F479">
        <v>1.8140000000000001</v>
      </c>
      <c r="G479">
        <v>47.896999999999998</v>
      </c>
      <c r="H479">
        <v>0.48299999999999998</v>
      </c>
      <c r="I479" s="2">
        <v>0.40652499999999997</v>
      </c>
      <c r="J479" s="2">
        <v>0.21735000000000002</v>
      </c>
      <c r="K479" s="2">
        <v>0.28336</v>
      </c>
      <c r="L479" s="2">
        <v>0.21735000000000002</v>
      </c>
    </row>
    <row r="480" spans="1:12" x14ac:dyDescent="0.25">
      <c r="A480">
        <v>1980</v>
      </c>
      <c r="B480">
        <v>4</v>
      </c>
      <c r="D480">
        <v>3.7629999999999999</v>
      </c>
      <c r="E480">
        <v>2.2280000000000002</v>
      </c>
      <c r="F480">
        <v>1.444</v>
      </c>
      <c r="G480">
        <v>20.55</v>
      </c>
      <c r="H480">
        <v>0.38300000000000001</v>
      </c>
      <c r="I480" s="2">
        <v>0.32235833333333336</v>
      </c>
      <c r="J480" s="2">
        <v>0.17235</v>
      </c>
      <c r="K480" s="2">
        <v>0.22469333333333333</v>
      </c>
      <c r="L480" s="2">
        <v>0.17235</v>
      </c>
    </row>
    <row r="481" spans="1:12" x14ac:dyDescent="0.25">
      <c r="A481">
        <v>1980</v>
      </c>
      <c r="B481">
        <v>5</v>
      </c>
      <c r="D481">
        <v>4.0129999999999999</v>
      </c>
      <c r="E481">
        <v>1.6950000000000001</v>
      </c>
      <c r="F481">
        <v>1.9930000000000001</v>
      </c>
      <c r="G481">
        <v>36.618000000000002</v>
      </c>
      <c r="H481">
        <v>0.53</v>
      </c>
      <c r="I481" s="2">
        <v>0.44608333333333333</v>
      </c>
      <c r="J481" s="2">
        <v>0.23850000000000005</v>
      </c>
      <c r="K481" s="2">
        <v>0.31093333333333334</v>
      </c>
      <c r="L481" s="2">
        <v>0.23850000000000005</v>
      </c>
    </row>
    <row r="482" spans="1:12" x14ac:dyDescent="0.25">
      <c r="A482">
        <v>1980</v>
      </c>
      <c r="B482">
        <v>6</v>
      </c>
      <c r="D482">
        <v>3.883</v>
      </c>
      <c r="E482">
        <v>0.432</v>
      </c>
      <c r="F482">
        <v>0.97099999999999997</v>
      </c>
      <c r="G482">
        <v>10.166</v>
      </c>
      <c r="H482">
        <v>0.30399999999999999</v>
      </c>
      <c r="I482" s="2">
        <v>0.25586666666666663</v>
      </c>
      <c r="J482" s="2">
        <v>0.1368</v>
      </c>
      <c r="K482" s="2">
        <v>0.17834666666666665</v>
      </c>
      <c r="L482" s="2">
        <v>0.1368</v>
      </c>
    </row>
    <row r="483" spans="1:12" x14ac:dyDescent="0.25">
      <c r="A483">
        <v>1980</v>
      </c>
      <c r="B483">
        <v>7</v>
      </c>
      <c r="D483">
        <v>4.0129999999999999</v>
      </c>
      <c r="E483">
        <v>0.19900000000000001</v>
      </c>
      <c r="F483">
        <v>0.66300000000000003</v>
      </c>
      <c r="G483">
        <v>11.377000000000001</v>
      </c>
      <c r="H483">
        <v>0.184</v>
      </c>
      <c r="I483" s="2">
        <v>0.15486666666666665</v>
      </c>
      <c r="J483" s="2">
        <v>8.2799999999999999E-2</v>
      </c>
      <c r="K483" s="2">
        <v>0.10794666666666668</v>
      </c>
      <c r="L483" s="2">
        <v>8.2799999999999999E-2</v>
      </c>
    </row>
    <row r="484" spans="1:12" x14ac:dyDescent="0.25">
      <c r="A484">
        <v>1980</v>
      </c>
      <c r="B484">
        <v>8</v>
      </c>
      <c r="D484">
        <v>4.0090000000000003</v>
      </c>
      <c r="E484">
        <v>0</v>
      </c>
      <c r="F484">
        <v>0.41599999999999998</v>
      </c>
      <c r="G484">
        <v>10.942</v>
      </c>
      <c r="H484">
        <v>0.113</v>
      </c>
      <c r="I484" s="2">
        <v>9.5108333333333336E-2</v>
      </c>
      <c r="J484" s="2">
        <v>5.0850000000000006E-2</v>
      </c>
      <c r="K484" s="2">
        <v>6.6293333333333329E-2</v>
      </c>
      <c r="L484" s="2">
        <v>5.0850000000000006E-2</v>
      </c>
    </row>
    <row r="485" spans="1:12" x14ac:dyDescent="0.25">
      <c r="A485">
        <v>1980</v>
      </c>
      <c r="B485">
        <v>9</v>
      </c>
      <c r="D485">
        <v>3.883</v>
      </c>
      <c r="E485">
        <v>0</v>
      </c>
      <c r="F485">
        <v>0.28499999999999998</v>
      </c>
      <c r="G485">
        <v>10.082000000000001</v>
      </c>
      <c r="H485">
        <v>6.9000000000000006E-2</v>
      </c>
      <c r="I485" s="2">
        <v>5.8075000000000009E-2</v>
      </c>
      <c r="J485" s="2">
        <v>3.1050000000000005E-2</v>
      </c>
      <c r="K485" s="2">
        <v>4.0480000000000002E-2</v>
      </c>
      <c r="L485" s="2">
        <v>3.1050000000000005E-2</v>
      </c>
    </row>
    <row r="486" spans="1:12" x14ac:dyDescent="0.25">
      <c r="A486">
        <v>1980</v>
      </c>
      <c r="B486">
        <v>10</v>
      </c>
      <c r="D486">
        <v>3.0230000000000001</v>
      </c>
      <c r="E486">
        <v>1.165</v>
      </c>
      <c r="F486">
        <v>2.34</v>
      </c>
      <c r="G486">
        <v>8.9949999999999992</v>
      </c>
      <c r="H486">
        <v>0.53800000000000003</v>
      </c>
      <c r="I486" s="2">
        <v>0.45281666666666665</v>
      </c>
      <c r="J486" s="2">
        <v>0.24210000000000001</v>
      </c>
      <c r="K486" s="2">
        <v>0.31562666666666667</v>
      </c>
      <c r="L486" s="2">
        <v>0.24210000000000001</v>
      </c>
    </row>
    <row r="487" spans="1:12" x14ac:dyDescent="0.25">
      <c r="A487">
        <v>1980</v>
      </c>
      <c r="B487">
        <v>11</v>
      </c>
      <c r="D487">
        <v>2.7829999999999999</v>
      </c>
      <c r="E487">
        <v>0.52100000000000002</v>
      </c>
      <c r="F487">
        <v>1.712</v>
      </c>
      <c r="G487">
        <v>8.9109999999999996</v>
      </c>
      <c r="H487">
        <v>0.48499999999999999</v>
      </c>
      <c r="I487" s="2">
        <v>0.40820833333333328</v>
      </c>
      <c r="J487" s="2">
        <v>0.21825000000000003</v>
      </c>
      <c r="K487" s="2">
        <v>0.28453333333333336</v>
      </c>
      <c r="L487" s="2">
        <v>0.21825000000000003</v>
      </c>
    </row>
    <row r="488" spans="1:12" x14ac:dyDescent="0.25">
      <c r="A488">
        <v>1980</v>
      </c>
      <c r="B488">
        <v>12</v>
      </c>
      <c r="D488">
        <v>3.2229999999999999</v>
      </c>
      <c r="E488">
        <v>5.173</v>
      </c>
      <c r="F488">
        <v>3.3679999999999999</v>
      </c>
      <c r="G488">
        <v>72.075000000000003</v>
      </c>
      <c r="H488">
        <v>0.94099999999999995</v>
      </c>
      <c r="I488" s="2">
        <v>0.79200833333333331</v>
      </c>
      <c r="J488" s="2">
        <v>0.42345000000000005</v>
      </c>
      <c r="K488" s="2">
        <v>0.55205333333333328</v>
      </c>
      <c r="L488" s="2">
        <v>0.42345000000000005</v>
      </c>
    </row>
    <row r="489" spans="1:12" x14ac:dyDescent="0.25">
      <c r="A489">
        <v>1981</v>
      </c>
      <c r="B489">
        <v>1</v>
      </c>
      <c r="D489">
        <v>4.0129999999999999</v>
      </c>
      <c r="E489">
        <v>6.0270000000000001</v>
      </c>
      <c r="F489">
        <v>3.8210000000000002</v>
      </c>
      <c r="G489">
        <v>72.239000000000004</v>
      </c>
      <c r="H489">
        <v>1.3089999999999999</v>
      </c>
      <c r="I489" s="2">
        <v>1.1017416666666666</v>
      </c>
      <c r="J489" s="2">
        <v>0.58904999999999996</v>
      </c>
      <c r="K489" s="2">
        <v>0.76794666666666667</v>
      </c>
      <c r="L489" s="2">
        <v>0.58904999999999996</v>
      </c>
    </row>
    <row r="490" spans="1:12" x14ac:dyDescent="0.25">
      <c r="A490">
        <v>1981</v>
      </c>
      <c r="B490">
        <v>2</v>
      </c>
      <c r="D490">
        <v>3.6230000000000002</v>
      </c>
      <c r="E490">
        <v>1.9039999999999999</v>
      </c>
      <c r="F490">
        <v>2.117</v>
      </c>
      <c r="G490">
        <v>33.179000000000002</v>
      </c>
      <c r="H490">
        <v>0.76300000000000001</v>
      </c>
      <c r="I490" s="2">
        <v>0.64219166666666661</v>
      </c>
      <c r="J490" s="2">
        <v>0.34335000000000004</v>
      </c>
      <c r="K490" s="2">
        <v>0.44762666666666667</v>
      </c>
      <c r="L490" s="2">
        <v>0.34335000000000004</v>
      </c>
    </row>
    <row r="491" spans="1:12" x14ac:dyDescent="0.25">
      <c r="A491">
        <v>1981</v>
      </c>
      <c r="B491">
        <v>3</v>
      </c>
      <c r="D491">
        <v>4.0129999999999999</v>
      </c>
      <c r="E491">
        <v>1.6990000000000001</v>
      </c>
      <c r="F491">
        <v>1.8260000000000001</v>
      </c>
      <c r="G491">
        <v>19.172000000000001</v>
      </c>
      <c r="H491">
        <v>0.72199999999999998</v>
      </c>
      <c r="I491" s="2">
        <v>0.60768333333333324</v>
      </c>
      <c r="J491" s="2">
        <v>0.32490000000000002</v>
      </c>
      <c r="K491" s="2">
        <v>0.42357333333333336</v>
      </c>
      <c r="L491" s="2">
        <v>0.32490000000000002</v>
      </c>
    </row>
    <row r="492" spans="1:12" x14ac:dyDescent="0.25">
      <c r="A492">
        <v>1981</v>
      </c>
      <c r="B492">
        <v>4</v>
      </c>
      <c r="D492">
        <v>3.8130000000000002</v>
      </c>
      <c r="E492">
        <v>1.2310000000000001</v>
      </c>
      <c r="F492">
        <v>1.998</v>
      </c>
      <c r="G492">
        <v>30.89</v>
      </c>
      <c r="H492">
        <v>0.67700000000000005</v>
      </c>
      <c r="I492" s="2">
        <v>0.56980833333333336</v>
      </c>
      <c r="J492" s="2">
        <v>0.30465000000000003</v>
      </c>
      <c r="K492" s="2">
        <v>0.39717333333333338</v>
      </c>
      <c r="L492" s="2">
        <v>0.30465000000000003</v>
      </c>
    </row>
    <row r="493" spans="1:12" x14ac:dyDescent="0.25">
      <c r="A493">
        <v>1981</v>
      </c>
      <c r="B493">
        <v>5</v>
      </c>
      <c r="D493">
        <v>3.7629999999999999</v>
      </c>
      <c r="E493">
        <v>1.206</v>
      </c>
      <c r="F493">
        <v>1.139</v>
      </c>
      <c r="G493">
        <v>16.295000000000002</v>
      </c>
      <c r="H493">
        <v>0.35499999999999998</v>
      </c>
      <c r="I493" s="2">
        <v>0.29879166666666662</v>
      </c>
      <c r="J493" s="2">
        <v>0.15975</v>
      </c>
      <c r="K493" s="2">
        <v>0.20826666666666668</v>
      </c>
      <c r="L493" s="2">
        <v>0.15975</v>
      </c>
    </row>
    <row r="494" spans="1:12" x14ac:dyDescent="0.25">
      <c r="A494">
        <v>1981</v>
      </c>
      <c r="B494">
        <v>6</v>
      </c>
      <c r="D494">
        <v>2.8730000000000002</v>
      </c>
      <c r="E494">
        <v>0.222</v>
      </c>
      <c r="F494">
        <v>0.69099999999999995</v>
      </c>
      <c r="G494">
        <v>10.166</v>
      </c>
      <c r="H494">
        <v>0.20499999999999999</v>
      </c>
      <c r="I494" s="2">
        <v>0.17254166666666668</v>
      </c>
      <c r="J494" s="2">
        <v>9.2249999999999999E-2</v>
      </c>
      <c r="K494" s="2">
        <v>0.12026666666666665</v>
      </c>
      <c r="L494" s="2">
        <v>9.2249999999999999E-2</v>
      </c>
    </row>
    <row r="495" spans="1:12" x14ac:dyDescent="0.25">
      <c r="A495">
        <v>1981</v>
      </c>
      <c r="B495">
        <v>7</v>
      </c>
      <c r="D495">
        <v>2.9129999999999998</v>
      </c>
      <c r="E495">
        <v>0.19400000000000001</v>
      </c>
      <c r="F495">
        <v>0.48099999999999998</v>
      </c>
      <c r="G495">
        <v>11.377000000000001</v>
      </c>
      <c r="H495">
        <v>0.124</v>
      </c>
      <c r="I495" s="2">
        <v>0.10436666666666666</v>
      </c>
      <c r="J495" s="2">
        <v>5.5800000000000009E-2</v>
      </c>
      <c r="K495" s="2">
        <v>7.2746666666666668E-2</v>
      </c>
      <c r="L495" s="2">
        <v>5.5800000000000009E-2</v>
      </c>
    </row>
    <row r="496" spans="1:12" x14ac:dyDescent="0.25">
      <c r="A496">
        <v>1981</v>
      </c>
      <c r="B496">
        <v>8</v>
      </c>
      <c r="D496">
        <v>2.9089999999999998</v>
      </c>
      <c r="E496">
        <v>2.7E-2</v>
      </c>
      <c r="F496">
        <v>0.311</v>
      </c>
      <c r="G496">
        <v>10.942</v>
      </c>
      <c r="H496">
        <v>7.5999999999999998E-2</v>
      </c>
      <c r="I496" s="2">
        <v>6.3966666666666658E-2</v>
      </c>
      <c r="J496" s="2">
        <v>3.4200000000000001E-2</v>
      </c>
      <c r="K496" s="2">
        <v>4.4586666666666663E-2</v>
      </c>
      <c r="L496" s="2">
        <v>3.4200000000000001E-2</v>
      </c>
    </row>
    <row r="497" spans="1:12" x14ac:dyDescent="0.25">
      <c r="A497">
        <v>1981</v>
      </c>
      <c r="B497">
        <v>9</v>
      </c>
      <c r="D497">
        <v>3.5630000000000002</v>
      </c>
      <c r="E497">
        <v>0</v>
      </c>
      <c r="F497">
        <v>0.28100000000000003</v>
      </c>
      <c r="G497">
        <v>10.082000000000001</v>
      </c>
      <c r="H497">
        <v>6.5000000000000002E-2</v>
      </c>
      <c r="I497" s="2">
        <v>5.4708333333333331E-2</v>
      </c>
      <c r="J497" s="2">
        <v>2.9250000000000002E-2</v>
      </c>
      <c r="K497" s="2">
        <v>3.8133333333333332E-2</v>
      </c>
      <c r="L497" s="2">
        <v>2.9250000000000002E-2</v>
      </c>
    </row>
    <row r="498" spans="1:12" x14ac:dyDescent="0.25">
      <c r="A498">
        <v>1981</v>
      </c>
      <c r="B498">
        <v>10</v>
      </c>
      <c r="D498">
        <v>3.923</v>
      </c>
      <c r="E498">
        <v>0.61799999999999999</v>
      </c>
      <c r="F498">
        <v>0.64300000000000002</v>
      </c>
      <c r="G498">
        <v>8.9949999999999992</v>
      </c>
      <c r="H498">
        <v>0.16700000000000001</v>
      </c>
      <c r="I498" s="2">
        <v>0.14055833333333334</v>
      </c>
      <c r="J498" s="2">
        <v>7.5150000000000008E-2</v>
      </c>
      <c r="K498" s="2">
        <v>9.7973333333333343E-2</v>
      </c>
      <c r="L498" s="2">
        <v>7.5150000000000008E-2</v>
      </c>
    </row>
    <row r="499" spans="1:12" x14ac:dyDescent="0.25">
      <c r="A499">
        <v>1981</v>
      </c>
      <c r="B499">
        <v>11</v>
      </c>
      <c r="D499">
        <v>3.923</v>
      </c>
      <c r="E499">
        <v>0.14199999999999999</v>
      </c>
      <c r="F499">
        <v>0.315</v>
      </c>
      <c r="G499">
        <v>8.9109999999999996</v>
      </c>
      <c r="H499">
        <v>8.5000000000000006E-2</v>
      </c>
      <c r="I499" s="2">
        <v>7.154166666666667E-2</v>
      </c>
      <c r="J499" s="2">
        <v>3.8250000000000006E-2</v>
      </c>
      <c r="K499" s="2">
        <v>4.986666666666667E-2</v>
      </c>
      <c r="L499" s="2">
        <v>3.8250000000000006E-2</v>
      </c>
    </row>
    <row r="500" spans="1:12" x14ac:dyDescent="0.25">
      <c r="A500">
        <v>1981</v>
      </c>
      <c r="B500">
        <v>12</v>
      </c>
      <c r="D500">
        <v>4.2629999999999999</v>
      </c>
      <c r="E500">
        <v>3.2149999999999999</v>
      </c>
      <c r="F500">
        <v>2.4769999999999999</v>
      </c>
      <c r="G500">
        <v>8.7249999999999996</v>
      </c>
      <c r="H500">
        <v>0.52400000000000002</v>
      </c>
      <c r="I500" s="2">
        <v>0.44103333333333333</v>
      </c>
      <c r="J500" s="2">
        <v>0.23580000000000001</v>
      </c>
      <c r="K500" s="2">
        <v>0.30741333333333337</v>
      </c>
      <c r="L500" s="2">
        <v>0.23580000000000001</v>
      </c>
    </row>
    <row r="501" spans="1:12" x14ac:dyDescent="0.25">
      <c r="A501">
        <v>1982</v>
      </c>
      <c r="B501">
        <v>1</v>
      </c>
      <c r="D501">
        <v>4.3230000000000004</v>
      </c>
      <c r="E501">
        <v>2.4079999999999999</v>
      </c>
      <c r="F501">
        <v>1.7629999999999999</v>
      </c>
      <c r="G501">
        <v>8.07</v>
      </c>
      <c r="H501">
        <v>0.70599999999999996</v>
      </c>
      <c r="I501" s="2">
        <v>0.59421666666666662</v>
      </c>
      <c r="J501" s="2">
        <v>0.31770000000000004</v>
      </c>
      <c r="K501" s="2">
        <v>0.41418666666666665</v>
      </c>
      <c r="L501" s="2">
        <v>0.31770000000000004</v>
      </c>
    </row>
    <row r="502" spans="1:12" x14ac:dyDescent="0.25">
      <c r="A502">
        <v>1982</v>
      </c>
      <c r="B502">
        <v>2</v>
      </c>
      <c r="D502">
        <v>3.9529999999999998</v>
      </c>
      <c r="E502">
        <v>1.986</v>
      </c>
      <c r="F502">
        <v>1.9319999999999999</v>
      </c>
      <c r="G502">
        <v>7.3250000000000002</v>
      </c>
      <c r="H502">
        <v>0.67600000000000005</v>
      </c>
      <c r="I502" s="2">
        <v>0.56896666666666673</v>
      </c>
      <c r="J502" s="2">
        <v>0.30420000000000003</v>
      </c>
      <c r="K502" s="2">
        <v>0.3965866666666667</v>
      </c>
      <c r="L502" s="2">
        <v>0.30420000000000003</v>
      </c>
    </row>
    <row r="503" spans="1:12" x14ac:dyDescent="0.25">
      <c r="A503">
        <v>1982</v>
      </c>
      <c r="B503">
        <v>3</v>
      </c>
      <c r="D503">
        <v>4.4029999999999996</v>
      </c>
      <c r="E503">
        <v>2.2650000000000001</v>
      </c>
      <c r="F503">
        <v>2.1720000000000002</v>
      </c>
      <c r="G503">
        <v>39.406999999999996</v>
      </c>
      <c r="H503">
        <v>0.78</v>
      </c>
      <c r="I503" s="2">
        <v>0.65649999999999997</v>
      </c>
      <c r="J503" s="2">
        <v>0.35100000000000003</v>
      </c>
      <c r="K503" s="2">
        <v>0.45760000000000001</v>
      </c>
      <c r="L503" s="2">
        <v>0.35100000000000003</v>
      </c>
    </row>
    <row r="504" spans="1:12" x14ac:dyDescent="0.25">
      <c r="A504">
        <v>1982</v>
      </c>
      <c r="B504">
        <v>4</v>
      </c>
      <c r="D504">
        <v>4.2629999999999999</v>
      </c>
      <c r="E504">
        <v>0.41199999999999998</v>
      </c>
      <c r="F504">
        <v>0.88900000000000001</v>
      </c>
      <c r="G504">
        <v>9.0570000000000004</v>
      </c>
      <c r="H504">
        <v>0.29699999999999999</v>
      </c>
      <c r="I504" s="2">
        <v>0.24997499999999997</v>
      </c>
      <c r="J504" s="2">
        <v>0.13365000000000002</v>
      </c>
      <c r="K504" s="2">
        <v>0.17423999999999998</v>
      </c>
      <c r="L504" s="2">
        <v>0.13365000000000002</v>
      </c>
    </row>
    <row r="505" spans="1:12" x14ac:dyDescent="0.25">
      <c r="A505">
        <v>1982</v>
      </c>
      <c r="B505">
        <v>5</v>
      </c>
      <c r="D505">
        <v>4.3730000000000002</v>
      </c>
      <c r="E505">
        <v>0.19600000000000001</v>
      </c>
      <c r="F505">
        <v>0.64700000000000002</v>
      </c>
      <c r="G505">
        <v>9.5150000000000006</v>
      </c>
      <c r="H505">
        <v>0.20699999999999999</v>
      </c>
      <c r="I505" s="2">
        <v>0.17422499999999999</v>
      </c>
      <c r="J505" s="2">
        <v>9.3150000000000011E-2</v>
      </c>
      <c r="K505" s="2">
        <v>0.12143999999999999</v>
      </c>
      <c r="L505" s="2">
        <v>9.3150000000000011E-2</v>
      </c>
    </row>
    <row r="506" spans="1:12" x14ac:dyDescent="0.25">
      <c r="A506">
        <v>1982</v>
      </c>
      <c r="B506">
        <v>6</v>
      </c>
      <c r="D506">
        <v>4.2329999999999997</v>
      </c>
      <c r="E506">
        <v>0.48499999999999999</v>
      </c>
      <c r="F506">
        <v>0.47399999999999998</v>
      </c>
      <c r="G506">
        <v>10.166</v>
      </c>
      <c r="H506">
        <v>0.14599999999999999</v>
      </c>
      <c r="I506" s="2">
        <v>0.12288333333333333</v>
      </c>
      <c r="J506" s="2">
        <v>6.5699999999999995E-2</v>
      </c>
      <c r="K506" s="2">
        <v>8.5653333333333317E-2</v>
      </c>
      <c r="L506" s="2">
        <v>6.5699999999999995E-2</v>
      </c>
    </row>
    <row r="507" spans="1:12" x14ac:dyDescent="0.25">
      <c r="A507">
        <v>1982</v>
      </c>
      <c r="B507">
        <v>7</v>
      </c>
      <c r="D507">
        <v>3.653</v>
      </c>
      <c r="E507">
        <v>1E-3</v>
      </c>
      <c r="F507">
        <v>0.33100000000000002</v>
      </c>
      <c r="G507">
        <v>11.377000000000001</v>
      </c>
      <c r="H507">
        <v>9.0999999999999998E-2</v>
      </c>
      <c r="I507" s="2">
        <v>7.6591666666666655E-2</v>
      </c>
      <c r="J507" s="2">
        <v>4.095E-2</v>
      </c>
      <c r="K507" s="2">
        <v>5.3386666666666666E-2</v>
      </c>
      <c r="L507" s="2">
        <v>4.095E-2</v>
      </c>
    </row>
    <row r="508" spans="1:12" x14ac:dyDescent="0.25">
      <c r="A508">
        <v>1982</v>
      </c>
      <c r="B508">
        <v>8</v>
      </c>
      <c r="D508">
        <v>3.5390000000000001</v>
      </c>
      <c r="E508">
        <v>0.127</v>
      </c>
      <c r="F508">
        <v>0.26200000000000001</v>
      </c>
      <c r="G508">
        <v>10.942</v>
      </c>
      <c r="H508">
        <v>6.6000000000000003E-2</v>
      </c>
      <c r="I508" s="2">
        <v>5.5549999999999995E-2</v>
      </c>
      <c r="J508" s="2">
        <v>2.9700000000000004E-2</v>
      </c>
      <c r="K508" s="2">
        <v>3.8719999999999997E-2</v>
      </c>
      <c r="L508" s="2">
        <v>2.9700000000000004E-2</v>
      </c>
    </row>
    <row r="509" spans="1:12" x14ac:dyDescent="0.25">
      <c r="A509">
        <v>1982</v>
      </c>
      <c r="B509">
        <v>9</v>
      </c>
      <c r="D509">
        <v>4.2030000000000003</v>
      </c>
      <c r="E509">
        <v>3.6999999999999998E-2</v>
      </c>
      <c r="F509">
        <v>0.23200000000000001</v>
      </c>
      <c r="G509">
        <v>10.082000000000001</v>
      </c>
      <c r="H509">
        <v>5.5E-2</v>
      </c>
      <c r="I509" s="2">
        <v>4.6291666666666668E-2</v>
      </c>
      <c r="J509" s="2">
        <v>2.4750000000000005E-2</v>
      </c>
      <c r="K509" s="2">
        <v>3.2266666666666666E-2</v>
      </c>
      <c r="L509" s="2">
        <v>2.4750000000000005E-2</v>
      </c>
    </row>
    <row r="510" spans="1:12" x14ac:dyDescent="0.25">
      <c r="A510">
        <v>1982</v>
      </c>
      <c r="B510">
        <v>10</v>
      </c>
      <c r="D510">
        <v>4.4029999999999996</v>
      </c>
      <c r="E510">
        <v>1.6919999999999999</v>
      </c>
      <c r="F510">
        <v>1.429</v>
      </c>
      <c r="G510">
        <v>8.9949999999999992</v>
      </c>
      <c r="H510">
        <v>0.39800000000000002</v>
      </c>
      <c r="I510" s="2">
        <v>0.33498333333333336</v>
      </c>
      <c r="J510" s="2">
        <v>0.17910000000000004</v>
      </c>
      <c r="K510" s="2">
        <v>0.23349333333333333</v>
      </c>
      <c r="L510" s="2">
        <v>0.17910000000000004</v>
      </c>
    </row>
    <row r="511" spans="1:12" x14ac:dyDescent="0.25">
      <c r="A511">
        <v>1982</v>
      </c>
      <c r="B511">
        <v>11</v>
      </c>
      <c r="D511">
        <v>4.2629999999999999</v>
      </c>
      <c r="E511">
        <v>1.9810000000000001</v>
      </c>
      <c r="F511">
        <v>1.9850000000000001</v>
      </c>
      <c r="G511">
        <v>8.9109999999999996</v>
      </c>
      <c r="H511">
        <v>0.57099999999999995</v>
      </c>
      <c r="I511" s="2">
        <v>0.48059166666666658</v>
      </c>
      <c r="J511" s="2">
        <v>0.25695000000000001</v>
      </c>
      <c r="K511" s="2">
        <v>0.3349866666666666</v>
      </c>
      <c r="L511" s="2">
        <v>0.25695000000000001</v>
      </c>
    </row>
    <row r="512" spans="1:12" x14ac:dyDescent="0.25">
      <c r="A512">
        <v>1982</v>
      </c>
      <c r="B512">
        <v>12</v>
      </c>
      <c r="D512">
        <v>4.4029999999999996</v>
      </c>
      <c r="E512">
        <v>4.6040000000000001</v>
      </c>
      <c r="F512">
        <v>4.3120000000000003</v>
      </c>
      <c r="G512">
        <v>8.7249999999999996</v>
      </c>
      <c r="H512">
        <v>1.222</v>
      </c>
      <c r="I512" s="2">
        <v>1.0285166666666667</v>
      </c>
      <c r="J512" s="2">
        <v>0.54990000000000006</v>
      </c>
      <c r="K512" s="2">
        <v>0.71690666666666669</v>
      </c>
      <c r="L512" s="2">
        <v>0.54990000000000006</v>
      </c>
    </row>
    <row r="513" spans="1:12" x14ac:dyDescent="0.25">
      <c r="A513">
        <v>1983</v>
      </c>
      <c r="B513">
        <v>1</v>
      </c>
      <c r="D513">
        <v>4.4029999999999996</v>
      </c>
      <c r="E513">
        <v>1.141</v>
      </c>
      <c r="F513">
        <v>1.1930000000000001</v>
      </c>
      <c r="G513">
        <v>13.901</v>
      </c>
      <c r="H513">
        <v>0.45800000000000002</v>
      </c>
      <c r="I513" s="2">
        <v>0.38548333333333334</v>
      </c>
      <c r="J513" s="2">
        <v>0.20610000000000003</v>
      </c>
      <c r="K513" s="2">
        <v>0.26869333333333334</v>
      </c>
      <c r="L513" s="2">
        <v>0.20610000000000003</v>
      </c>
    </row>
    <row r="514" spans="1:12" x14ac:dyDescent="0.25">
      <c r="A514">
        <v>1983</v>
      </c>
      <c r="B514">
        <v>2</v>
      </c>
      <c r="D514">
        <v>4.1230000000000002</v>
      </c>
      <c r="E514">
        <v>2.706</v>
      </c>
      <c r="F514">
        <v>2.0419999999999998</v>
      </c>
      <c r="G514">
        <v>45.201000000000001</v>
      </c>
      <c r="H514">
        <v>0.90900000000000003</v>
      </c>
      <c r="I514" s="2">
        <v>0.76507499999999995</v>
      </c>
      <c r="J514" s="2">
        <v>0.40905000000000008</v>
      </c>
      <c r="K514" s="2">
        <v>0.53328000000000009</v>
      </c>
      <c r="L514" s="2">
        <v>0.40905000000000008</v>
      </c>
    </row>
    <row r="515" spans="1:12" x14ac:dyDescent="0.25">
      <c r="A515">
        <v>1983</v>
      </c>
      <c r="B515">
        <v>3</v>
      </c>
      <c r="D515">
        <v>4.383</v>
      </c>
      <c r="E515">
        <v>2.0819999999999999</v>
      </c>
      <c r="F515">
        <v>2.6190000000000002</v>
      </c>
      <c r="G515">
        <v>55.203000000000003</v>
      </c>
      <c r="H515">
        <v>0.79100000000000004</v>
      </c>
      <c r="I515" s="2">
        <v>0.66575833333333334</v>
      </c>
      <c r="J515" s="2">
        <v>0.35595000000000004</v>
      </c>
      <c r="K515" s="2">
        <v>0.46405333333333337</v>
      </c>
      <c r="L515" s="2">
        <v>0.35595000000000004</v>
      </c>
    </row>
    <row r="516" spans="1:12" x14ac:dyDescent="0.25">
      <c r="A516">
        <v>1983</v>
      </c>
      <c r="B516">
        <v>4</v>
      </c>
      <c r="D516">
        <v>4.2229999999999999</v>
      </c>
      <c r="E516">
        <v>2.3519999999999999</v>
      </c>
      <c r="F516">
        <v>1.829</v>
      </c>
      <c r="G516">
        <v>34.527999999999999</v>
      </c>
      <c r="H516">
        <v>0.7</v>
      </c>
      <c r="I516" s="2">
        <v>0.58916666666666662</v>
      </c>
      <c r="J516" s="2">
        <v>0.315</v>
      </c>
      <c r="K516" s="2">
        <v>0.41066666666666668</v>
      </c>
      <c r="L516" s="2">
        <v>0.315</v>
      </c>
    </row>
    <row r="517" spans="1:12" x14ac:dyDescent="0.25">
      <c r="A517">
        <v>1983</v>
      </c>
      <c r="B517">
        <v>5</v>
      </c>
      <c r="D517">
        <v>4.2729999999999997</v>
      </c>
      <c r="E517">
        <v>0.71099999999999997</v>
      </c>
      <c r="F517">
        <v>1.1319999999999999</v>
      </c>
      <c r="G517">
        <v>9.5150000000000006</v>
      </c>
      <c r="H517">
        <v>0.39400000000000002</v>
      </c>
      <c r="I517" s="2">
        <v>0.33161666666666667</v>
      </c>
      <c r="J517" s="2">
        <v>0.17730000000000001</v>
      </c>
      <c r="K517" s="2">
        <v>0.23114666666666669</v>
      </c>
      <c r="L517" s="2">
        <v>0.17730000000000001</v>
      </c>
    </row>
    <row r="518" spans="1:12" x14ac:dyDescent="0.25">
      <c r="A518">
        <v>1983</v>
      </c>
      <c r="B518">
        <v>6</v>
      </c>
      <c r="D518">
        <v>4.0430000000000001</v>
      </c>
      <c r="E518">
        <v>0.187</v>
      </c>
      <c r="F518">
        <v>0.68899999999999995</v>
      </c>
      <c r="G518">
        <v>10.166</v>
      </c>
      <c r="H518">
        <v>0.217</v>
      </c>
      <c r="I518" s="2">
        <v>0.18264166666666667</v>
      </c>
      <c r="J518" s="2">
        <v>9.7650000000000015E-2</v>
      </c>
      <c r="K518" s="2">
        <v>0.12730666666666665</v>
      </c>
      <c r="L518" s="2">
        <v>9.7650000000000015E-2</v>
      </c>
    </row>
    <row r="519" spans="1:12" x14ac:dyDescent="0.25">
      <c r="A519">
        <v>1983</v>
      </c>
      <c r="B519">
        <v>7</v>
      </c>
      <c r="D519">
        <v>4.1529999999999996</v>
      </c>
      <c r="E519">
        <v>0.106</v>
      </c>
      <c r="F519">
        <v>0.51900000000000002</v>
      </c>
      <c r="G519">
        <v>11.377000000000001</v>
      </c>
      <c r="H519">
        <v>0.13800000000000001</v>
      </c>
      <c r="I519" s="2">
        <v>0.11615000000000002</v>
      </c>
      <c r="J519" s="2">
        <v>6.2100000000000009E-2</v>
      </c>
      <c r="K519" s="2">
        <v>8.0960000000000004E-2</v>
      </c>
      <c r="L519" s="2">
        <v>6.2100000000000009E-2</v>
      </c>
    </row>
    <row r="520" spans="1:12" x14ac:dyDescent="0.25">
      <c r="A520">
        <v>1983</v>
      </c>
      <c r="B520">
        <v>8</v>
      </c>
      <c r="D520">
        <v>4.2089999999999996</v>
      </c>
      <c r="E520">
        <v>1.54</v>
      </c>
      <c r="F520">
        <v>1.7689999999999999</v>
      </c>
      <c r="G520">
        <v>10.942</v>
      </c>
      <c r="H520">
        <v>0.47699999999999998</v>
      </c>
      <c r="I520" s="2">
        <v>0.40147499999999997</v>
      </c>
      <c r="J520" s="2">
        <v>0.21465000000000001</v>
      </c>
      <c r="K520" s="2">
        <v>0.27983999999999998</v>
      </c>
      <c r="L520" s="2">
        <v>0.21465000000000001</v>
      </c>
    </row>
    <row r="521" spans="1:12" x14ac:dyDescent="0.25">
      <c r="A521">
        <v>1983</v>
      </c>
      <c r="B521">
        <v>9</v>
      </c>
      <c r="D521">
        <v>4.0830000000000002</v>
      </c>
      <c r="E521">
        <v>0.45300000000000001</v>
      </c>
      <c r="F521">
        <v>0.58699999999999997</v>
      </c>
      <c r="G521">
        <v>10.082000000000001</v>
      </c>
      <c r="H521">
        <v>0.184</v>
      </c>
      <c r="I521" s="2">
        <v>0.15486666666666665</v>
      </c>
      <c r="J521" s="2">
        <v>8.2799999999999999E-2</v>
      </c>
      <c r="K521" s="2">
        <v>0.10794666666666668</v>
      </c>
      <c r="L521" s="2">
        <v>8.2799999999999999E-2</v>
      </c>
    </row>
    <row r="522" spans="1:12" x14ac:dyDescent="0.25">
      <c r="A522">
        <v>1983</v>
      </c>
      <c r="B522">
        <v>10</v>
      </c>
      <c r="D522">
        <v>4.0830000000000002</v>
      </c>
      <c r="E522">
        <v>4.1000000000000002E-2</v>
      </c>
      <c r="F522">
        <v>0.39500000000000002</v>
      </c>
      <c r="G522">
        <v>8.9949999999999992</v>
      </c>
      <c r="H522">
        <v>0.11700000000000001</v>
      </c>
      <c r="I522" s="2">
        <v>9.8474999999999993E-2</v>
      </c>
      <c r="J522" s="2">
        <v>5.2650000000000002E-2</v>
      </c>
      <c r="K522" s="2">
        <v>6.8640000000000007E-2</v>
      </c>
      <c r="L522" s="2">
        <v>5.2650000000000002E-2</v>
      </c>
    </row>
    <row r="523" spans="1:12" x14ac:dyDescent="0.25">
      <c r="A523">
        <v>1983</v>
      </c>
      <c r="B523">
        <v>11</v>
      </c>
      <c r="D523">
        <v>4.0129999999999999</v>
      </c>
      <c r="E523">
        <v>5.0999999999999997E-2</v>
      </c>
      <c r="F523">
        <v>0.28799999999999998</v>
      </c>
      <c r="G523">
        <v>8.9109999999999996</v>
      </c>
      <c r="H523">
        <v>7.0999999999999994E-2</v>
      </c>
      <c r="I523" s="2">
        <v>5.975833333333333E-2</v>
      </c>
      <c r="J523" s="2">
        <v>3.1949999999999999E-2</v>
      </c>
      <c r="K523" s="2">
        <v>4.1653333333333327E-2</v>
      </c>
      <c r="L523" s="2">
        <v>3.1949999999999999E-2</v>
      </c>
    </row>
    <row r="524" spans="1:12" x14ac:dyDescent="0.25">
      <c r="A524">
        <v>1983</v>
      </c>
      <c r="B524">
        <v>12</v>
      </c>
      <c r="D524">
        <v>4.1429999999999998</v>
      </c>
      <c r="E524">
        <v>0.76300000000000001</v>
      </c>
      <c r="F524">
        <v>0.61399999999999999</v>
      </c>
      <c r="G524">
        <v>8.7249999999999996</v>
      </c>
      <c r="H524">
        <v>0.127</v>
      </c>
      <c r="I524" s="2">
        <v>0.10689166666666666</v>
      </c>
      <c r="J524" s="2">
        <v>5.7150000000000006E-2</v>
      </c>
      <c r="K524" s="2">
        <v>7.4506666666666665E-2</v>
      </c>
      <c r="L524" s="2">
        <v>5.7150000000000006E-2</v>
      </c>
    </row>
    <row r="525" spans="1:12" x14ac:dyDescent="0.25">
      <c r="A525">
        <v>1984</v>
      </c>
      <c r="B525">
        <v>1</v>
      </c>
      <c r="D525">
        <v>4.1529999999999996</v>
      </c>
      <c r="E525">
        <v>2.8690000000000002</v>
      </c>
      <c r="F525">
        <v>2.234</v>
      </c>
      <c r="G525">
        <v>8.07</v>
      </c>
      <c r="H525">
        <v>1.1579999999999999</v>
      </c>
      <c r="I525" s="2">
        <v>0.97464999999999991</v>
      </c>
      <c r="J525" s="2">
        <v>0.52110000000000001</v>
      </c>
      <c r="K525" s="2">
        <v>0.67935999999999996</v>
      </c>
      <c r="L525" s="2">
        <v>0.52110000000000001</v>
      </c>
    </row>
    <row r="526" spans="1:12" x14ac:dyDescent="0.25">
      <c r="A526">
        <v>1984</v>
      </c>
      <c r="B526">
        <v>2</v>
      </c>
      <c r="D526">
        <v>3.9329999999999998</v>
      </c>
      <c r="E526">
        <v>2.702</v>
      </c>
      <c r="F526">
        <v>2.302</v>
      </c>
      <c r="G526">
        <v>34.195999999999998</v>
      </c>
      <c r="H526">
        <v>0.879</v>
      </c>
      <c r="I526" s="2">
        <v>0.73982500000000007</v>
      </c>
      <c r="J526" s="2">
        <v>0.39555000000000001</v>
      </c>
      <c r="K526" s="2">
        <v>0.51568000000000003</v>
      </c>
      <c r="L526" s="2">
        <v>0.39555000000000001</v>
      </c>
    </row>
    <row r="527" spans="1:12" x14ac:dyDescent="0.25">
      <c r="A527">
        <v>1984</v>
      </c>
      <c r="B527">
        <v>3</v>
      </c>
      <c r="D527">
        <v>4.3730000000000002</v>
      </c>
      <c r="E527">
        <v>2.1320000000000001</v>
      </c>
      <c r="F527">
        <v>1.1639999999999999</v>
      </c>
      <c r="G527">
        <v>25.581</v>
      </c>
      <c r="H527">
        <v>0.40500000000000003</v>
      </c>
      <c r="I527" s="2">
        <v>0.34087500000000004</v>
      </c>
      <c r="J527" s="2">
        <v>0.18225000000000002</v>
      </c>
      <c r="K527" s="2">
        <v>0.23760000000000003</v>
      </c>
      <c r="L527" s="2">
        <v>0.18225000000000002</v>
      </c>
    </row>
    <row r="528" spans="1:12" x14ac:dyDescent="0.25">
      <c r="A528">
        <v>1984</v>
      </c>
      <c r="B528">
        <v>4</v>
      </c>
      <c r="D528">
        <v>4.1929999999999996</v>
      </c>
      <c r="E528">
        <v>1.3680000000000001</v>
      </c>
      <c r="F528">
        <v>1.028</v>
      </c>
      <c r="G528">
        <v>16.05</v>
      </c>
      <c r="H528">
        <v>0.32400000000000001</v>
      </c>
      <c r="I528" s="2">
        <v>0.2727</v>
      </c>
      <c r="J528" s="2">
        <v>0.14580000000000001</v>
      </c>
      <c r="K528" s="2">
        <v>0.19008</v>
      </c>
      <c r="L528" s="2">
        <v>0.14580000000000001</v>
      </c>
    </row>
    <row r="529" spans="1:12" x14ac:dyDescent="0.25">
      <c r="A529">
        <v>1984</v>
      </c>
      <c r="B529">
        <v>5</v>
      </c>
      <c r="D529">
        <v>4.3330000000000002</v>
      </c>
      <c r="E529">
        <v>2.4359999999999999</v>
      </c>
      <c r="F529">
        <v>2.2069999999999999</v>
      </c>
      <c r="G529">
        <v>36.241999999999997</v>
      </c>
      <c r="H529">
        <v>0.71699999999999997</v>
      </c>
      <c r="I529" s="2">
        <v>0.60347499999999998</v>
      </c>
      <c r="J529" s="2">
        <v>0.32264999999999999</v>
      </c>
      <c r="K529" s="2">
        <v>0.42063999999999996</v>
      </c>
      <c r="L529" s="2">
        <v>0.32264999999999999</v>
      </c>
    </row>
    <row r="530" spans="1:12" x14ac:dyDescent="0.25">
      <c r="A530">
        <v>1984</v>
      </c>
      <c r="B530">
        <v>6</v>
      </c>
      <c r="D530">
        <v>4.1929999999999996</v>
      </c>
      <c r="E530">
        <v>0.90600000000000003</v>
      </c>
      <c r="F530">
        <v>0.91</v>
      </c>
      <c r="G530">
        <v>10.166</v>
      </c>
      <c r="H530">
        <v>0.29399999999999998</v>
      </c>
      <c r="I530" s="2">
        <v>0.24744999999999998</v>
      </c>
      <c r="J530" s="2">
        <v>0.1323</v>
      </c>
      <c r="K530" s="2">
        <v>0.17247999999999999</v>
      </c>
      <c r="L530" s="2">
        <v>0.1323</v>
      </c>
    </row>
    <row r="531" spans="1:12" x14ac:dyDescent="0.25">
      <c r="A531">
        <v>1984</v>
      </c>
      <c r="B531">
        <v>7</v>
      </c>
      <c r="D531">
        <v>4.3330000000000002</v>
      </c>
      <c r="E531">
        <v>2E-3</v>
      </c>
      <c r="F531">
        <v>0.55200000000000005</v>
      </c>
      <c r="G531">
        <v>11.377000000000001</v>
      </c>
      <c r="H531">
        <v>0.16600000000000001</v>
      </c>
      <c r="I531" s="2">
        <v>0.13971666666666668</v>
      </c>
      <c r="J531" s="2">
        <v>7.4700000000000003E-2</v>
      </c>
      <c r="K531" s="2">
        <v>9.7386666666666677E-2</v>
      </c>
      <c r="L531" s="2">
        <v>7.4700000000000003E-2</v>
      </c>
    </row>
    <row r="532" spans="1:12" x14ac:dyDescent="0.25">
      <c r="A532">
        <v>1984</v>
      </c>
      <c r="B532">
        <v>8</v>
      </c>
      <c r="D532">
        <v>4.3289999999999997</v>
      </c>
      <c r="E532">
        <v>0</v>
      </c>
      <c r="F532">
        <v>0.41799999999999998</v>
      </c>
      <c r="G532">
        <v>10.942</v>
      </c>
      <c r="H532">
        <v>0.108</v>
      </c>
      <c r="I532" s="2">
        <v>9.0899999999999995E-2</v>
      </c>
      <c r="J532" s="2">
        <v>4.8600000000000004E-2</v>
      </c>
      <c r="K532" s="2">
        <v>6.336E-2</v>
      </c>
      <c r="L532" s="2">
        <v>4.8600000000000004E-2</v>
      </c>
    </row>
    <row r="533" spans="1:12" x14ac:dyDescent="0.25">
      <c r="A533">
        <v>1984</v>
      </c>
      <c r="B533">
        <v>9</v>
      </c>
      <c r="D533">
        <v>4.133</v>
      </c>
      <c r="E533">
        <v>0.16200000000000001</v>
      </c>
      <c r="F533">
        <v>0.74099999999999999</v>
      </c>
      <c r="G533">
        <v>10.082000000000001</v>
      </c>
      <c r="H533">
        <v>0.221</v>
      </c>
      <c r="I533" s="2">
        <v>0.18600833333333333</v>
      </c>
      <c r="J533" s="2">
        <v>9.9449999999999997E-2</v>
      </c>
      <c r="K533" s="2">
        <v>0.12965333333333334</v>
      </c>
      <c r="L533" s="2">
        <v>9.9449999999999997E-2</v>
      </c>
    </row>
    <row r="534" spans="1:12" x14ac:dyDescent="0.25">
      <c r="A534">
        <v>1984</v>
      </c>
      <c r="B534">
        <v>10</v>
      </c>
      <c r="D534">
        <v>4.2729999999999997</v>
      </c>
      <c r="E534">
        <v>1.4590000000000001</v>
      </c>
      <c r="F534">
        <v>1.0669999999999999</v>
      </c>
      <c r="G534">
        <v>8.9949999999999992</v>
      </c>
      <c r="H534">
        <v>0.26300000000000001</v>
      </c>
      <c r="I534" s="2">
        <v>0.22135833333333332</v>
      </c>
      <c r="J534" s="2">
        <v>0.11835000000000001</v>
      </c>
      <c r="K534" s="2">
        <v>0.15429333333333334</v>
      </c>
      <c r="L534" s="2">
        <v>0.11835000000000001</v>
      </c>
    </row>
    <row r="535" spans="1:12" x14ac:dyDescent="0.25">
      <c r="A535">
        <v>1984</v>
      </c>
      <c r="B535">
        <v>11</v>
      </c>
      <c r="D535">
        <v>3.9430000000000001</v>
      </c>
      <c r="E535">
        <v>1.1659999999999999</v>
      </c>
      <c r="F535">
        <v>1.5049999999999999</v>
      </c>
      <c r="G535">
        <v>8.9109999999999996</v>
      </c>
      <c r="H535">
        <v>0.54200000000000004</v>
      </c>
      <c r="I535" s="2">
        <v>0.45618333333333339</v>
      </c>
      <c r="J535" s="2">
        <v>0.24390000000000003</v>
      </c>
      <c r="K535" s="2">
        <v>0.31797333333333339</v>
      </c>
      <c r="L535" s="2">
        <v>0.24390000000000003</v>
      </c>
    </row>
    <row r="536" spans="1:12" x14ac:dyDescent="0.25">
      <c r="A536">
        <v>1984</v>
      </c>
      <c r="B536">
        <v>12</v>
      </c>
      <c r="D536">
        <v>4.2830000000000004</v>
      </c>
      <c r="E536">
        <v>1.371</v>
      </c>
      <c r="F536">
        <v>1.714</v>
      </c>
      <c r="G536">
        <v>8.7249999999999996</v>
      </c>
      <c r="H536">
        <v>0.63</v>
      </c>
      <c r="I536" s="2">
        <v>0.53025</v>
      </c>
      <c r="J536" s="2">
        <v>0.28350000000000003</v>
      </c>
      <c r="K536" s="2">
        <v>0.36959999999999998</v>
      </c>
      <c r="L536" s="2">
        <v>0.28350000000000003</v>
      </c>
    </row>
    <row r="537" spans="1:12" x14ac:dyDescent="0.25">
      <c r="A537">
        <v>1985</v>
      </c>
      <c r="B537">
        <v>1</v>
      </c>
      <c r="D537">
        <v>4.1929999999999996</v>
      </c>
      <c r="E537">
        <v>2.7810000000000001</v>
      </c>
      <c r="F537">
        <v>1.5669999999999999</v>
      </c>
      <c r="G537">
        <v>34.744999999999997</v>
      </c>
      <c r="H537">
        <v>0.95599999999999996</v>
      </c>
      <c r="I537" s="2">
        <v>0.80463333333333331</v>
      </c>
      <c r="J537" s="2">
        <v>0.43019999999999997</v>
      </c>
      <c r="K537" s="2">
        <v>0.56085333333333331</v>
      </c>
      <c r="L537" s="2">
        <v>0.43019999999999997</v>
      </c>
    </row>
    <row r="538" spans="1:12" x14ac:dyDescent="0.25">
      <c r="A538">
        <v>1985</v>
      </c>
      <c r="B538">
        <v>2</v>
      </c>
      <c r="D538">
        <v>3.8130000000000002</v>
      </c>
      <c r="E538">
        <v>1.29</v>
      </c>
      <c r="F538">
        <v>1.2430000000000001</v>
      </c>
      <c r="G538">
        <v>10.377000000000001</v>
      </c>
      <c r="H538">
        <v>0.39900000000000002</v>
      </c>
      <c r="I538" s="2">
        <v>0.33582500000000004</v>
      </c>
      <c r="J538" s="2">
        <v>0.17955000000000002</v>
      </c>
      <c r="K538" s="2">
        <v>0.23408000000000004</v>
      </c>
      <c r="L538" s="2">
        <v>0.17955000000000002</v>
      </c>
    </row>
    <row r="539" spans="1:12" x14ac:dyDescent="0.25">
      <c r="A539">
        <v>1985</v>
      </c>
      <c r="B539">
        <v>3</v>
      </c>
      <c r="D539">
        <v>3.9729999999999999</v>
      </c>
      <c r="E539">
        <v>2.4129999999999998</v>
      </c>
      <c r="F539">
        <v>2.1429999999999998</v>
      </c>
      <c r="G539">
        <v>36.692</v>
      </c>
      <c r="H539">
        <v>0.93600000000000005</v>
      </c>
      <c r="I539" s="2">
        <v>0.78779999999999994</v>
      </c>
      <c r="J539" s="2">
        <v>0.42120000000000002</v>
      </c>
      <c r="K539" s="2">
        <v>0.54912000000000005</v>
      </c>
      <c r="L539" s="2">
        <v>0.42120000000000002</v>
      </c>
    </row>
    <row r="540" spans="1:12" x14ac:dyDescent="0.25">
      <c r="A540">
        <v>1985</v>
      </c>
      <c r="B540">
        <v>4</v>
      </c>
      <c r="D540">
        <v>3.8130000000000002</v>
      </c>
      <c r="E540">
        <v>1.099</v>
      </c>
      <c r="F540">
        <v>1.1479999999999999</v>
      </c>
      <c r="G540">
        <v>9.0570000000000004</v>
      </c>
      <c r="H540">
        <v>0.42199999999999999</v>
      </c>
      <c r="I540" s="2">
        <v>0.35518333333333335</v>
      </c>
      <c r="J540" s="2">
        <v>0.18989999999999999</v>
      </c>
      <c r="K540" s="2">
        <v>0.24757333333333331</v>
      </c>
      <c r="L540" s="2">
        <v>0.18989999999999999</v>
      </c>
    </row>
    <row r="541" spans="1:12" x14ac:dyDescent="0.25">
      <c r="A541">
        <v>1985</v>
      </c>
      <c r="B541">
        <v>5</v>
      </c>
      <c r="D541">
        <v>3.9430000000000001</v>
      </c>
      <c r="E541">
        <v>1.9530000000000001</v>
      </c>
      <c r="F541">
        <v>1.907</v>
      </c>
      <c r="G541">
        <v>41.997</v>
      </c>
      <c r="H541">
        <v>0.754</v>
      </c>
      <c r="I541" s="2">
        <v>0.63461666666666672</v>
      </c>
      <c r="J541" s="2">
        <v>0.33929999999999999</v>
      </c>
      <c r="K541" s="2">
        <v>0.44234666666666667</v>
      </c>
      <c r="L541" s="2">
        <v>0.33929999999999999</v>
      </c>
    </row>
    <row r="542" spans="1:12" x14ac:dyDescent="0.25">
      <c r="A542">
        <v>1985</v>
      </c>
      <c r="B542">
        <v>6</v>
      </c>
      <c r="D542">
        <v>3.7730000000000001</v>
      </c>
      <c r="E542">
        <v>0.497</v>
      </c>
      <c r="F542">
        <v>0.87</v>
      </c>
      <c r="G542">
        <v>10.166</v>
      </c>
      <c r="H542">
        <v>0.29599999999999999</v>
      </c>
      <c r="I542" s="2">
        <v>0.24913333333333332</v>
      </c>
      <c r="J542" s="2">
        <v>0.13320000000000001</v>
      </c>
      <c r="K542" s="2">
        <v>0.17365333333333333</v>
      </c>
      <c r="L542" s="2">
        <v>0.13320000000000001</v>
      </c>
    </row>
    <row r="543" spans="1:12" x14ac:dyDescent="0.25">
      <c r="A543">
        <v>1985</v>
      </c>
      <c r="B543">
        <v>7</v>
      </c>
      <c r="D543">
        <v>3.6230000000000002</v>
      </c>
      <c r="E543">
        <v>0.183</v>
      </c>
      <c r="F543">
        <v>0.57699999999999996</v>
      </c>
      <c r="G543">
        <v>11.377000000000001</v>
      </c>
      <c r="H543">
        <v>0.17499999999999999</v>
      </c>
      <c r="I543" s="2">
        <v>0.14729166666666665</v>
      </c>
      <c r="J543" s="2">
        <v>7.8750000000000001E-2</v>
      </c>
      <c r="K543" s="2">
        <v>0.10266666666666667</v>
      </c>
      <c r="L543" s="2">
        <v>7.8750000000000001E-2</v>
      </c>
    </row>
    <row r="544" spans="1:12" x14ac:dyDescent="0.25">
      <c r="A544">
        <v>1985</v>
      </c>
      <c r="B544">
        <v>8</v>
      </c>
      <c r="D544">
        <v>3.6589999999999998</v>
      </c>
      <c r="E544">
        <v>0</v>
      </c>
      <c r="F544">
        <v>0.39200000000000002</v>
      </c>
      <c r="G544">
        <v>10.942</v>
      </c>
      <c r="H544">
        <v>0.109</v>
      </c>
      <c r="I544" s="2">
        <v>9.1741666666666666E-2</v>
      </c>
      <c r="J544" s="2">
        <v>4.9050000000000003E-2</v>
      </c>
      <c r="K544" s="2">
        <v>6.3946666666666666E-2</v>
      </c>
      <c r="L544" s="2">
        <v>4.9050000000000003E-2</v>
      </c>
    </row>
    <row r="545" spans="1:12" x14ac:dyDescent="0.25">
      <c r="A545">
        <v>1985</v>
      </c>
      <c r="B545">
        <v>9</v>
      </c>
      <c r="D545">
        <v>3.9830000000000001</v>
      </c>
      <c r="E545">
        <v>0</v>
      </c>
      <c r="F545">
        <v>0.245</v>
      </c>
      <c r="G545">
        <v>10.082000000000001</v>
      </c>
      <c r="H545">
        <v>6.5000000000000002E-2</v>
      </c>
      <c r="I545" s="2">
        <v>5.4708333333333331E-2</v>
      </c>
      <c r="J545" s="2">
        <v>2.9250000000000002E-2</v>
      </c>
      <c r="K545" s="2">
        <v>3.8133333333333332E-2</v>
      </c>
      <c r="L545" s="2">
        <v>2.9250000000000002E-2</v>
      </c>
    </row>
    <row r="546" spans="1:12" x14ac:dyDescent="0.25">
      <c r="A546">
        <v>1985</v>
      </c>
      <c r="B546">
        <v>10</v>
      </c>
      <c r="D546">
        <v>4.2130000000000001</v>
      </c>
      <c r="E546">
        <v>0</v>
      </c>
      <c r="F546">
        <v>0.20200000000000001</v>
      </c>
      <c r="G546">
        <v>8.9949999999999992</v>
      </c>
      <c r="H546">
        <v>4.4999999999999998E-2</v>
      </c>
      <c r="I546" s="2">
        <v>3.7874999999999999E-2</v>
      </c>
      <c r="J546" s="2">
        <v>2.0250000000000001E-2</v>
      </c>
      <c r="K546" s="2">
        <v>2.6399999999999996E-2</v>
      </c>
      <c r="L546" s="2">
        <v>2.0250000000000001E-2</v>
      </c>
    </row>
    <row r="547" spans="1:12" x14ac:dyDescent="0.25">
      <c r="A547">
        <v>1985</v>
      </c>
      <c r="B547">
        <v>11</v>
      </c>
      <c r="D547">
        <v>3.9329999999999998</v>
      </c>
      <c r="E547">
        <v>0.20599999999999999</v>
      </c>
      <c r="F547">
        <v>1.4390000000000001</v>
      </c>
      <c r="G547">
        <v>8.9109999999999996</v>
      </c>
      <c r="H547">
        <v>0.435</v>
      </c>
      <c r="I547" s="2">
        <v>0.36612499999999998</v>
      </c>
      <c r="J547" s="2">
        <v>0.19575000000000001</v>
      </c>
      <c r="K547" s="2">
        <v>0.25519999999999998</v>
      </c>
      <c r="L547" s="2">
        <v>0.19575000000000001</v>
      </c>
    </row>
    <row r="548" spans="1:12" x14ac:dyDescent="0.25">
      <c r="A548">
        <v>1985</v>
      </c>
      <c r="B548">
        <v>12</v>
      </c>
      <c r="D548">
        <v>2.4430000000000001</v>
      </c>
      <c r="E548">
        <v>0.27</v>
      </c>
      <c r="F548">
        <v>0.74199999999999999</v>
      </c>
      <c r="G548">
        <v>8.7249999999999996</v>
      </c>
      <c r="H548">
        <v>0.26600000000000001</v>
      </c>
      <c r="I548" s="2">
        <v>0.22388333333333332</v>
      </c>
      <c r="J548" s="2">
        <v>0.11970000000000001</v>
      </c>
      <c r="K548" s="2">
        <v>0.15605333333333335</v>
      </c>
      <c r="L548" s="2">
        <v>0.11970000000000001</v>
      </c>
    </row>
    <row r="549" spans="1:12" x14ac:dyDescent="0.25">
      <c r="A549">
        <v>1986</v>
      </c>
      <c r="B549">
        <v>1</v>
      </c>
      <c r="D549">
        <v>2.6629999999999998</v>
      </c>
      <c r="E549">
        <v>2.6829999999999998</v>
      </c>
      <c r="F549">
        <v>3.734</v>
      </c>
      <c r="G549">
        <v>8.07</v>
      </c>
      <c r="H549">
        <v>1.7589999999999999</v>
      </c>
      <c r="I549" s="2">
        <v>1.4804916666666665</v>
      </c>
      <c r="J549" s="2">
        <v>0.79154999999999998</v>
      </c>
      <c r="K549" s="2">
        <v>1.0319466666666666</v>
      </c>
      <c r="L549" s="2">
        <v>0.79154999999999998</v>
      </c>
    </row>
    <row r="550" spans="1:12" x14ac:dyDescent="0.25">
      <c r="A550">
        <v>1986</v>
      </c>
      <c r="B550">
        <v>2</v>
      </c>
      <c r="D550">
        <v>2.9929999999999999</v>
      </c>
      <c r="E550">
        <v>3.2109999999999999</v>
      </c>
      <c r="F550">
        <v>1.9710000000000001</v>
      </c>
      <c r="G550">
        <v>33.348999999999997</v>
      </c>
      <c r="H550">
        <v>0.83699999999999997</v>
      </c>
      <c r="I550" s="2">
        <v>0.70447499999999996</v>
      </c>
      <c r="J550" s="2">
        <v>0.37664999999999998</v>
      </c>
      <c r="K550" s="2">
        <v>0.49103999999999998</v>
      </c>
      <c r="L550" s="2">
        <v>0.37664999999999998</v>
      </c>
    </row>
    <row r="551" spans="1:12" x14ac:dyDescent="0.25">
      <c r="A551">
        <v>1986</v>
      </c>
      <c r="B551">
        <v>3</v>
      </c>
      <c r="D551">
        <v>3.883</v>
      </c>
      <c r="E551">
        <v>1.8340000000000001</v>
      </c>
      <c r="F551">
        <v>1.47</v>
      </c>
      <c r="G551">
        <v>16.962</v>
      </c>
      <c r="H551">
        <v>0.58599999999999997</v>
      </c>
      <c r="I551" s="2">
        <v>0.49321666666666664</v>
      </c>
      <c r="J551" s="2">
        <v>0.26369999999999999</v>
      </c>
      <c r="K551" s="2">
        <v>0.34378666666666668</v>
      </c>
      <c r="L551" s="2">
        <v>0.26369999999999999</v>
      </c>
    </row>
    <row r="552" spans="1:12" x14ac:dyDescent="0.25">
      <c r="A552">
        <v>1986</v>
      </c>
      <c r="B552">
        <v>4</v>
      </c>
      <c r="D552">
        <v>3.6629999999999998</v>
      </c>
      <c r="E552">
        <v>1.3129999999999999</v>
      </c>
      <c r="F552">
        <v>2.3940000000000001</v>
      </c>
      <c r="G552">
        <v>37.597000000000001</v>
      </c>
      <c r="H552">
        <v>0.93200000000000005</v>
      </c>
      <c r="I552" s="2">
        <v>0.78443333333333332</v>
      </c>
      <c r="J552" s="2">
        <v>0.41940000000000005</v>
      </c>
      <c r="K552" s="2">
        <v>0.54677333333333333</v>
      </c>
      <c r="L552" s="2">
        <v>0.41940000000000005</v>
      </c>
    </row>
    <row r="553" spans="1:12" x14ac:dyDescent="0.25">
      <c r="A553">
        <v>1986</v>
      </c>
      <c r="B553">
        <v>5</v>
      </c>
      <c r="D553">
        <v>3.7429999999999999</v>
      </c>
      <c r="E553">
        <v>0.79600000000000004</v>
      </c>
      <c r="F553">
        <v>1.06</v>
      </c>
      <c r="G553">
        <v>9.5150000000000006</v>
      </c>
      <c r="H553">
        <v>0.35699999999999998</v>
      </c>
      <c r="I553" s="2">
        <v>0.30047499999999999</v>
      </c>
      <c r="J553" s="2">
        <v>0.16064999999999999</v>
      </c>
      <c r="K553" s="2">
        <v>0.20943999999999999</v>
      </c>
      <c r="L553" s="2">
        <v>0.16064999999999999</v>
      </c>
    </row>
    <row r="554" spans="1:12" x14ac:dyDescent="0.25">
      <c r="A554">
        <v>1986</v>
      </c>
      <c r="B554">
        <v>6</v>
      </c>
      <c r="D554">
        <v>3.5630000000000002</v>
      </c>
      <c r="E554">
        <v>0.39500000000000002</v>
      </c>
      <c r="F554">
        <v>0.70699999999999996</v>
      </c>
      <c r="G554">
        <v>10.166</v>
      </c>
      <c r="H554">
        <v>0.22900000000000001</v>
      </c>
      <c r="I554" s="2">
        <v>0.19274166666666667</v>
      </c>
      <c r="J554" s="2">
        <v>0.10305000000000002</v>
      </c>
      <c r="K554" s="2">
        <v>0.13434666666666667</v>
      </c>
      <c r="L554" s="2">
        <v>0.10305000000000002</v>
      </c>
    </row>
    <row r="555" spans="1:12" x14ac:dyDescent="0.25">
      <c r="A555">
        <v>1986</v>
      </c>
      <c r="B555">
        <v>7</v>
      </c>
      <c r="D555">
        <v>3.383</v>
      </c>
      <c r="E555">
        <v>0</v>
      </c>
      <c r="F555">
        <v>0.435</v>
      </c>
      <c r="G555">
        <v>11.377000000000001</v>
      </c>
      <c r="H555">
        <v>0.127</v>
      </c>
      <c r="I555" s="2">
        <v>0.10689166666666666</v>
      </c>
      <c r="J555" s="2">
        <v>5.7150000000000006E-2</v>
      </c>
      <c r="K555" s="2">
        <v>7.4506666666666665E-2</v>
      </c>
      <c r="L555" s="2">
        <v>5.7150000000000006E-2</v>
      </c>
    </row>
    <row r="556" spans="1:12" x14ac:dyDescent="0.25">
      <c r="A556">
        <v>1986</v>
      </c>
      <c r="B556">
        <v>8</v>
      </c>
      <c r="D556">
        <v>3.2490000000000001</v>
      </c>
      <c r="E556">
        <v>0</v>
      </c>
      <c r="F556">
        <v>0.28299999999999997</v>
      </c>
      <c r="G556">
        <v>10.942</v>
      </c>
      <c r="H556">
        <v>7.4999999999999997E-2</v>
      </c>
      <c r="I556" s="2">
        <v>6.3125000000000001E-2</v>
      </c>
      <c r="J556" s="2">
        <v>3.3750000000000002E-2</v>
      </c>
      <c r="K556" s="2">
        <v>4.4000000000000004E-2</v>
      </c>
      <c r="L556" s="2">
        <v>3.3750000000000002E-2</v>
      </c>
    </row>
    <row r="557" spans="1:12" x14ac:dyDescent="0.25">
      <c r="A557">
        <v>1986</v>
      </c>
      <c r="B557">
        <v>9</v>
      </c>
      <c r="D557">
        <v>3.3730000000000002</v>
      </c>
      <c r="E557">
        <v>5.7000000000000002E-2</v>
      </c>
      <c r="F557">
        <v>0.46800000000000003</v>
      </c>
      <c r="G557">
        <v>10.082000000000001</v>
      </c>
      <c r="H557">
        <v>0.111</v>
      </c>
      <c r="I557" s="2">
        <v>9.3424999999999994E-2</v>
      </c>
      <c r="J557" s="2">
        <v>4.9950000000000001E-2</v>
      </c>
      <c r="K557" s="2">
        <v>6.5119999999999997E-2</v>
      </c>
      <c r="L557" s="2">
        <v>4.9950000000000001E-2</v>
      </c>
    </row>
    <row r="558" spans="1:12" x14ac:dyDescent="0.25">
      <c r="A558">
        <v>1986</v>
      </c>
      <c r="B558">
        <v>10</v>
      </c>
      <c r="D558">
        <v>3.633</v>
      </c>
      <c r="E558">
        <v>3.1E-2</v>
      </c>
      <c r="F558">
        <v>0.33900000000000002</v>
      </c>
      <c r="G558">
        <v>8.9949999999999992</v>
      </c>
      <c r="H558">
        <v>8.8999999999999996E-2</v>
      </c>
      <c r="I558" s="2">
        <v>7.4908333333333327E-2</v>
      </c>
      <c r="J558" s="2">
        <v>4.0050000000000002E-2</v>
      </c>
      <c r="K558" s="2">
        <v>5.2213333333333334E-2</v>
      </c>
      <c r="L558" s="2">
        <v>4.0050000000000002E-2</v>
      </c>
    </row>
    <row r="559" spans="1:12" x14ac:dyDescent="0.25">
      <c r="A559">
        <v>1986</v>
      </c>
      <c r="B559">
        <v>11</v>
      </c>
      <c r="D559">
        <v>3.4329999999999998</v>
      </c>
      <c r="E559">
        <v>0.20799999999999999</v>
      </c>
      <c r="F559">
        <v>0.41399999999999998</v>
      </c>
      <c r="G559">
        <v>8.9109999999999996</v>
      </c>
      <c r="H559">
        <v>0.10100000000000001</v>
      </c>
      <c r="I559" s="2">
        <v>8.5008333333333339E-2</v>
      </c>
      <c r="J559" s="2">
        <v>4.5450000000000011E-2</v>
      </c>
      <c r="K559" s="2">
        <v>5.9253333333333331E-2</v>
      </c>
      <c r="L559" s="2">
        <v>4.5450000000000011E-2</v>
      </c>
    </row>
    <row r="560" spans="1:12" x14ac:dyDescent="0.25">
      <c r="A560">
        <v>1986</v>
      </c>
      <c r="B560">
        <v>12</v>
      </c>
      <c r="D560">
        <v>3.4729999999999999</v>
      </c>
      <c r="E560">
        <v>1.2310000000000001</v>
      </c>
      <c r="F560">
        <v>1.6579999999999999</v>
      </c>
      <c r="G560">
        <v>8.7249999999999996</v>
      </c>
      <c r="H560">
        <v>0.40200000000000002</v>
      </c>
      <c r="I560" s="2">
        <v>0.33834999999999998</v>
      </c>
      <c r="J560" s="2">
        <v>0.18090000000000003</v>
      </c>
      <c r="K560" s="2">
        <v>0.23584000000000002</v>
      </c>
      <c r="L560" s="2">
        <v>0.18090000000000003</v>
      </c>
    </row>
    <row r="561" spans="1:12" x14ac:dyDescent="0.25">
      <c r="A561">
        <v>1987</v>
      </c>
      <c r="B561">
        <v>1</v>
      </c>
      <c r="D561">
        <v>3.4729999999999999</v>
      </c>
      <c r="E561">
        <v>1.3779999999999999</v>
      </c>
      <c r="F561">
        <v>1.6990000000000001</v>
      </c>
      <c r="G561">
        <v>8.07</v>
      </c>
      <c r="H561">
        <v>0.85099999999999998</v>
      </c>
      <c r="I561" s="2">
        <v>0.71625833333333322</v>
      </c>
      <c r="J561" s="2">
        <v>0.38295000000000007</v>
      </c>
      <c r="K561" s="2">
        <v>0.49925333333333333</v>
      </c>
      <c r="L561" s="2">
        <v>0.38295000000000007</v>
      </c>
    </row>
    <row r="562" spans="1:12" x14ac:dyDescent="0.25">
      <c r="A562">
        <v>1987</v>
      </c>
      <c r="B562">
        <v>2</v>
      </c>
      <c r="D562">
        <v>3.113</v>
      </c>
      <c r="E562">
        <v>2.8839999999999999</v>
      </c>
      <c r="F562">
        <v>2.129</v>
      </c>
      <c r="G562">
        <v>18.559000000000001</v>
      </c>
      <c r="H562">
        <v>0.91500000000000004</v>
      </c>
      <c r="I562" s="2">
        <v>0.77012500000000006</v>
      </c>
      <c r="J562" s="2">
        <v>0.41175000000000006</v>
      </c>
      <c r="K562" s="2">
        <v>0.53680000000000005</v>
      </c>
      <c r="L562" s="2">
        <v>0.41175000000000006</v>
      </c>
    </row>
    <row r="563" spans="1:12" x14ac:dyDescent="0.25">
      <c r="A563">
        <v>1987</v>
      </c>
      <c r="B563">
        <v>3</v>
      </c>
      <c r="D563">
        <v>3.4129999999999998</v>
      </c>
      <c r="E563">
        <v>1.216</v>
      </c>
      <c r="F563">
        <v>1.6479999999999999</v>
      </c>
      <c r="G563">
        <v>19.728000000000002</v>
      </c>
      <c r="H563">
        <v>0.59699999999999998</v>
      </c>
      <c r="I563" s="2">
        <v>0.50247499999999989</v>
      </c>
      <c r="J563" s="2">
        <v>0.26865</v>
      </c>
      <c r="K563" s="2">
        <v>0.35023999999999994</v>
      </c>
      <c r="L563" s="2">
        <v>0.26865</v>
      </c>
    </row>
    <row r="564" spans="1:12" x14ac:dyDescent="0.25">
      <c r="A564">
        <v>1987</v>
      </c>
      <c r="B564">
        <v>4</v>
      </c>
      <c r="D564">
        <v>3.3330000000000002</v>
      </c>
      <c r="E564">
        <v>2.0339999999999998</v>
      </c>
      <c r="F564">
        <v>1.232</v>
      </c>
      <c r="G564">
        <v>30.151</v>
      </c>
      <c r="H564">
        <v>0.33800000000000002</v>
      </c>
      <c r="I564" s="2">
        <v>0.28448333333333337</v>
      </c>
      <c r="J564" s="2">
        <v>0.15210000000000001</v>
      </c>
      <c r="K564" s="2">
        <v>0.19829333333333335</v>
      </c>
      <c r="L564" s="2">
        <v>0.15210000000000001</v>
      </c>
    </row>
    <row r="565" spans="1:12" x14ac:dyDescent="0.25">
      <c r="A565">
        <v>1987</v>
      </c>
      <c r="B565">
        <v>5</v>
      </c>
      <c r="D565">
        <v>3.4129999999999998</v>
      </c>
      <c r="E565">
        <v>0.216</v>
      </c>
      <c r="F565">
        <v>0.68200000000000005</v>
      </c>
      <c r="G565">
        <v>9.5150000000000006</v>
      </c>
      <c r="H565">
        <v>0.214</v>
      </c>
      <c r="I565" s="2">
        <v>0.18011666666666667</v>
      </c>
      <c r="J565" s="2">
        <v>9.6299999999999997E-2</v>
      </c>
      <c r="K565" s="2">
        <v>0.12554666666666667</v>
      </c>
      <c r="L565" s="2">
        <v>9.6299999999999997E-2</v>
      </c>
    </row>
    <row r="566" spans="1:12" x14ac:dyDescent="0.25">
      <c r="A566">
        <v>1987</v>
      </c>
      <c r="B566">
        <v>6</v>
      </c>
      <c r="D566">
        <v>3.673</v>
      </c>
      <c r="E566">
        <v>0.379</v>
      </c>
      <c r="F566">
        <v>0.70199999999999996</v>
      </c>
      <c r="G566">
        <v>10.166</v>
      </c>
      <c r="H566">
        <v>0.19700000000000001</v>
      </c>
      <c r="I566" s="2">
        <v>0.16580833333333334</v>
      </c>
      <c r="J566" s="2">
        <v>8.8650000000000007E-2</v>
      </c>
      <c r="K566" s="2">
        <v>0.11557333333333335</v>
      </c>
      <c r="L566" s="2">
        <v>8.8650000000000007E-2</v>
      </c>
    </row>
    <row r="567" spans="1:12" x14ac:dyDescent="0.25">
      <c r="A567">
        <v>1987</v>
      </c>
      <c r="B567">
        <v>7</v>
      </c>
      <c r="D567">
        <v>3.593</v>
      </c>
      <c r="E567">
        <v>0</v>
      </c>
      <c r="F567">
        <v>0.45300000000000001</v>
      </c>
      <c r="G567">
        <v>11.377000000000001</v>
      </c>
      <c r="H567">
        <v>0.121</v>
      </c>
      <c r="I567" s="2">
        <v>0.10184166666666666</v>
      </c>
      <c r="J567" s="2">
        <v>5.4449999999999998E-2</v>
      </c>
      <c r="K567" s="2">
        <v>7.0986666666666656E-2</v>
      </c>
      <c r="L567" s="2">
        <v>5.4449999999999998E-2</v>
      </c>
    </row>
    <row r="568" spans="1:12" x14ac:dyDescent="0.25">
      <c r="A568">
        <v>1987</v>
      </c>
      <c r="B568">
        <v>8</v>
      </c>
      <c r="D568">
        <v>3.6789999999999998</v>
      </c>
      <c r="E568">
        <v>0</v>
      </c>
      <c r="F568">
        <v>0.3</v>
      </c>
      <c r="G568">
        <v>10.942</v>
      </c>
      <c r="H568">
        <v>7.6999999999999999E-2</v>
      </c>
      <c r="I568" s="2">
        <v>6.4808333333333329E-2</v>
      </c>
      <c r="J568" s="2">
        <v>3.465E-2</v>
      </c>
      <c r="K568" s="2">
        <v>4.5173333333333336E-2</v>
      </c>
      <c r="L568" s="2">
        <v>3.465E-2</v>
      </c>
    </row>
    <row r="569" spans="1:12" x14ac:dyDescent="0.25">
      <c r="A569">
        <v>1987</v>
      </c>
      <c r="B569">
        <v>9</v>
      </c>
      <c r="D569">
        <v>3.7130000000000001</v>
      </c>
      <c r="E569">
        <v>0</v>
      </c>
      <c r="F569">
        <v>0.20499999999999999</v>
      </c>
      <c r="G569">
        <v>10.082000000000001</v>
      </c>
      <c r="H569">
        <v>0.05</v>
      </c>
      <c r="I569" s="2">
        <v>4.2083333333333334E-2</v>
      </c>
      <c r="J569" s="2">
        <v>2.2500000000000003E-2</v>
      </c>
      <c r="K569" s="2">
        <v>2.9333333333333336E-2</v>
      </c>
      <c r="L569" s="2">
        <v>2.2500000000000003E-2</v>
      </c>
    </row>
    <row r="570" spans="1:12" x14ac:dyDescent="0.25">
      <c r="A570">
        <v>1987</v>
      </c>
      <c r="B570">
        <v>10</v>
      </c>
      <c r="D570">
        <v>3.8330000000000002</v>
      </c>
      <c r="E570">
        <v>0</v>
      </c>
      <c r="F570">
        <v>0.58099999999999996</v>
      </c>
      <c r="G570">
        <v>8.9949999999999992</v>
      </c>
      <c r="H570">
        <v>0.16900000000000001</v>
      </c>
      <c r="I570" s="2">
        <v>0.14224166666666668</v>
      </c>
      <c r="J570" s="2">
        <v>7.6050000000000006E-2</v>
      </c>
      <c r="K570" s="2">
        <v>9.9146666666666675E-2</v>
      </c>
      <c r="L570" s="2">
        <v>7.6050000000000006E-2</v>
      </c>
    </row>
    <row r="571" spans="1:12" x14ac:dyDescent="0.25">
      <c r="A571">
        <v>1987</v>
      </c>
      <c r="B571">
        <v>11</v>
      </c>
      <c r="D571">
        <v>3.0430000000000001</v>
      </c>
      <c r="E571">
        <v>1.234</v>
      </c>
      <c r="F571">
        <v>2.7280000000000002</v>
      </c>
      <c r="G571">
        <v>8.9109999999999996</v>
      </c>
      <c r="H571">
        <v>0.85899999999999999</v>
      </c>
      <c r="I571" s="2">
        <v>0.7229916666666667</v>
      </c>
      <c r="J571" s="2">
        <v>0.38655</v>
      </c>
      <c r="K571" s="2">
        <v>0.50394666666666665</v>
      </c>
      <c r="L571" s="2">
        <v>0.38655</v>
      </c>
    </row>
    <row r="572" spans="1:12" x14ac:dyDescent="0.25">
      <c r="A572">
        <v>1987</v>
      </c>
      <c r="B572">
        <v>12</v>
      </c>
      <c r="D572">
        <v>3.1429999999999998</v>
      </c>
      <c r="E572">
        <v>1.5940000000000001</v>
      </c>
      <c r="F572">
        <v>0.87</v>
      </c>
      <c r="G572">
        <v>8.7249999999999996</v>
      </c>
      <c r="H572">
        <v>0.312</v>
      </c>
      <c r="I572" s="2">
        <v>0.2626</v>
      </c>
      <c r="J572" s="2">
        <v>0.1404</v>
      </c>
      <c r="K572" s="2">
        <v>0.18304000000000001</v>
      </c>
      <c r="L572" s="2">
        <v>0.1404</v>
      </c>
    </row>
    <row r="573" spans="1:12" x14ac:dyDescent="0.25">
      <c r="A573">
        <v>1988</v>
      </c>
      <c r="B573">
        <v>1</v>
      </c>
      <c r="D573">
        <v>3.3029999999999999</v>
      </c>
      <c r="E573">
        <v>1.101</v>
      </c>
      <c r="F573">
        <v>1.913</v>
      </c>
      <c r="G573">
        <v>8.07</v>
      </c>
      <c r="H573">
        <v>0.879</v>
      </c>
      <c r="I573" s="2">
        <v>0.73982500000000007</v>
      </c>
      <c r="J573" s="2">
        <v>0.39555000000000001</v>
      </c>
      <c r="K573" s="2">
        <v>0.51568000000000003</v>
      </c>
      <c r="L573" s="2">
        <v>0.39555000000000001</v>
      </c>
    </row>
    <row r="574" spans="1:12" x14ac:dyDescent="0.25">
      <c r="A574">
        <v>1988</v>
      </c>
      <c r="B574">
        <v>2</v>
      </c>
      <c r="D574">
        <v>3.673</v>
      </c>
      <c r="E574">
        <v>1.65</v>
      </c>
      <c r="F574">
        <v>2.282</v>
      </c>
      <c r="G574">
        <v>21.111000000000001</v>
      </c>
      <c r="H574">
        <v>0.96499999999999997</v>
      </c>
      <c r="I574" s="2">
        <v>0.81220833333333331</v>
      </c>
      <c r="J574" s="2">
        <v>0.43425000000000002</v>
      </c>
      <c r="K574" s="2">
        <v>0.56613333333333327</v>
      </c>
      <c r="L574" s="2">
        <v>0.43425000000000002</v>
      </c>
    </row>
    <row r="575" spans="1:12" x14ac:dyDescent="0.25">
      <c r="A575">
        <v>1988</v>
      </c>
      <c r="B575">
        <v>3</v>
      </c>
      <c r="D575">
        <v>3.7229999999999999</v>
      </c>
      <c r="E575">
        <v>3.2040000000000002</v>
      </c>
      <c r="F575">
        <v>2.13</v>
      </c>
      <c r="G575">
        <v>62.75</v>
      </c>
      <c r="H575">
        <v>0.75600000000000001</v>
      </c>
      <c r="I575" s="2">
        <v>0.63629999999999998</v>
      </c>
      <c r="J575" s="2">
        <v>0.34020000000000006</v>
      </c>
      <c r="K575" s="2">
        <v>0.44351999999999997</v>
      </c>
      <c r="L575" s="2">
        <v>0.34020000000000006</v>
      </c>
    </row>
    <row r="576" spans="1:12" x14ac:dyDescent="0.25">
      <c r="A576">
        <v>1988</v>
      </c>
      <c r="B576">
        <v>4</v>
      </c>
      <c r="D576">
        <v>3.2330000000000001</v>
      </c>
      <c r="E576">
        <v>2.7730000000000001</v>
      </c>
      <c r="F576">
        <v>2.6139999999999999</v>
      </c>
      <c r="G576">
        <v>61.396999999999998</v>
      </c>
      <c r="H576">
        <v>0.97599999999999998</v>
      </c>
      <c r="I576" s="2">
        <v>0.82146666666666668</v>
      </c>
      <c r="J576" s="2">
        <v>0.43920000000000003</v>
      </c>
      <c r="K576" s="2">
        <v>0.57258666666666669</v>
      </c>
      <c r="L576" s="2">
        <v>0.43920000000000003</v>
      </c>
    </row>
    <row r="577" spans="1:12" x14ac:dyDescent="0.25">
      <c r="A577">
        <v>1988</v>
      </c>
      <c r="B577">
        <v>5</v>
      </c>
      <c r="D577">
        <v>3.8929999999999998</v>
      </c>
      <c r="E577">
        <v>0.54700000000000004</v>
      </c>
      <c r="F577">
        <v>1.5529999999999999</v>
      </c>
      <c r="G577">
        <v>14.801</v>
      </c>
      <c r="H577">
        <v>0.54500000000000004</v>
      </c>
      <c r="I577" s="2">
        <v>0.45870833333333333</v>
      </c>
      <c r="J577" s="2">
        <v>0.24525000000000005</v>
      </c>
      <c r="K577" s="2">
        <v>0.31973333333333337</v>
      </c>
      <c r="L577" s="2">
        <v>0.24525000000000005</v>
      </c>
    </row>
    <row r="578" spans="1:12" x14ac:dyDescent="0.25">
      <c r="A578">
        <v>1988</v>
      </c>
      <c r="B578">
        <v>6</v>
      </c>
      <c r="D578">
        <v>3.823</v>
      </c>
      <c r="E578">
        <v>0.38900000000000001</v>
      </c>
      <c r="F578">
        <v>1.274</v>
      </c>
      <c r="G578">
        <v>10.166</v>
      </c>
      <c r="H578">
        <v>0.38500000000000001</v>
      </c>
      <c r="I578" s="2">
        <v>0.32404166666666667</v>
      </c>
      <c r="J578" s="2">
        <v>0.17325000000000002</v>
      </c>
      <c r="K578" s="2">
        <v>0.22586666666666666</v>
      </c>
      <c r="L578" s="2">
        <v>0.17325000000000002</v>
      </c>
    </row>
    <row r="579" spans="1:12" x14ac:dyDescent="0.25">
      <c r="A579">
        <v>1988</v>
      </c>
      <c r="B579">
        <v>7</v>
      </c>
      <c r="D579">
        <v>3.8130000000000002</v>
      </c>
      <c r="E579">
        <v>0.55900000000000005</v>
      </c>
      <c r="F579">
        <v>0.98499999999999999</v>
      </c>
      <c r="G579">
        <v>11.377000000000001</v>
      </c>
      <c r="H579">
        <v>0.35099999999999998</v>
      </c>
      <c r="I579" s="2">
        <v>0.29542499999999999</v>
      </c>
      <c r="J579" s="2">
        <v>0.15795000000000001</v>
      </c>
      <c r="K579" s="2">
        <v>0.20591999999999999</v>
      </c>
      <c r="L579" s="2">
        <v>0.15795000000000001</v>
      </c>
    </row>
    <row r="580" spans="1:12" x14ac:dyDescent="0.25">
      <c r="A580">
        <v>1988</v>
      </c>
      <c r="B580">
        <v>8</v>
      </c>
      <c r="D580">
        <v>3.6789999999999998</v>
      </c>
      <c r="E580">
        <v>8.3000000000000004E-2</v>
      </c>
      <c r="F580">
        <v>0.72199999999999998</v>
      </c>
      <c r="G580">
        <v>10.942</v>
      </c>
      <c r="H580">
        <v>0.23799999999999999</v>
      </c>
      <c r="I580" s="2">
        <v>0.20031666666666667</v>
      </c>
      <c r="J580" s="2">
        <v>0.10710000000000001</v>
      </c>
      <c r="K580" s="2">
        <v>0.13962666666666665</v>
      </c>
      <c r="L580" s="2">
        <v>0.10710000000000001</v>
      </c>
    </row>
    <row r="581" spans="1:12" x14ac:dyDescent="0.25">
      <c r="A581">
        <v>1988</v>
      </c>
      <c r="B581">
        <v>9</v>
      </c>
      <c r="D581">
        <v>3.653</v>
      </c>
      <c r="E581">
        <v>0</v>
      </c>
      <c r="F581">
        <v>0.624</v>
      </c>
      <c r="G581">
        <v>10.082000000000001</v>
      </c>
      <c r="H581">
        <v>0.19600000000000001</v>
      </c>
      <c r="I581" s="2">
        <v>0.16496666666666668</v>
      </c>
      <c r="J581" s="2">
        <v>8.8200000000000001E-2</v>
      </c>
      <c r="K581" s="2">
        <v>0.11498666666666667</v>
      </c>
      <c r="L581" s="2">
        <v>8.8200000000000001E-2</v>
      </c>
    </row>
    <row r="582" spans="1:12" x14ac:dyDescent="0.25">
      <c r="A582">
        <v>1988</v>
      </c>
      <c r="B582">
        <v>10</v>
      </c>
      <c r="D582">
        <v>3.4729999999999999</v>
      </c>
      <c r="E582">
        <v>0</v>
      </c>
      <c r="F582">
        <v>0.40500000000000003</v>
      </c>
      <c r="G582">
        <v>8.9949999999999992</v>
      </c>
      <c r="H582">
        <v>0.124</v>
      </c>
      <c r="I582" s="2">
        <v>0.10436666666666666</v>
      </c>
      <c r="J582" s="2">
        <v>5.5800000000000009E-2</v>
      </c>
      <c r="K582" s="2">
        <v>7.2746666666666668E-2</v>
      </c>
      <c r="L582" s="2">
        <v>5.5800000000000009E-2</v>
      </c>
    </row>
    <row r="583" spans="1:12" x14ac:dyDescent="0.25">
      <c r="A583">
        <v>1988</v>
      </c>
      <c r="B583">
        <v>11</v>
      </c>
      <c r="D583">
        <v>3.0529999999999999</v>
      </c>
      <c r="E583">
        <v>0</v>
      </c>
      <c r="F583">
        <v>0.27700000000000002</v>
      </c>
      <c r="G583">
        <v>8.9109999999999996</v>
      </c>
      <c r="H583">
        <v>7.1999999999999995E-2</v>
      </c>
      <c r="I583" s="2">
        <v>6.0599999999999994E-2</v>
      </c>
      <c r="J583" s="2">
        <v>3.2399999999999998E-2</v>
      </c>
      <c r="K583" s="2">
        <v>4.224E-2</v>
      </c>
      <c r="L583" s="2">
        <v>3.2399999999999998E-2</v>
      </c>
    </row>
    <row r="584" spans="1:12" x14ac:dyDescent="0.25">
      <c r="A584">
        <v>1988</v>
      </c>
      <c r="B584">
        <v>12</v>
      </c>
      <c r="D584">
        <v>2.883</v>
      </c>
      <c r="E584">
        <v>0.91800000000000004</v>
      </c>
      <c r="F584">
        <v>0.76600000000000001</v>
      </c>
      <c r="G584">
        <v>8.7249999999999996</v>
      </c>
      <c r="H584">
        <v>0.20499999999999999</v>
      </c>
      <c r="I584" s="2">
        <v>0.17254166666666668</v>
      </c>
      <c r="J584" s="2">
        <v>9.2249999999999999E-2</v>
      </c>
      <c r="K584" s="2">
        <v>0.12026666666666665</v>
      </c>
      <c r="L584" s="2">
        <v>9.2249999999999999E-2</v>
      </c>
    </row>
    <row r="585" spans="1:12" x14ac:dyDescent="0.25">
      <c r="A585">
        <v>1989</v>
      </c>
      <c r="B585">
        <v>1</v>
      </c>
      <c r="D585">
        <v>2.073</v>
      </c>
      <c r="E585">
        <v>0.47599999999999998</v>
      </c>
      <c r="F585">
        <v>0.52600000000000002</v>
      </c>
      <c r="G585">
        <v>8.07</v>
      </c>
      <c r="H585">
        <v>0.20799999999999999</v>
      </c>
      <c r="I585" s="2">
        <v>0.17506666666666668</v>
      </c>
      <c r="J585" s="2">
        <v>9.3600000000000003E-2</v>
      </c>
      <c r="K585" s="2">
        <v>0.12202666666666666</v>
      </c>
      <c r="L585" s="2">
        <v>9.3600000000000003E-2</v>
      </c>
    </row>
    <row r="586" spans="1:12" x14ac:dyDescent="0.25">
      <c r="A586">
        <v>1989</v>
      </c>
      <c r="B586">
        <v>2</v>
      </c>
      <c r="D586">
        <v>1.7230000000000001</v>
      </c>
      <c r="E586">
        <v>0.1</v>
      </c>
      <c r="F586">
        <v>0.93600000000000005</v>
      </c>
      <c r="G586">
        <v>7.3250000000000002</v>
      </c>
      <c r="H586">
        <v>0.40799999999999997</v>
      </c>
      <c r="I586" s="2">
        <v>0.34339999999999998</v>
      </c>
      <c r="J586" s="2">
        <v>0.18359999999999999</v>
      </c>
      <c r="K586" s="2">
        <v>0.23935999999999999</v>
      </c>
      <c r="L586" s="2">
        <v>0.18359999999999999</v>
      </c>
    </row>
    <row r="587" spans="1:12" x14ac:dyDescent="0.25">
      <c r="A587">
        <v>1989</v>
      </c>
      <c r="B587">
        <v>3</v>
      </c>
      <c r="D587">
        <v>1.133</v>
      </c>
      <c r="E587">
        <v>0.79600000000000004</v>
      </c>
      <c r="F587">
        <v>0.65600000000000003</v>
      </c>
      <c r="G587">
        <v>9.0220000000000002</v>
      </c>
      <c r="H587">
        <v>0.27200000000000002</v>
      </c>
      <c r="I587" s="2">
        <v>0.22893333333333335</v>
      </c>
      <c r="J587" s="2">
        <v>0.12240000000000001</v>
      </c>
      <c r="K587" s="2">
        <v>0.15957333333333334</v>
      </c>
      <c r="L587" s="2">
        <v>0.12240000000000001</v>
      </c>
    </row>
    <row r="588" spans="1:12" x14ac:dyDescent="0.25">
      <c r="A588">
        <v>1989</v>
      </c>
      <c r="B588">
        <v>4</v>
      </c>
      <c r="D588">
        <v>0.20300000000000001</v>
      </c>
      <c r="E588">
        <v>1.4279999999999999</v>
      </c>
      <c r="F588">
        <v>2.6880000000000002</v>
      </c>
      <c r="G588">
        <v>9.0570000000000004</v>
      </c>
      <c r="H588">
        <v>1.169</v>
      </c>
      <c r="I588" s="2">
        <v>0.98390833333333338</v>
      </c>
      <c r="J588" s="2">
        <v>0.52605000000000002</v>
      </c>
      <c r="K588" s="2">
        <v>0.68581333333333339</v>
      </c>
      <c r="L588" s="2">
        <v>0.52605000000000002</v>
      </c>
    </row>
    <row r="589" spans="1:12" x14ac:dyDescent="0.25">
      <c r="A589">
        <v>1989</v>
      </c>
      <c r="B589">
        <v>5</v>
      </c>
      <c r="D589">
        <v>2.0830000000000002</v>
      </c>
      <c r="E589">
        <v>0.48799999999999999</v>
      </c>
      <c r="F589">
        <v>0.98699999999999999</v>
      </c>
      <c r="G589">
        <v>9.5150000000000006</v>
      </c>
      <c r="H589">
        <v>0.33100000000000002</v>
      </c>
      <c r="I589" s="2">
        <v>0.27859166666666668</v>
      </c>
      <c r="J589" s="2">
        <v>0.14895</v>
      </c>
      <c r="K589" s="2">
        <v>0.1941866666666667</v>
      </c>
      <c r="L589" s="2">
        <v>0.14895</v>
      </c>
    </row>
    <row r="590" spans="1:12" x14ac:dyDescent="0.25">
      <c r="A590">
        <v>1989</v>
      </c>
      <c r="B590">
        <v>6</v>
      </c>
      <c r="D590">
        <v>2.0329999999999999</v>
      </c>
      <c r="E590">
        <v>8.5999999999999993E-2</v>
      </c>
      <c r="F590">
        <v>0.58499999999999996</v>
      </c>
      <c r="G590">
        <v>10.166</v>
      </c>
      <c r="H590">
        <v>0.192</v>
      </c>
      <c r="I590" s="2">
        <v>0.16159999999999999</v>
      </c>
      <c r="J590" s="2">
        <v>8.6400000000000018E-2</v>
      </c>
      <c r="K590" s="2">
        <v>0.11264</v>
      </c>
      <c r="L590" s="2">
        <v>8.6400000000000018E-2</v>
      </c>
    </row>
    <row r="591" spans="1:12" x14ac:dyDescent="0.25">
      <c r="A591">
        <v>1989</v>
      </c>
      <c r="B591">
        <v>7</v>
      </c>
      <c r="D591">
        <v>2.1030000000000002</v>
      </c>
      <c r="E591">
        <v>0</v>
      </c>
      <c r="F591">
        <v>0.37</v>
      </c>
      <c r="G591">
        <v>11.377000000000001</v>
      </c>
      <c r="H591">
        <v>0.109</v>
      </c>
      <c r="I591" s="2">
        <v>9.1741666666666666E-2</v>
      </c>
      <c r="J591" s="2">
        <v>4.9050000000000003E-2</v>
      </c>
      <c r="K591" s="2">
        <v>6.3946666666666666E-2</v>
      </c>
      <c r="L591" s="2">
        <v>4.9050000000000003E-2</v>
      </c>
    </row>
    <row r="592" spans="1:12" x14ac:dyDescent="0.25">
      <c r="A592">
        <v>1989</v>
      </c>
      <c r="B592">
        <v>8</v>
      </c>
      <c r="D592">
        <v>2.8290000000000002</v>
      </c>
      <c r="E592">
        <v>0</v>
      </c>
      <c r="F592">
        <v>0.26500000000000001</v>
      </c>
      <c r="G592">
        <v>10.942</v>
      </c>
      <c r="H592">
        <v>7.0999999999999994E-2</v>
      </c>
      <c r="I592" s="2">
        <v>5.975833333333333E-2</v>
      </c>
      <c r="J592" s="2">
        <v>3.1949999999999999E-2</v>
      </c>
      <c r="K592" s="2">
        <v>4.1653333333333327E-2</v>
      </c>
      <c r="L592" s="2">
        <v>3.1949999999999999E-2</v>
      </c>
    </row>
    <row r="593" spans="1:12" x14ac:dyDescent="0.25">
      <c r="A593">
        <v>1989</v>
      </c>
      <c r="B593">
        <v>9</v>
      </c>
      <c r="D593">
        <v>2.883</v>
      </c>
      <c r="E593">
        <v>0</v>
      </c>
      <c r="F593">
        <v>0.20799999999999999</v>
      </c>
      <c r="G593">
        <v>10.082000000000001</v>
      </c>
      <c r="H593">
        <v>4.9000000000000002E-2</v>
      </c>
      <c r="I593" s="2">
        <v>4.124166666666667E-2</v>
      </c>
      <c r="J593" s="2">
        <v>2.205E-2</v>
      </c>
      <c r="K593" s="2">
        <v>2.8746666666666667E-2</v>
      </c>
      <c r="L593" s="2">
        <v>2.205E-2</v>
      </c>
    </row>
    <row r="594" spans="1:12" x14ac:dyDescent="0.25">
      <c r="A594">
        <v>1989</v>
      </c>
      <c r="B594">
        <v>10</v>
      </c>
      <c r="D594">
        <v>3.2530000000000001</v>
      </c>
      <c r="E594">
        <v>0</v>
      </c>
      <c r="F594">
        <v>0.13900000000000001</v>
      </c>
      <c r="G594">
        <v>8.9949999999999992</v>
      </c>
      <c r="H594">
        <v>3.3000000000000002E-2</v>
      </c>
      <c r="I594" s="2">
        <v>2.7774999999999998E-2</v>
      </c>
      <c r="J594" s="2">
        <v>1.4850000000000002E-2</v>
      </c>
      <c r="K594" s="2">
        <v>1.9359999999999999E-2</v>
      </c>
      <c r="L594" s="2">
        <v>1.4850000000000002E-2</v>
      </c>
    </row>
    <row r="595" spans="1:12" x14ac:dyDescent="0.25">
      <c r="A595">
        <v>1989</v>
      </c>
      <c r="B595">
        <v>11</v>
      </c>
      <c r="D595">
        <v>2.613</v>
      </c>
      <c r="E595">
        <v>0.249</v>
      </c>
      <c r="F595">
        <v>0.89600000000000002</v>
      </c>
      <c r="G595">
        <v>8.9109999999999996</v>
      </c>
      <c r="H595">
        <v>0.27300000000000002</v>
      </c>
      <c r="I595" s="2">
        <v>0.22977500000000003</v>
      </c>
      <c r="J595" s="2">
        <v>0.12285000000000001</v>
      </c>
      <c r="K595" s="2">
        <v>0.16016</v>
      </c>
      <c r="L595" s="2">
        <v>0.12285000000000001</v>
      </c>
    </row>
    <row r="596" spans="1:12" x14ac:dyDescent="0.25">
      <c r="A596">
        <v>1989</v>
      </c>
      <c r="B596">
        <v>12</v>
      </c>
      <c r="D596">
        <v>2.5030000000000001</v>
      </c>
      <c r="E596">
        <v>0</v>
      </c>
      <c r="F596">
        <v>0.38</v>
      </c>
      <c r="G596">
        <v>8.7249999999999996</v>
      </c>
      <c r="H596">
        <v>0.13500000000000001</v>
      </c>
      <c r="I596" s="2">
        <v>0.11362499999999999</v>
      </c>
      <c r="J596" s="2">
        <v>6.0750000000000005E-2</v>
      </c>
      <c r="K596" s="2">
        <v>7.9200000000000007E-2</v>
      </c>
      <c r="L596" s="2">
        <v>6.0750000000000005E-2</v>
      </c>
    </row>
    <row r="597" spans="1:12" x14ac:dyDescent="0.25">
      <c r="A597">
        <v>1990</v>
      </c>
      <c r="B597">
        <v>1</v>
      </c>
      <c r="D597">
        <v>2.7730000000000001</v>
      </c>
      <c r="E597">
        <v>0.21099999999999999</v>
      </c>
      <c r="F597">
        <v>0.66700000000000004</v>
      </c>
      <c r="G597">
        <v>8.07</v>
      </c>
      <c r="H597">
        <v>0.32100000000000001</v>
      </c>
      <c r="I597" s="2">
        <v>0.270175</v>
      </c>
      <c r="J597" s="2">
        <v>0.14445</v>
      </c>
      <c r="K597" s="2">
        <v>0.18832000000000002</v>
      </c>
      <c r="L597" s="2">
        <v>0.14445</v>
      </c>
    </row>
    <row r="598" spans="1:12" x14ac:dyDescent="0.25">
      <c r="A598">
        <v>1990</v>
      </c>
      <c r="B598">
        <v>2</v>
      </c>
      <c r="D598">
        <v>3.343</v>
      </c>
      <c r="E598">
        <v>0.126</v>
      </c>
      <c r="F598">
        <v>0.49</v>
      </c>
      <c r="G598">
        <v>7.3250000000000002</v>
      </c>
      <c r="H598">
        <v>0.158</v>
      </c>
      <c r="I598" s="2">
        <v>0.13298333333333331</v>
      </c>
      <c r="J598" s="2">
        <v>7.110000000000001E-2</v>
      </c>
      <c r="K598" s="2">
        <v>9.2693333333333336E-2</v>
      </c>
      <c r="L598" s="2">
        <v>7.110000000000001E-2</v>
      </c>
    </row>
    <row r="599" spans="1:12" x14ac:dyDescent="0.25">
      <c r="A599">
        <v>1990</v>
      </c>
      <c r="B599">
        <v>3</v>
      </c>
      <c r="D599">
        <v>3.9329999999999998</v>
      </c>
      <c r="E599">
        <v>4.7E-2</v>
      </c>
      <c r="F599">
        <v>0.378</v>
      </c>
      <c r="G599">
        <v>9.0220000000000002</v>
      </c>
      <c r="H599">
        <v>0.128</v>
      </c>
      <c r="I599" s="2">
        <v>0.10773333333333333</v>
      </c>
      <c r="J599" s="2">
        <v>5.7600000000000005E-2</v>
      </c>
      <c r="K599" s="2">
        <v>7.5093333333333331E-2</v>
      </c>
      <c r="L599" s="2">
        <v>5.7600000000000005E-2</v>
      </c>
    </row>
    <row r="600" spans="1:12" x14ac:dyDescent="0.25">
      <c r="A600">
        <v>1990</v>
      </c>
      <c r="B600">
        <v>4</v>
      </c>
      <c r="D600">
        <v>3.7130000000000001</v>
      </c>
      <c r="E600">
        <v>2.4889999999999999</v>
      </c>
      <c r="F600">
        <v>3.0489999999999999</v>
      </c>
      <c r="G600">
        <v>9.0570000000000004</v>
      </c>
      <c r="H600">
        <v>1.089</v>
      </c>
      <c r="I600" s="2">
        <v>0.91657499999999992</v>
      </c>
      <c r="J600" s="2">
        <v>0.49005000000000004</v>
      </c>
      <c r="K600" s="2">
        <v>0.63888</v>
      </c>
      <c r="L600" s="2">
        <v>0.49005000000000004</v>
      </c>
    </row>
    <row r="601" spans="1:12" x14ac:dyDescent="0.25">
      <c r="A601">
        <v>1990</v>
      </c>
      <c r="B601">
        <v>5</v>
      </c>
      <c r="D601">
        <v>3.9129999999999998</v>
      </c>
      <c r="E601">
        <v>0.41199999999999998</v>
      </c>
      <c r="F601">
        <v>0.77800000000000002</v>
      </c>
      <c r="G601">
        <v>9.5150000000000006</v>
      </c>
      <c r="H601">
        <v>0.28499999999999998</v>
      </c>
      <c r="I601" s="2">
        <v>0.23987499999999998</v>
      </c>
      <c r="J601" s="2">
        <v>0.12825</v>
      </c>
      <c r="K601" s="2">
        <v>0.16719999999999999</v>
      </c>
      <c r="L601" s="2">
        <v>0.12825</v>
      </c>
    </row>
    <row r="602" spans="1:12" x14ac:dyDescent="0.25">
      <c r="A602">
        <v>1990</v>
      </c>
      <c r="B602">
        <v>6</v>
      </c>
      <c r="D602">
        <v>3.863</v>
      </c>
      <c r="E602">
        <v>5.2999999999999999E-2</v>
      </c>
      <c r="F602">
        <v>0.57299999999999995</v>
      </c>
      <c r="G602">
        <v>10.166</v>
      </c>
      <c r="H602">
        <v>0.2</v>
      </c>
      <c r="I602" s="2">
        <v>0.16833333333333333</v>
      </c>
      <c r="J602" s="2">
        <v>9.0000000000000011E-2</v>
      </c>
      <c r="K602" s="2">
        <v>0.11733333333333335</v>
      </c>
      <c r="L602" s="2">
        <v>9.0000000000000011E-2</v>
      </c>
    </row>
    <row r="603" spans="1:12" x14ac:dyDescent="0.25">
      <c r="A603">
        <v>1990</v>
      </c>
      <c r="B603">
        <v>7</v>
      </c>
      <c r="D603">
        <v>4.133</v>
      </c>
      <c r="E603">
        <v>0</v>
      </c>
      <c r="F603">
        <v>0.36599999999999999</v>
      </c>
      <c r="G603">
        <v>11.377000000000001</v>
      </c>
      <c r="H603">
        <v>0.114</v>
      </c>
      <c r="I603" s="2">
        <v>9.5949999999999994E-2</v>
      </c>
      <c r="J603" s="2">
        <v>5.1300000000000005E-2</v>
      </c>
      <c r="K603" s="2">
        <v>6.6880000000000009E-2</v>
      </c>
      <c r="L603" s="2">
        <v>5.1300000000000005E-2</v>
      </c>
    </row>
    <row r="604" spans="1:12" x14ac:dyDescent="0.25">
      <c r="A604">
        <v>1990</v>
      </c>
      <c r="B604">
        <v>8</v>
      </c>
      <c r="D604">
        <v>4.0490000000000004</v>
      </c>
      <c r="E604">
        <v>0</v>
      </c>
      <c r="F604">
        <v>0.246</v>
      </c>
      <c r="G604">
        <v>10.942</v>
      </c>
      <c r="H604">
        <v>7.0999999999999994E-2</v>
      </c>
      <c r="I604" s="2">
        <v>5.975833333333333E-2</v>
      </c>
      <c r="J604" s="2">
        <v>3.1949999999999999E-2</v>
      </c>
      <c r="K604" s="2">
        <v>4.1653333333333327E-2</v>
      </c>
      <c r="L604" s="2">
        <v>3.1949999999999999E-2</v>
      </c>
    </row>
    <row r="605" spans="1:12" x14ac:dyDescent="0.25">
      <c r="A605">
        <v>1990</v>
      </c>
      <c r="B605">
        <v>9</v>
      </c>
      <c r="D605">
        <v>3.9830000000000001</v>
      </c>
      <c r="E605">
        <v>0</v>
      </c>
      <c r="F605">
        <v>0.254</v>
      </c>
      <c r="G605">
        <v>10.082000000000001</v>
      </c>
      <c r="H605">
        <v>6.2E-2</v>
      </c>
      <c r="I605" s="2">
        <v>5.2183333333333332E-2</v>
      </c>
      <c r="J605" s="2">
        <v>2.7900000000000005E-2</v>
      </c>
      <c r="K605" s="2">
        <v>3.6373333333333334E-2</v>
      </c>
      <c r="L605" s="2">
        <v>2.7900000000000005E-2</v>
      </c>
    </row>
    <row r="606" spans="1:12" x14ac:dyDescent="0.25">
      <c r="A606">
        <v>1990</v>
      </c>
      <c r="B606">
        <v>10</v>
      </c>
      <c r="D606">
        <v>4.1429999999999998</v>
      </c>
      <c r="E606">
        <v>0</v>
      </c>
      <c r="F606">
        <v>0.54800000000000004</v>
      </c>
      <c r="G606">
        <v>7.8460000000000001</v>
      </c>
      <c r="H606">
        <v>0.20899999999999999</v>
      </c>
      <c r="I606" s="2">
        <v>0.17590833333333333</v>
      </c>
      <c r="J606" s="2">
        <v>9.4050000000000009E-2</v>
      </c>
      <c r="K606" s="2">
        <v>0.12261333333333334</v>
      </c>
      <c r="L606" s="2">
        <v>9.4050000000000009E-2</v>
      </c>
    </row>
    <row r="607" spans="1:12" x14ac:dyDescent="0.25">
      <c r="A607">
        <v>1990</v>
      </c>
      <c r="B607">
        <v>11</v>
      </c>
      <c r="D607">
        <v>3.7730000000000001</v>
      </c>
      <c r="E607">
        <v>0.25900000000000001</v>
      </c>
      <c r="F607">
        <v>1.3740000000000001</v>
      </c>
      <c r="G607">
        <v>7.806</v>
      </c>
      <c r="H607">
        <v>0.53800000000000003</v>
      </c>
      <c r="I607" s="2">
        <v>0.45281666666666665</v>
      </c>
      <c r="J607" s="2">
        <v>0.24210000000000001</v>
      </c>
      <c r="K607" s="2">
        <v>0.31562666666666667</v>
      </c>
      <c r="L607" s="2">
        <v>0.24210000000000001</v>
      </c>
    </row>
    <row r="608" spans="1:12" x14ac:dyDescent="0.25">
      <c r="A608">
        <v>1990</v>
      </c>
      <c r="B608">
        <v>12</v>
      </c>
      <c r="D608">
        <v>4.0529999999999999</v>
      </c>
      <c r="E608">
        <v>1.591</v>
      </c>
      <c r="F608">
        <v>1.268</v>
      </c>
      <c r="G608">
        <v>8.7249999999999996</v>
      </c>
      <c r="H608">
        <v>0.63</v>
      </c>
      <c r="I608" s="2">
        <v>0.53025</v>
      </c>
      <c r="J608" s="2">
        <v>0.28350000000000003</v>
      </c>
      <c r="K608" s="2">
        <v>0.36959999999999998</v>
      </c>
      <c r="L608" s="2">
        <v>0.28350000000000003</v>
      </c>
    </row>
    <row r="609" spans="1:12" x14ac:dyDescent="0.25">
      <c r="A609">
        <v>1991</v>
      </c>
      <c r="B609">
        <v>1</v>
      </c>
      <c r="D609">
        <v>4.2329999999999997</v>
      </c>
      <c r="E609">
        <v>1.1779999999999999</v>
      </c>
      <c r="F609">
        <v>1.421</v>
      </c>
      <c r="G609">
        <v>8.07</v>
      </c>
      <c r="H609">
        <v>0.67500000000000004</v>
      </c>
      <c r="I609" s="2">
        <v>0.56812499999999999</v>
      </c>
      <c r="J609" s="2">
        <v>0.30375000000000002</v>
      </c>
      <c r="K609" s="2">
        <v>0.39600000000000007</v>
      </c>
      <c r="L609" s="2">
        <v>0.30375000000000002</v>
      </c>
    </row>
    <row r="610" spans="1:12" x14ac:dyDescent="0.25">
      <c r="A610">
        <v>1991</v>
      </c>
      <c r="B610">
        <v>2</v>
      </c>
      <c r="D610">
        <v>3.9329999999999998</v>
      </c>
      <c r="E610">
        <v>0.63700000000000001</v>
      </c>
      <c r="F610">
        <v>1.07</v>
      </c>
      <c r="G610">
        <v>7.3250000000000002</v>
      </c>
      <c r="H610">
        <v>0.39500000000000002</v>
      </c>
      <c r="I610" s="2">
        <v>0.33245833333333336</v>
      </c>
      <c r="J610" s="2">
        <v>0.17775000000000005</v>
      </c>
      <c r="K610" s="2">
        <v>0.23173333333333335</v>
      </c>
      <c r="L610" s="2">
        <v>0.17775000000000005</v>
      </c>
    </row>
    <row r="611" spans="1:12" x14ac:dyDescent="0.25">
      <c r="A611">
        <v>1991</v>
      </c>
      <c r="B611">
        <v>3</v>
      </c>
      <c r="D611">
        <v>3.9929999999999999</v>
      </c>
      <c r="E611">
        <v>1.984</v>
      </c>
      <c r="F611">
        <v>1.948</v>
      </c>
      <c r="G611">
        <v>9.0220000000000002</v>
      </c>
      <c r="H611">
        <v>0.93899999999999995</v>
      </c>
      <c r="I611" s="2">
        <v>0.79032499999999983</v>
      </c>
      <c r="J611" s="2">
        <v>0.42254999999999998</v>
      </c>
      <c r="K611" s="2">
        <v>0.55087999999999993</v>
      </c>
      <c r="L611" s="2">
        <v>0.42254999999999998</v>
      </c>
    </row>
    <row r="612" spans="1:12" x14ac:dyDescent="0.25">
      <c r="A612">
        <v>1991</v>
      </c>
      <c r="B612">
        <v>4</v>
      </c>
      <c r="D612">
        <v>3.0630000000000002</v>
      </c>
      <c r="E612">
        <v>1.663</v>
      </c>
      <c r="F612">
        <v>2.6680000000000001</v>
      </c>
      <c r="G612">
        <v>9.0570000000000004</v>
      </c>
      <c r="H612">
        <v>0.85199999999999998</v>
      </c>
      <c r="I612" s="2">
        <v>0.71709999999999996</v>
      </c>
      <c r="J612" s="2">
        <v>0.38340000000000002</v>
      </c>
      <c r="K612" s="2">
        <v>0.49984000000000001</v>
      </c>
      <c r="L612" s="2">
        <v>0.38340000000000002</v>
      </c>
    </row>
    <row r="613" spans="1:12" x14ac:dyDescent="0.25">
      <c r="A613">
        <v>1991</v>
      </c>
      <c r="B613">
        <v>5</v>
      </c>
      <c r="D613">
        <v>3.8130000000000002</v>
      </c>
      <c r="E613">
        <v>3.258</v>
      </c>
      <c r="F613">
        <v>3.3340000000000001</v>
      </c>
      <c r="G613">
        <v>9.5150000000000006</v>
      </c>
      <c r="H613">
        <v>1.119</v>
      </c>
      <c r="I613" s="2">
        <v>0.94182500000000002</v>
      </c>
      <c r="J613" s="2">
        <v>0.50355000000000005</v>
      </c>
      <c r="K613" s="2">
        <v>0.65648000000000006</v>
      </c>
      <c r="L613" s="2">
        <v>0.50355000000000005</v>
      </c>
    </row>
    <row r="614" spans="1:12" x14ac:dyDescent="0.25">
      <c r="A614">
        <v>1991</v>
      </c>
      <c r="B614">
        <v>6</v>
      </c>
      <c r="D614">
        <v>3.6829999999999998</v>
      </c>
      <c r="E614">
        <v>0.21099999999999999</v>
      </c>
      <c r="F614">
        <v>1.085</v>
      </c>
      <c r="G614">
        <v>10.166</v>
      </c>
      <c r="H614">
        <v>0.36099999999999999</v>
      </c>
      <c r="I614" s="2">
        <v>0.30384166666666662</v>
      </c>
      <c r="J614" s="2">
        <v>0.16245000000000001</v>
      </c>
      <c r="K614" s="2">
        <v>0.21178666666666668</v>
      </c>
      <c r="L614" s="2">
        <v>0.16245000000000001</v>
      </c>
    </row>
    <row r="615" spans="1:12" x14ac:dyDescent="0.25">
      <c r="A615">
        <v>1991</v>
      </c>
      <c r="B615">
        <v>7</v>
      </c>
      <c r="D615">
        <v>3.633</v>
      </c>
      <c r="E615">
        <v>0</v>
      </c>
      <c r="F615">
        <v>0.66</v>
      </c>
      <c r="G615">
        <v>11.377000000000001</v>
      </c>
      <c r="H615">
        <v>0.20300000000000001</v>
      </c>
      <c r="I615" s="2">
        <v>0.17085833333333333</v>
      </c>
      <c r="J615" s="2">
        <v>9.1350000000000001E-2</v>
      </c>
      <c r="K615" s="2">
        <v>0.11909333333333334</v>
      </c>
      <c r="L615" s="2">
        <v>9.1350000000000001E-2</v>
      </c>
    </row>
    <row r="616" spans="1:12" x14ac:dyDescent="0.25">
      <c r="A616">
        <v>1991</v>
      </c>
      <c r="B616">
        <v>8</v>
      </c>
      <c r="D616">
        <v>3.9289999999999998</v>
      </c>
      <c r="E616">
        <v>0</v>
      </c>
      <c r="F616">
        <v>0.41199999999999998</v>
      </c>
      <c r="G616">
        <v>10.942</v>
      </c>
      <c r="H616">
        <v>0.11700000000000001</v>
      </c>
      <c r="I616" s="2">
        <v>9.8474999999999993E-2</v>
      </c>
      <c r="J616" s="2">
        <v>5.2650000000000002E-2</v>
      </c>
      <c r="K616" s="2">
        <v>6.8640000000000007E-2</v>
      </c>
      <c r="L616" s="2">
        <v>5.2650000000000002E-2</v>
      </c>
    </row>
    <row r="617" spans="1:12" x14ac:dyDescent="0.25">
      <c r="A617">
        <v>1991</v>
      </c>
      <c r="B617">
        <v>9</v>
      </c>
      <c r="D617">
        <v>3.383</v>
      </c>
      <c r="E617">
        <v>0</v>
      </c>
      <c r="F617">
        <v>0.69699999999999995</v>
      </c>
      <c r="G617">
        <v>10.082000000000001</v>
      </c>
      <c r="H617">
        <v>0.20200000000000001</v>
      </c>
      <c r="I617" s="2">
        <v>0.17001666666666668</v>
      </c>
      <c r="J617" s="2">
        <v>9.0900000000000022E-2</v>
      </c>
      <c r="K617" s="2">
        <v>0.11850666666666666</v>
      </c>
      <c r="L617" s="2">
        <v>9.0900000000000022E-2</v>
      </c>
    </row>
    <row r="618" spans="1:12" x14ac:dyDescent="0.25">
      <c r="A618">
        <v>1991</v>
      </c>
      <c r="B618">
        <v>10</v>
      </c>
      <c r="D618">
        <v>3.5230000000000001</v>
      </c>
      <c r="E618">
        <v>0.44</v>
      </c>
      <c r="F618">
        <v>0.78200000000000003</v>
      </c>
      <c r="G618">
        <v>8.9949999999999992</v>
      </c>
      <c r="H618">
        <v>0.312</v>
      </c>
      <c r="I618" s="2">
        <v>0.2626</v>
      </c>
      <c r="J618" s="2">
        <v>0.1404</v>
      </c>
      <c r="K618" s="2">
        <v>0.18304000000000001</v>
      </c>
      <c r="L618" s="2">
        <v>0.1404</v>
      </c>
    </row>
    <row r="619" spans="1:12" x14ac:dyDescent="0.25">
      <c r="A619">
        <v>1991</v>
      </c>
      <c r="B619">
        <v>11</v>
      </c>
      <c r="D619">
        <v>3.4630000000000001</v>
      </c>
      <c r="E619">
        <v>2.7210000000000001</v>
      </c>
      <c r="F619">
        <v>2.6509999999999998</v>
      </c>
      <c r="G619">
        <v>8.9109999999999996</v>
      </c>
      <c r="H619">
        <v>0.86699999999999999</v>
      </c>
      <c r="I619" s="2">
        <v>0.72972500000000007</v>
      </c>
      <c r="J619" s="2">
        <v>0.39015</v>
      </c>
      <c r="K619" s="2">
        <v>0.50863999999999998</v>
      </c>
      <c r="L619" s="2">
        <v>0.39015</v>
      </c>
    </row>
    <row r="620" spans="1:12" x14ac:dyDescent="0.25">
      <c r="A620">
        <v>1991</v>
      </c>
      <c r="B620">
        <v>12</v>
      </c>
      <c r="D620">
        <v>3.573</v>
      </c>
      <c r="E620">
        <v>0.51500000000000001</v>
      </c>
      <c r="F620">
        <v>0.8</v>
      </c>
      <c r="G620">
        <v>8.7249999999999996</v>
      </c>
      <c r="H620">
        <v>0.30399999999999999</v>
      </c>
      <c r="I620" s="2">
        <v>0.25586666666666663</v>
      </c>
      <c r="J620" s="2">
        <v>0.1368</v>
      </c>
      <c r="K620" s="2">
        <v>0.17834666666666665</v>
      </c>
      <c r="L620" s="2">
        <v>0.1368</v>
      </c>
    </row>
    <row r="621" spans="1:12" x14ac:dyDescent="0.25">
      <c r="A621">
        <v>1992</v>
      </c>
      <c r="B621">
        <v>1</v>
      </c>
      <c r="D621">
        <v>3.5430000000000001</v>
      </c>
      <c r="E621">
        <v>0.32</v>
      </c>
      <c r="F621">
        <v>0.65500000000000003</v>
      </c>
      <c r="G621">
        <v>8.07</v>
      </c>
      <c r="H621">
        <v>0.28399999999999997</v>
      </c>
      <c r="I621" s="2">
        <v>0.23903333333333332</v>
      </c>
      <c r="J621" s="2">
        <v>0.1278</v>
      </c>
      <c r="K621" s="2">
        <v>0.16661333333333331</v>
      </c>
      <c r="L621" s="2">
        <v>0.1278</v>
      </c>
    </row>
    <row r="622" spans="1:12" x14ac:dyDescent="0.25">
      <c r="A622">
        <v>1992</v>
      </c>
      <c r="B622">
        <v>2</v>
      </c>
      <c r="D622">
        <v>3.1829999999999998</v>
      </c>
      <c r="E622">
        <v>0.27600000000000002</v>
      </c>
      <c r="F622">
        <v>0.48299999999999998</v>
      </c>
      <c r="G622">
        <v>7.3250000000000002</v>
      </c>
      <c r="H622">
        <v>0.16200000000000001</v>
      </c>
      <c r="I622" s="2">
        <v>0.13635</v>
      </c>
      <c r="J622" s="2">
        <v>7.2900000000000006E-2</v>
      </c>
      <c r="K622" s="2">
        <v>9.5039999999999999E-2</v>
      </c>
      <c r="L622" s="2">
        <v>7.2900000000000006E-2</v>
      </c>
    </row>
    <row r="623" spans="1:12" x14ac:dyDescent="0.25">
      <c r="A623">
        <v>1992</v>
      </c>
      <c r="B623">
        <v>3</v>
      </c>
      <c r="D623">
        <v>3.2029999999999998</v>
      </c>
      <c r="E623">
        <v>0.63600000000000001</v>
      </c>
      <c r="F623">
        <v>1.837</v>
      </c>
      <c r="G623">
        <v>9.0220000000000002</v>
      </c>
      <c r="H623">
        <v>0.68</v>
      </c>
      <c r="I623" s="2">
        <v>0.57233333333333336</v>
      </c>
      <c r="J623" s="2">
        <v>0.30600000000000005</v>
      </c>
      <c r="K623" s="2">
        <v>0.39893333333333336</v>
      </c>
      <c r="L623" s="2">
        <v>0.30600000000000005</v>
      </c>
    </row>
    <row r="624" spans="1:12" x14ac:dyDescent="0.25">
      <c r="A624">
        <v>1992</v>
      </c>
      <c r="B624">
        <v>4</v>
      </c>
      <c r="D624">
        <v>3.3130000000000002</v>
      </c>
      <c r="E624">
        <v>2.6840000000000002</v>
      </c>
      <c r="F624">
        <v>1.7030000000000001</v>
      </c>
      <c r="G624">
        <v>35.215000000000003</v>
      </c>
      <c r="H624">
        <v>0.46300000000000002</v>
      </c>
      <c r="I624" s="2">
        <v>0.38969166666666671</v>
      </c>
      <c r="J624" s="2">
        <v>0.20835000000000004</v>
      </c>
      <c r="K624" s="2">
        <v>0.27162666666666668</v>
      </c>
      <c r="L624" s="2">
        <v>0.20835000000000004</v>
      </c>
    </row>
    <row r="625" spans="1:12" x14ac:dyDescent="0.25">
      <c r="A625">
        <v>1992</v>
      </c>
      <c r="B625">
        <v>5</v>
      </c>
      <c r="D625">
        <v>3.323</v>
      </c>
      <c r="E625">
        <v>0.872</v>
      </c>
      <c r="F625">
        <v>0.93200000000000005</v>
      </c>
      <c r="G625">
        <v>13.984</v>
      </c>
      <c r="H625">
        <v>0.32400000000000001</v>
      </c>
      <c r="I625" s="2">
        <v>0.2727</v>
      </c>
      <c r="J625" s="2">
        <v>0.14580000000000001</v>
      </c>
      <c r="K625" s="2">
        <v>0.19008</v>
      </c>
      <c r="L625" s="2">
        <v>0.14580000000000001</v>
      </c>
    </row>
    <row r="626" spans="1:12" x14ac:dyDescent="0.25">
      <c r="A626">
        <v>1992</v>
      </c>
      <c r="B626">
        <v>6</v>
      </c>
      <c r="D626">
        <v>3.2130000000000001</v>
      </c>
      <c r="E626">
        <v>1.036</v>
      </c>
      <c r="F626">
        <v>1.24</v>
      </c>
      <c r="G626">
        <v>10.166</v>
      </c>
      <c r="H626">
        <v>0.48299999999999998</v>
      </c>
      <c r="I626" s="2">
        <v>0.40652499999999997</v>
      </c>
      <c r="J626" s="2">
        <v>0.21735000000000002</v>
      </c>
      <c r="K626" s="2">
        <v>0.28336</v>
      </c>
      <c r="L626" s="2">
        <v>0.21735000000000002</v>
      </c>
    </row>
    <row r="627" spans="1:12" x14ac:dyDescent="0.25">
      <c r="A627">
        <v>1992</v>
      </c>
      <c r="B627">
        <v>7</v>
      </c>
      <c r="D627">
        <v>3.323</v>
      </c>
      <c r="E627">
        <v>0.64500000000000002</v>
      </c>
      <c r="F627">
        <v>0.76400000000000001</v>
      </c>
      <c r="G627">
        <v>11.377000000000001</v>
      </c>
      <c r="H627">
        <v>0.246</v>
      </c>
      <c r="I627" s="2">
        <v>0.20704999999999998</v>
      </c>
      <c r="J627" s="2">
        <v>0.11070000000000001</v>
      </c>
      <c r="K627" s="2">
        <v>0.14432</v>
      </c>
      <c r="L627" s="2">
        <v>0.11070000000000001</v>
      </c>
    </row>
    <row r="628" spans="1:12" x14ac:dyDescent="0.25">
      <c r="A628">
        <v>1992</v>
      </c>
      <c r="B628">
        <v>8</v>
      </c>
      <c r="D628">
        <v>3.7290000000000001</v>
      </c>
      <c r="E628">
        <v>0</v>
      </c>
      <c r="F628">
        <v>0.59699999999999998</v>
      </c>
      <c r="G628">
        <v>10.942</v>
      </c>
      <c r="H628">
        <v>0.188</v>
      </c>
      <c r="I628" s="2">
        <v>0.15823333333333334</v>
      </c>
      <c r="J628" s="2">
        <v>8.4600000000000009E-2</v>
      </c>
      <c r="K628" s="2">
        <v>0.11029333333333334</v>
      </c>
      <c r="L628" s="2">
        <v>8.4600000000000009E-2</v>
      </c>
    </row>
    <row r="629" spans="1:12" x14ac:dyDescent="0.25">
      <c r="A629">
        <v>1992</v>
      </c>
      <c r="B629">
        <v>9</v>
      </c>
      <c r="D629">
        <v>3.823</v>
      </c>
      <c r="E629">
        <v>3.5000000000000003E-2</v>
      </c>
      <c r="F629">
        <v>0.56699999999999995</v>
      </c>
      <c r="G629">
        <v>10.082000000000001</v>
      </c>
      <c r="H629">
        <v>0.16</v>
      </c>
      <c r="I629" s="2">
        <v>0.13466666666666666</v>
      </c>
      <c r="J629" s="2">
        <v>7.2000000000000008E-2</v>
      </c>
      <c r="K629" s="2">
        <v>9.3866666666666668E-2</v>
      </c>
      <c r="L629" s="2">
        <v>7.2000000000000008E-2</v>
      </c>
    </row>
    <row r="630" spans="1:12" x14ac:dyDescent="0.25">
      <c r="A630">
        <v>1992</v>
      </c>
      <c r="B630">
        <v>10</v>
      </c>
      <c r="D630">
        <v>4.0629999999999997</v>
      </c>
      <c r="E630">
        <v>4.1900000000000004</v>
      </c>
      <c r="F630">
        <v>5.2590000000000003</v>
      </c>
      <c r="G630">
        <v>8.9949999999999992</v>
      </c>
      <c r="H630">
        <v>1.639</v>
      </c>
      <c r="I630" s="2">
        <v>1.3794916666666666</v>
      </c>
      <c r="J630" s="2">
        <v>0.73755000000000004</v>
      </c>
      <c r="K630" s="2">
        <v>0.96154666666666666</v>
      </c>
      <c r="L630" s="2">
        <v>0.73755000000000004</v>
      </c>
    </row>
    <row r="631" spans="1:12" x14ac:dyDescent="0.25">
      <c r="A631">
        <v>1992</v>
      </c>
      <c r="B631">
        <v>11</v>
      </c>
      <c r="D631">
        <v>3.9729999999999999</v>
      </c>
      <c r="E631">
        <v>1.885</v>
      </c>
      <c r="F631">
        <v>1.6140000000000001</v>
      </c>
      <c r="G631">
        <v>40.799999999999997</v>
      </c>
      <c r="H631">
        <v>0.46600000000000003</v>
      </c>
      <c r="I631" s="2">
        <v>0.39221666666666666</v>
      </c>
      <c r="J631" s="2">
        <v>0.20970000000000003</v>
      </c>
      <c r="K631" s="2">
        <v>0.27338666666666667</v>
      </c>
      <c r="L631" s="2">
        <v>0.20970000000000003</v>
      </c>
    </row>
    <row r="632" spans="1:12" x14ac:dyDescent="0.25">
      <c r="A632">
        <v>1992</v>
      </c>
      <c r="B632">
        <v>12</v>
      </c>
      <c r="D632">
        <v>4.0030000000000001</v>
      </c>
      <c r="E632">
        <v>2.4159999999999999</v>
      </c>
      <c r="F632">
        <v>2.6579999999999999</v>
      </c>
      <c r="G632">
        <v>62.747999999999998</v>
      </c>
      <c r="H632">
        <v>0.873</v>
      </c>
      <c r="I632" s="2">
        <v>0.73477499999999996</v>
      </c>
      <c r="J632" s="2">
        <v>0.39284999999999998</v>
      </c>
      <c r="K632" s="2">
        <v>0.51216000000000006</v>
      </c>
      <c r="L632" s="2">
        <v>0.39284999999999998</v>
      </c>
    </row>
    <row r="633" spans="1:12" x14ac:dyDescent="0.25">
      <c r="A633">
        <v>1993</v>
      </c>
      <c r="B633">
        <v>1</v>
      </c>
      <c r="D633">
        <v>3.173</v>
      </c>
      <c r="E633">
        <v>0.316</v>
      </c>
      <c r="F633">
        <v>0.94899999999999995</v>
      </c>
      <c r="G633">
        <v>8.07</v>
      </c>
      <c r="H633">
        <v>0.33</v>
      </c>
      <c r="I633" s="2">
        <v>0.27775</v>
      </c>
      <c r="J633" s="2">
        <v>0.14850000000000002</v>
      </c>
      <c r="K633" s="2">
        <v>0.19359999999999999</v>
      </c>
      <c r="L633" s="2">
        <v>0.14850000000000002</v>
      </c>
    </row>
    <row r="634" spans="1:12" x14ac:dyDescent="0.25">
      <c r="A634">
        <v>1993</v>
      </c>
      <c r="B634">
        <v>2</v>
      </c>
      <c r="D634">
        <v>3.0230000000000001</v>
      </c>
      <c r="E634">
        <v>8.0000000000000002E-3</v>
      </c>
      <c r="F634">
        <v>1.028</v>
      </c>
      <c r="G634">
        <v>7.3250000000000002</v>
      </c>
      <c r="H634">
        <v>0.371</v>
      </c>
      <c r="I634" s="2">
        <v>0.3122583333333333</v>
      </c>
      <c r="J634" s="2">
        <v>0.16695000000000002</v>
      </c>
      <c r="K634" s="2">
        <v>0.21765333333333334</v>
      </c>
      <c r="L634" s="2">
        <v>0.16695000000000002</v>
      </c>
    </row>
    <row r="635" spans="1:12" x14ac:dyDescent="0.25">
      <c r="A635">
        <v>1993</v>
      </c>
      <c r="B635">
        <v>3</v>
      </c>
      <c r="D635">
        <v>0.313</v>
      </c>
      <c r="E635">
        <v>1.9830000000000001</v>
      </c>
      <c r="F635">
        <v>0.83199999999999996</v>
      </c>
      <c r="G635">
        <v>25.882999999999999</v>
      </c>
      <c r="H635">
        <v>0.32500000000000001</v>
      </c>
      <c r="I635" s="2">
        <v>0.27354166666666668</v>
      </c>
      <c r="J635" s="2">
        <v>0.14625000000000002</v>
      </c>
      <c r="K635" s="2">
        <v>0.19066666666666668</v>
      </c>
      <c r="L635" s="2">
        <v>0.14625000000000002</v>
      </c>
    </row>
    <row r="636" spans="1:12" x14ac:dyDescent="0.25">
      <c r="A636">
        <v>1993</v>
      </c>
      <c r="B636">
        <v>4</v>
      </c>
      <c r="D636">
        <v>0.32300000000000001</v>
      </c>
      <c r="E636">
        <v>0.64300000000000002</v>
      </c>
      <c r="F636">
        <v>2.125</v>
      </c>
      <c r="G636">
        <v>37.689</v>
      </c>
      <c r="H636">
        <v>0.86299999999999999</v>
      </c>
      <c r="I636" s="2">
        <v>0.72635833333333333</v>
      </c>
      <c r="J636" s="2">
        <v>0.38835000000000003</v>
      </c>
      <c r="K636" s="2">
        <v>0.50629333333333337</v>
      </c>
      <c r="L636" s="2">
        <v>0.38835000000000003</v>
      </c>
    </row>
    <row r="637" spans="1:12" x14ac:dyDescent="0.25">
      <c r="A637">
        <v>1993</v>
      </c>
      <c r="B637">
        <v>5</v>
      </c>
      <c r="D637">
        <v>0.33300000000000002</v>
      </c>
      <c r="E637">
        <v>0.755</v>
      </c>
      <c r="F637">
        <v>1.1499999999999999</v>
      </c>
      <c r="G637">
        <v>20.573</v>
      </c>
      <c r="H637">
        <v>0.35599999999999998</v>
      </c>
      <c r="I637" s="2">
        <v>0.29963333333333331</v>
      </c>
      <c r="J637" s="2">
        <v>0.16020000000000001</v>
      </c>
      <c r="K637" s="2">
        <v>0.20885333333333334</v>
      </c>
      <c r="L637" s="2">
        <v>0.16020000000000001</v>
      </c>
    </row>
    <row r="638" spans="1:12" x14ac:dyDescent="0.25">
      <c r="A638">
        <v>1993</v>
      </c>
      <c r="B638">
        <v>6</v>
      </c>
      <c r="D638">
        <v>1.823</v>
      </c>
      <c r="E638">
        <v>0.3</v>
      </c>
      <c r="F638">
        <v>0.88600000000000001</v>
      </c>
      <c r="G638">
        <v>10.166</v>
      </c>
      <c r="H638">
        <v>0.28999999999999998</v>
      </c>
      <c r="I638" s="2">
        <v>0.24408333333333332</v>
      </c>
      <c r="J638" s="2">
        <v>0.1305</v>
      </c>
      <c r="K638" s="2">
        <v>0.17013333333333333</v>
      </c>
      <c r="L638" s="2">
        <v>0.1305</v>
      </c>
    </row>
    <row r="639" spans="1:12" x14ac:dyDescent="0.25">
      <c r="A639">
        <v>1993</v>
      </c>
      <c r="B639">
        <v>7</v>
      </c>
      <c r="D639">
        <v>2.2029999999999998</v>
      </c>
      <c r="E639">
        <v>0.32700000000000001</v>
      </c>
      <c r="F639">
        <v>0.626</v>
      </c>
      <c r="G639">
        <v>11.377000000000001</v>
      </c>
      <c r="H639">
        <v>0.20100000000000001</v>
      </c>
      <c r="I639" s="2">
        <v>0.16917499999999999</v>
      </c>
      <c r="J639" s="2">
        <v>9.0450000000000016E-2</v>
      </c>
      <c r="K639" s="2">
        <v>0.11792000000000001</v>
      </c>
      <c r="L639" s="2">
        <v>9.0450000000000016E-2</v>
      </c>
    </row>
    <row r="640" spans="1:12" x14ac:dyDescent="0.25">
      <c r="A640">
        <v>1993</v>
      </c>
      <c r="B640">
        <v>8</v>
      </c>
      <c r="D640">
        <v>2.4289999999999998</v>
      </c>
      <c r="E640">
        <v>2.8000000000000001E-2</v>
      </c>
      <c r="F640">
        <v>0.60699999999999998</v>
      </c>
      <c r="G640">
        <v>10.942</v>
      </c>
      <c r="H640">
        <v>0.192</v>
      </c>
      <c r="I640" s="2">
        <v>0.16159999999999999</v>
      </c>
      <c r="J640" s="2">
        <v>8.6400000000000018E-2</v>
      </c>
      <c r="K640" s="2">
        <v>0.11264</v>
      </c>
      <c r="L640" s="2">
        <v>8.6400000000000018E-2</v>
      </c>
    </row>
    <row r="641" spans="1:12" x14ac:dyDescent="0.25">
      <c r="A641">
        <v>1993</v>
      </c>
      <c r="B641">
        <v>9</v>
      </c>
      <c r="D641">
        <v>2.3530000000000002</v>
      </c>
      <c r="E641">
        <v>0.16500000000000001</v>
      </c>
      <c r="F641">
        <v>0.755</v>
      </c>
      <c r="G641">
        <v>10.082000000000001</v>
      </c>
      <c r="H641">
        <v>0.189</v>
      </c>
      <c r="I641" s="2">
        <v>0.15907499999999999</v>
      </c>
      <c r="J641" s="2">
        <v>8.5050000000000014E-2</v>
      </c>
      <c r="K641" s="2">
        <v>0.11087999999999999</v>
      </c>
      <c r="L641" s="2">
        <v>8.5050000000000014E-2</v>
      </c>
    </row>
    <row r="642" spans="1:12" x14ac:dyDescent="0.25">
      <c r="A642">
        <v>1993</v>
      </c>
      <c r="B642">
        <v>10</v>
      </c>
      <c r="D642">
        <v>2.8530000000000002</v>
      </c>
      <c r="E642">
        <v>0.96199999999999997</v>
      </c>
      <c r="F642">
        <v>1.1279999999999999</v>
      </c>
      <c r="G642">
        <v>8.9949999999999992</v>
      </c>
      <c r="H642">
        <v>0.34899999999999998</v>
      </c>
      <c r="I642" s="2">
        <v>0.29374166666666662</v>
      </c>
      <c r="J642" s="2">
        <v>0.15705</v>
      </c>
      <c r="K642" s="2">
        <v>0.20474666666666666</v>
      </c>
      <c r="L642" s="2">
        <v>0.15705</v>
      </c>
    </row>
    <row r="643" spans="1:12" x14ac:dyDescent="0.25">
      <c r="A643">
        <v>1993</v>
      </c>
      <c r="B643">
        <v>11</v>
      </c>
      <c r="D643">
        <v>4.1929999999999996</v>
      </c>
      <c r="E643">
        <v>0.46500000000000002</v>
      </c>
      <c r="F643">
        <v>0.92900000000000005</v>
      </c>
      <c r="G643">
        <v>8.9109999999999996</v>
      </c>
      <c r="H643">
        <v>0.29599999999999999</v>
      </c>
      <c r="I643" s="2">
        <v>0.24913333333333332</v>
      </c>
      <c r="J643" s="2">
        <v>0.13320000000000001</v>
      </c>
      <c r="K643" s="2">
        <v>0.17365333333333333</v>
      </c>
      <c r="L643" s="2">
        <v>0.13320000000000001</v>
      </c>
    </row>
    <row r="644" spans="1:12" x14ac:dyDescent="0.25">
      <c r="A644">
        <v>1993</v>
      </c>
      <c r="B644">
        <v>12</v>
      </c>
      <c r="D644">
        <v>4.4329999999999998</v>
      </c>
      <c r="E644">
        <v>4.6859999999999999</v>
      </c>
      <c r="F644">
        <v>3.3490000000000002</v>
      </c>
      <c r="G644">
        <v>41.206000000000003</v>
      </c>
      <c r="H644">
        <v>0.96399999999999997</v>
      </c>
      <c r="I644" s="2">
        <v>0.81136666666666668</v>
      </c>
      <c r="J644" s="2">
        <v>0.43380000000000002</v>
      </c>
      <c r="K644" s="2">
        <v>0.56554666666666664</v>
      </c>
      <c r="L644" s="2">
        <v>0.43380000000000002</v>
      </c>
    </row>
    <row r="645" spans="1:12" x14ac:dyDescent="0.25">
      <c r="A645">
        <v>1994</v>
      </c>
      <c r="B645">
        <v>1</v>
      </c>
      <c r="D645">
        <v>4.3730000000000002</v>
      </c>
      <c r="E645">
        <v>2.149</v>
      </c>
      <c r="F645">
        <v>1.7430000000000001</v>
      </c>
      <c r="G645">
        <v>45.569000000000003</v>
      </c>
      <c r="H645">
        <v>0.76400000000000001</v>
      </c>
      <c r="I645" s="2">
        <v>0.64303333333333335</v>
      </c>
      <c r="J645" s="2">
        <v>0.34380000000000005</v>
      </c>
      <c r="K645" s="2">
        <v>0.44821333333333335</v>
      </c>
      <c r="L645" s="2">
        <v>0.34380000000000005</v>
      </c>
    </row>
    <row r="646" spans="1:12" x14ac:dyDescent="0.25">
      <c r="A646">
        <v>1994</v>
      </c>
      <c r="B646">
        <v>2</v>
      </c>
      <c r="D646">
        <v>4.0030000000000001</v>
      </c>
      <c r="E646">
        <v>0.79200000000000004</v>
      </c>
      <c r="F646">
        <v>1.4970000000000001</v>
      </c>
      <c r="G646">
        <v>28.079000000000001</v>
      </c>
      <c r="H646">
        <v>0.53600000000000003</v>
      </c>
      <c r="I646" s="2">
        <v>0.45113333333333333</v>
      </c>
      <c r="J646" s="2">
        <v>0.24120000000000005</v>
      </c>
      <c r="K646" s="2">
        <v>0.31445333333333336</v>
      </c>
      <c r="L646" s="2">
        <v>0.24120000000000005</v>
      </c>
    </row>
    <row r="647" spans="1:12" x14ac:dyDescent="0.25">
      <c r="A647">
        <v>1994</v>
      </c>
      <c r="B647">
        <v>3</v>
      </c>
      <c r="D647">
        <v>4.4329999999999998</v>
      </c>
      <c r="E647">
        <v>0.498</v>
      </c>
      <c r="F647">
        <v>0.96299999999999997</v>
      </c>
      <c r="G647">
        <v>10.507999999999999</v>
      </c>
      <c r="H647">
        <v>0.33400000000000002</v>
      </c>
      <c r="I647" s="2">
        <v>0.28111666666666668</v>
      </c>
      <c r="J647" s="2">
        <v>0.15030000000000002</v>
      </c>
      <c r="K647" s="2">
        <v>0.19594666666666669</v>
      </c>
      <c r="L647" s="2">
        <v>0.15030000000000002</v>
      </c>
    </row>
    <row r="648" spans="1:12" x14ac:dyDescent="0.25">
      <c r="A648">
        <v>1994</v>
      </c>
      <c r="B648">
        <v>4</v>
      </c>
      <c r="D648">
        <v>4.3860000000000001</v>
      </c>
      <c r="E648">
        <v>1.956</v>
      </c>
      <c r="F648">
        <v>2.6110000000000002</v>
      </c>
      <c r="G648">
        <v>50.853000000000002</v>
      </c>
      <c r="H648">
        <v>1.0369999999999999</v>
      </c>
      <c r="I648" s="2">
        <v>0.8728083333333333</v>
      </c>
      <c r="J648" s="2">
        <v>0.46665000000000001</v>
      </c>
      <c r="K648" s="2">
        <v>0.60837333333333332</v>
      </c>
      <c r="L648" s="2">
        <v>0.46665000000000001</v>
      </c>
    </row>
    <row r="649" spans="1:12" x14ac:dyDescent="0.25">
      <c r="A649">
        <v>1994</v>
      </c>
      <c r="B649">
        <v>5</v>
      </c>
      <c r="D649">
        <v>2.8809999999999998</v>
      </c>
      <c r="E649">
        <v>0.40500000000000003</v>
      </c>
      <c r="F649">
        <v>1.21</v>
      </c>
      <c r="G649">
        <v>9.5150000000000006</v>
      </c>
      <c r="H649">
        <v>0.46800000000000003</v>
      </c>
      <c r="I649" s="2">
        <v>0.39389999999999997</v>
      </c>
      <c r="J649" s="2">
        <v>0.21060000000000001</v>
      </c>
      <c r="K649" s="2">
        <v>0.27456000000000003</v>
      </c>
      <c r="L649" s="2">
        <v>0.21060000000000001</v>
      </c>
    </row>
    <row r="650" spans="1:12" x14ac:dyDescent="0.25">
      <c r="A650">
        <v>1994</v>
      </c>
      <c r="B650">
        <v>6</v>
      </c>
      <c r="D650">
        <v>2.4340000000000002</v>
      </c>
      <c r="E650">
        <v>5.6000000000000001E-2</v>
      </c>
      <c r="F650">
        <v>0.89300000000000002</v>
      </c>
      <c r="G650">
        <v>10.166</v>
      </c>
      <c r="H650">
        <v>0.27900000000000003</v>
      </c>
      <c r="I650" s="2">
        <v>0.23482500000000003</v>
      </c>
      <c r="J650" s="2">
        <v>0.12555000000000002</v>
      </c>
      <c r="K650" s="2">
        <v>0.16368000000000002</v>
      </c>
      <c r="L650" s="2">
        <v>0.12555000000000002</v>
      </c>
    </row>
    <row r="651" spans="1:12" x14ac:dyDescent="0.25">
      <c r="A651">
        <v>1994</v>
      </c>
      <c r="B651">
        <v>7</v>
      </c>
      <c r="D651">
        <v>2.073</v>
      </c>
      <c r="E651">
        <v>0</v>
      </c>
      <c r="F651">
        <v>0.56000000000000005</v>
      </c>
      <c r="G651">
        <v>11.377000000000001</v>
      </c>
      <c r="H651">
        <v>0.17599999999999999</v>
      </c>
      <c r="I651" s="2">
        <v>0.14813333333333331</v>
      </c>
      <c r="J651" s="2">
        <v>7.9200000000000007E-2</v>
      </c>
      <c r="K651" s="2">
        <v>0.10325333333333332</v>
      </c>
      <c r="L651" s="2">
        <v>7.9200000000000007E-2</v>
      </c>
    </row>
    <row r="652" spans="1:12" x14ac:dyDescent="0.25">
      <c r="A652">
        <v>1994</v>
      </c>
      <c r="B652">
        <v>8</v>
      </c>
      <c r="D652">
        <v>4.0490000000000004</v>
      </c>
      <c r="E652">
        <v>0</v>
      </c>
      <c r="F652">
        <v>0.39200000000000002</v>
      </c>
      <c r="G652">
        <v>10.942</v>
      </c>
      <c r="H652">
        <v>0.109</v>
      </c>
      <c r="I652" s="2">
        <v>9.1741666666666666E-2</v>
      </c>
      <c r="J652" s="2">
        <v>4.9050000000000003E-2</v>
      </c>
      <c r="K652" s="2">
        <v>6.3946666666666666E-2</v>
      </c>
      <c r="L652" s="2">
        <v>4.9050000000000003E-2</v>
      </c>
    </row>
    <row r="653" spans="1:12" x14ac:dyDescent="0.25">
      <c r="A653">
        <v>1994</v>
      </c>
      <c r="B653">
        <v>9</v>
      </c>
      <c r="D653">
        <v>4.0830000000000002</v>
      </c>
      <c r="E653">
        <v>0.46700000000000003</v>
      </c>
      <c r="F653">
        <v>0.67200000000000004</v>
      </c>
      <c r="G653">
        <v>10.082000000000001</v>
      </c>
      <c r="H653">
        <v>0.30299999999999999</v>
      </c>
      <c r="I653" s="2">
        <v>0.255025</v>
      </c>
      <c r="J653" s="2">
        <v>0.13635</v>
      </c>
      <c r="K653" s="2">
        <v>0.17776</v>
      </c>
      <c r="L653" s="2">
        <v>0.13635</v>
      </c>
    </row>
    <row r="654" spans="1:12" x14ac:dyDescent="0.25">
      <c r="A654">
        <v>1994</v>
      </c>
      <c r="B654">
        <v>10</v>
      </c>
      <c r="D654">
        <v>3.9830000000000001</v>
      </c>
      <c r="E654">
        <v>0.49399999999999999</v>
      </c>
      <c r="F654">
        <v>0.73199999999999998</v>
      </c>
      <c r="G654">
        <v>8.9949999999999992</v>
      </c>
      <c r="H654">
        <v>0.308</v>
      </c>
      <c r="I654" s="2">
        <v>0.25923333333333332</v>
      </c>
      <c r="J654" s="2">
        <v>0.1386</v>
      </c>
      <c r="K654" s="2">
        <v>0.18069333333333334</v>
      </c>
      <c r="L654" s="2">
        <v>0.1386</v>
      </c>
    </row>
    <row r="655" spans="1:12" x14ac:dyDescent="0.25">
      <c r="A655">
        <v>1994</v>
      </c>
      <c r="B655">
        <v>11</v>
      </c>
      <c r="D655">
        <v>3.5630000000000002</v>
      </c>
      <c r="E655">
        <v>0.50800000000000001</v>
      </c>
      <c r="F655">
        <v>0.67800000000000005</v>
      </c>
      <c r="G655">
        <v>8.9109999999999996</v>
      </c>
      <c r="H655">
        <v>0.27600000000000002</v>
      </c>
      <c r="I655" s="2">
        <v>0.23230000000000003</v>
      </c>
      <c r="J655" s="2">
        <v>0.12420000000000002</v>
      </c>
      <c r="K655" s="2">
        <v>0.16192000000000001</v>
      </c>
      <c r="L655" s="2">
        <v>0.12420000000000002</v>
      </c>
    </row>
    <row r="656" spans="1:12" x14ac:dyDescent="0.25">
      <c r="A656">
        <v>1994</v>
      </c>
      <c r="B656">
        <v>12</v>
      </c>
      <c r="D656">
        <v>3.6829999999999998</v>
      </c>
      <c r="E656">
        <v>0.63300000000000001</v>
      </c>
      <c r="F656">
        <v>1.56</v>
      </c>
      <c r="G656">
        <v>8.7249999999999996</v>
      </c>
      <c r="H656">
        <v>0.55000000000000004</v>
      </c>
      <c r="I656" s="2">
        <v>0.4629166666666667</v>
      </c>
      <c r="J656" s="2">
        <v>0.24750000000000005</v>
      </c>
      <c r="K656" s="2">
        <v>0.32266666666666671</v>
      </c>
      <c r="L656" s="2">
        <v>0.24750000000000005</v>
      </c>
    </row>
    <row r="657" spans="1:12" x14ac:dyDescent="0.25">
      <c r="A657">
        <v>1995</v>
      </c>
      <c r="B657">
        <v>1</v>
      </c>
      <c r="D657">
        <v>3.1629999999999998</v>
      </c>
      <c r="E657">
        <v>3.645</v>
      </c>
      <c r="F657">
        <v>2.8610000000000002</v>
      </c>
      <c r="G657">
        <v>8.07</v>
      </c>
      <c r="H657">
        <v>1.67</v>
      </c>
      <c r="I657" s="2">
        <v>1.4055833333333332</v>
      </c>
      <c r="J657" s="2">
        <v>0.75150000000000006</v>
      </c>
      <c r="K657" s="2">
        <v>0.97973333333333334</v>
      </c>
      <c r="L657" s="2">
        <v>0.75150000000000006</v>
      </c>
    </row>
    <row r="658" spans="1:12" x14ac:dyDescent="0.25">
      <c r="A658">
        <v>1995</v>
      </c>
      <c r="B658">
        <v>2</v>
      </c>
      <c r="D658">
        <v>2.6429999999999998</v>
      </c>
      <c r="E658">
        <v>0.38700000000000001</v>
      </c>
      <c r="F658">
        <v>1.86</v>
      </c>
      <c r="G658">
        <v>25.742000000000001</v>
      </c>
      <c r="H658">
        <v>0.90800000000000003</v>
      </c>
      <c r="I658" s="2">
        <v>0.76423333333333332</v>
      </c>
      <c r="J658" s="2">
        <v>0.40860000000000007</v>
      </c>
      <c r="K658" s="2">
        <v>0.53269333333333335</v>
      </c>
      <c r="L658" s="2">
        <v>0.40860000000000007</v>
      </c>
    </row>
    <row r="659" spans="1:12" x14ac:dyDescent="0.25">
      <c r="A659">
        <v>1995</v>
      </c>
      <c r="B659">
        <v>3</v>
      </c>
      <c r="D659">
        <v>3.7829999999999999</v>
      </c>
      <c r="E659">
        <v>2.6230000000000002</v>
      </c>
      <c r="F659">
        <v>1.954</v>
      </c>
      <c r="G659">
        <v>46.37</v>
      </c>
      <c r="H659">
        <v>0.80200000000000005</v>
      </c>
      <c r="I659" s="2">
        <v>0.67501666666666671</v>
      </c>
      <c r="J659" s="2">
        <v>0.36090000000000005</v>
      </c>
      <c r="K659" s="2">
        <v>0.47050666666666668</v>
      </c>
      <c r="L659" s="2">
        <v>0.36090000000000005</v>
      </c>
    </row>
    <row r="660" spans="1:12" x14ac:dyDescent="0.25">
      <c r="A660">
        <v>1995</v>
      </c>
      <c r="B660">
        <v>4</v>
      </c>
      <c r="D660">
        <v>4.2329999999999997</v>
      </c>
      <c r="E660">
        <v>0.27300000000000002</v>
      </c>
      <c r="F660">
        <v>1.1950000000000001</v>
      </c>
      <c r="G660">
        <v>9.0570000000000004</v>
      </c>
      <c r="H660">
        <v>0.41399999999999998</v>
      </c>
      <c r="I660" s="2">
        <v>0.34844999999999998</v>
      </c>
      <c r="J660" s="2">
        <v>0.18630000000000002</v>
      </c>
      <c r="K660" s="2">
        <v>0.24287999999999998</v>
      </c>
      <c r="L660" s="2">
        <v>0.18630000000000002</v>
      </c>
    </row>
    <row r="661" spans="1:12" x14ac:dyDescent="0.25">
      <c r="A661">
        <v>1995</v>
      </c>
      <c r="B661">
        <v>5</v>
      </c>
      <c r="D661">
        <v>4.3730000000000002</v>
      </c>
      <c r="E661">
        <v>0.40899999999999997</v>
      </c>
      <c r="F661">
        <v>0.95699999999999996</v>
      </c>
      <c r="G661">
        <v>9.5150000000000006</v>
      </c>
      <c r="H661">
        <v>0.34899999999999998</v>
      </c>
      <c r="I661" s="2">
        <v>0.29374166666666662</v>
      </c>
      <c r="J661" s="2">
        <v>0.15705</v>
      </c>
      <c r="K661" s="2">
        <v>0.20474666666666666</v>
      </c>
      <c r="L661" s="2">
        <v>0.15705</v>
      </c>
    </row>
    <row r="662" spans="1:12" x14ac:dyDescent="0.25">
      <c r="A662">
        <v>1995</v>
      </c>
      <c r="B662">
        <v>6</v>
      </c>
      <c r="D662">
        <v>3.7530000000000001</v>
      </c>
      <c r="E662">
        <v>0</v>
      </c>
      <c r="F662">
        <v>0.59699999999999998</v>
      </c>
      <c r="G662">
        <v>10.166</v>
      </c>
      <c r="H662">
        <v>0.184</v>
      </c>
      <c r="I662" s="2">
        <v>0.15486666666666665</v>
      </c>
      <c r="J662" s="2">
        <v>8.2799999999999999E-2</v>
      </c>
      <c r="K662" s="2">
        <v>0.10794666666666668</v>
      </c>
      <c r="L662" s="2">
        <v>8.2799999999999999E-2</v>
      </c>
    </row>
    <row r="663" spans="1:12" x14ac:dyDescent="0.25">
      <c r="A663">
        <v>1995</v>
      </c>
      <c r="B663">
        <v>7</v>
      </c>
      <c r="D663">
        <v>3.843</v>
      </c>
      <c r="E663">
        <v>0</v>
      </c>
      <c r="F663">
        <v>0.48699999999999999</v>
      </c>
      <c r="G663">
        <v>11.377000000000001</v>
      </c>
      <c r="H663">
        <v>0.11600000000000001</v>
      </c>
      <c r="I663" s="2">
        <v>9.7633333333333336E-2</v>
      </c>
      <c r="J663" s="2">
        <v>5.2200000000000003E-2</v>
      </c>
      <c r="K663" s="2">
        <v>6.8053333333333341E-2</v>
      </c>
      <c r="L663" s="2">
        <v>5.2200000000000003E-2</v>
      </c>
    </row>
    <row r="664" spans="1:12" x14ac:dyDescent="0.25">
      <c r="A664">
        <v>1995</v>
      </c>
      <c r="B664">
        <v>8</v>
      </c>
      <c r="D664">
        <v>3.7189999999999999</v>
      </c>
      <c r="E664">
        <v>0</v>
      </c>
      <c r="F664">
        <v>0.307</v>
      </c>
      <c r="G664">
        <v>10.942</v>
      </c>
      <c r="H664">
        <v>7.5999999999999998E-2</v>
      </c>
      <c r="I664" s="2">
        <v>6.3966666666666658E-2</v>
      </c>
      <c r="J664" s="2">
        <v>3.4200000000000001E-2</v>
      </c>
      <c r="K664" s="2">
        <v>4.4586666666666663E-2</v>
      </c>
      <c r="L664" s="2">
        <v>3.4200000000000001E-2</v>
      </c>
    </row>
    <row r="665" spans="1:12" x14ac:dyDescent="0.25">
      <c r="A665">
        <v>1995</v>
      </c>
      <c r="B665">
        <v>9</v>
      </c>
      <c r="D665">
        <v>3.6629999999999998</v>
      </c>
      <c r="E665">
        <v>0</v>
      </c>
      <c r="F665">
        <v>0.33800000000000002</v>
      </c>
      <c r="G665">
        <v>10.082000000000001</v>
      </c>
      <c r="H665">
        <v>7.3999999999999996E-2</v>
      </c>
      <c r="I665" s="2">
        <v>6.2283333333333329E-2</v>
      </c>
      <c r="J665" s="2">
        <v>3.3300000000000003E-2</v>
      </c>
      <c r="K665" s="2">
        <v>4.3413333333333332E-2</v>
      </c>
      <c r="L665" s="2">
        <v>3.3300000000000003E-2</v>
      </c>
    </row>
    <row r="666" spans="1:12" x14ac:dyDescent="0.25">
      <c r="A666">
        <v>1995</v>
      </c>
      <c r="B666">
        <v>10</v>
      </c>
      <c r="D666">
        <v>3.7930000000000001</v>
      </c>
      <c r="E666">
        <v>0</v>
      </c>
      <c r="F666">
        <v>0.19600000000000001</v>
      </c>
      <c r="G666">
        <v>8.9949999999999992</v>
      </c>
      <c r="H666">
        <v>5.0999999999999997E-2</v>
      </c>
      <c r="I666" s="2">
        <v>4.2924999999999998E-2</v>
      </c>
      <c r="J666" s="2">
        <v>2.2949999999999998E-2</v>
      </c>
      <c r="K666" s="2">
        <v>2.9919999999999999E-2</v>
      </c>
      <c r="L666" s="2">
        <v>2.2949999999999998E-2</v>
      </c>
    </row>
    <row r="667" spans="1:12" x14ac:dyDescent="0.25">
      <c r="A667">
        <v>1995</v>
      </c>
      <c r="B667">
        <v>11</v>
      </c>
      <c r="D667">
        <v>3.6629999999999998</v>
      </c>
      <c r="E667">
        <v>6.8000000000000005E-2</v>
      </c>
      <c r="F667">
        <v>0.53200000000000003</v>
      </c>
      <c r="G667">
        <v>8.9109999999999996</v>
      </c>
      <c r="H667">
        <v>0.13100000000000001</v>
      </c>
      <c r="I667" s="2">
        <v>0.11025833333333333</v>
      </c>
      <c r="J667" s="2">
        <v>5.8950000000000002E-2</v>
      </c>
      <c r="K667" s="2">
        <v>7.6853333333333343E-2</v>
      </c>
      <c r="L667" s="2">
        <v>5.8950000000000002E-2</v>
      </c>
    </row>
    <row r="668" spans="1:12" x14ac:dyDescent="0.25">
      <c r="A668">
        <v>1995</v>
      </c>
      <c r="B668">
        <v>12</v>
      </c>
      <c r="D668">
        <v>3.7330000000000001</v>
      </c>
      <c r="E668">
        <v>0.36099999999999999</v>
      </c>
      <c r="F668">
        <v>0.78400000000000003</v>
      </c>
      <c r="G668">
        <v>8.7249999999999996</v>
      </c>
      <c r="H668">
        <v>0.22500000000000001</v>
      </c>
      <c r="I668" s="2">
        <v>0.18937499999999999</v>
      </c>
      <c r="J668" s="2">
        <v>0.10125000000000001</v>
      </c>
      <c r="K668" s="2">
        <v>0.13200000000000001</v>
      </c>
      <c r="L668" s="2">
        <v>0.10125000000000001</v>
      </c>
    </row>
    <row r="669" spans="1:12" x14ac:dyDescent="0.25">
      <c r="A669">
        <v>1996</v>
      </c>
      <c r="B669">
        <v>1</v>
      </c>
      <c r="D669">
        <v>3.7530000000000001</v>
      </c>
      <c r="E669">
        <v>0.27400000000000002</v>
      </c>
      <c r="F669">
        <v>0.72699999999999998</v>
      </c>
      <c r="G669">
        <v>8.07</v>
      </c>
      <c r="H669">
        <v>0.29199999999999998</v>
      </c>
      <c r="I669" s="2">
        <v>0.24576666666666666</v>
      </c>
      <c r="J669" s="2">
        <v>0.13139999999999999</v>
      </c>
      <c r="K669" s="2">
        <v>0.17130666666666663</v>
      </c>
      <c r="L669" s="2">
        <v>0.13139999999999999</v>
      </c>
    </row>
    <row r="670" spans="1:12" x14ac:dyDescent="0.25">
      <c r="A670">
        <v>1996</v>
      </c>
      <c r="B670">
        <v>2</v>
      </c>
      <c r="D670">
        <v>3.423</v>
      </c>
      <c r="E670">
        <v>1.788</v>
      </c>
      <c r="F670">
        <v>2.746</v>
      </c>
      <c r="G670">
        <v>7.3250000000000002</v>
      </c>
      <c r="H670">
        <v>1.155</v>
      </c>
      <c r="I670" s="2">
        <v>0.97212500000000002</v>
      </c>
      <c r="J670" s="2">
        <v>0.51975000000000005</v>
      </c>
      <c r="K670" s="2">
        <v>0.67759999999999998</v>
      </c>
      <c r="L670" s="2">
        <v>0.51975000000000005</v>
      </c>
    </row>
    <row r="671" spans="1:12" x14ac:dyDescent="0.25">
      <c r="A671">
        <v>1996</v>
      </c>
      <c r="B671">
        <v>3</v>
      </c>
      <c r="D671">
        <v>3.903</v>
      </c>
      <c r="E671">
        <v>1.6779999999999999</v>
      </c>
      <c r="F671">
        <v>1.0840000000000001</v>
      </c>
      <c r="G671">
        <v>9.0220000000000002</v>
      </c>
      <c r="H671">
        <v>0.36699999999999999</v>
      </c>
      <c r="I671" s="2">
        <v>0.30889166666666662</v>
      </c>
      <c r="J671" s="2">
        <v>0.16514999999999999</v>
      </c>
      <c r="K671" s="2">
        <v>0.21530666666666665</v>
      </c>
      <c r="L671" s="2">
        <v>0.16514999999999999</v>
      </c>
    </row>
    <row r="672" spans="1:12" x14ac:dyDescent="0.25">
      <c r="A672">
        <v>1996</v>
      </c>
      <c r="B672">
        <v>4</v>
      </c>
      <c r="D672">
        <v>2.66</v>
      </c>
      <c r="E672">
        <v>0.56000000000000005</v>
      </c>
      <c r="F672">
        <v>1.0509999999999999</v>
      </c>
      <c r="G672">
        <v>9.0570000000000004</v>
      </c>
      <c r="H672">
        <v>0.34799999999999998</v>
      </c>
      <c r="I672" s="2">
        <v>0.29289999999999999</v>
      </c>
      <c r="J672" s="2">
        <v>0.15659999999999999</v>
      </c>
      <c r="K672" s="2">
        <v>0.20415999999999998</v>
      </c>
      <c r="L672" s="2">
        <v>0.15659999999999999</v>
      </c>
    </row>
    <row r="673" spans="1:12" x14ac:dyDescent="0.25">
      <c r="A673">
        <v>1996</v>
      </c>
      <c r="B673">
        <v>5</v>
      </c>
      <c r="D673">
        <v>2.2360000000000002</v>
      </c>
      <c r="E673">
        <v>0.24199999999999999</v>
      </c>
      <c r="F673">
        <v>0.75700000000000001</v>
      </c>
      <c r="G673">
        <v>9.5150000000000006</v>
      </c>
      <c r="H673">
        <v>0.26700000000000002</v>
      </c>
      <c r="I673" s="2">
        <v>0.22472499999999998</v>
      </c>
      <c r="J673" s="2">
        <v>0.12015000000000002</v>
      </c>
      <c r="K673" s="2">
        <v>0.15664</v>
      </c>
      <c r="L673" s="2">
        <v>0.12015000000000002</v>
      </c>
    </row>
    <row r="674" spans="1:12" x14ac:dyDescent="0.25">
      <c r="A674">
        <v>1996</v>
      </c>
      <c r="B674">
        <v>6</v>
      </c>
      <c r="D674">
        <v>1.3029999999999999</v>
      </c>
      <c r="E674">
        <v>0</v>
      </c>
      <c r="F674">
        <v>0.58599999999999997</v>
      </c>
      <c r="G674">
        <v>10.166</v>
      </c>
      <c r="H674">
        <v>0.18099999999999999</v>
      </c>
      <c r="I674" s="2">
        <v>0.15234166666666665</v>
      </c>
      <c r="J674" s="2">
        <v>8.1450000000000009E-2</v>
      </c>
      <c r="K674" s="2">
        <v>0.10618666666666667</v>
      </c>
      <c r="L674" s="2">
        <v>8.1450000000000009E-2</v>
      </c>
    </row>
    <row r="675" spans="1:12" x14ac:dyDescent="0.25">
      <c r="A675">
        <v>1996</v>
      </c>
      <c r="B675">
        <v>7</v>
      </c>
      <c r="D675">
        <v>1.343</v>
      </c>
      <c r="E675">
        <v>2.1999999999999999E-2</v>
      </c>
      <c r="F675">
        <v>0.501</v>
      </c>
      <c r="G675">
        <v>11.377000000000001</v>
      </c>
      <c r="H675">
        <v>0.14399999999999999</v>
      </c>
      <c r="I675" s="2">
        <v>0.12119999999999999</v>
      </c>
      <c r="J675" s="2">
        <v>6.4799999999999996E-2</v>
      </c>
      <c r="K675" s="2">
        <v>8.448E-2</v>
      </c>
      <c r="L675" s="2">
        <v>6.4799999999999996E-2</v>
      </c>
    </row>
    <row r="676" spans="1:12" x14ac:dyDescent="0.25">
      <c r="A676">
        <v>1996</v>
      </c>
      <c r="B676">
        <v>8</v>
      </c>
      <c r="D676">
        <v>1.4890000000000001</v>
      </c>
      <c r="E676">
        <v>0</v>
      </c>
      <c r="F676">
        <v>0.40100000000000002</v>
      </c>
      <c r="G676">
        <v>10.942</v>
      </c>
      <c r="H676">
        <v>0.105</v>
      </c>
      <c r="I676" s="2">
        <v>8.8374999999999995E-2</v>
      </c>
      <c r="J676" s="2">
        <v>4.7250000000000007E-2</v>
      </c>
      <c r="K676" s="2">
        <v>6.1599999999999995E-2</v>
      </c>
      <c r="L676" s="2">
        <v>4.7250000000000007E-2</v>
      </c>
    </row>
    <row r="677" spans="1:12" x14ac:dyDescent="0.25">
      <c r="A677">
        <v>1996</v>
      </c>
      <c r="B677">
        <v>9</v>
      </c>
      <c r="D677">
        <v>3.0129999999999999</v>
      </c>
      <c r="E677">
        <v>0</v>
      </c>
      <c r="F677">
        <v>0.57699999999999996</v>
      </c>
      <c r="G677">
        <v>10.082000000000001</v>
      </c>
      <c r="H677">
        <v>0.13500000000000001</v>
      </c>
      <c r="I677" s="2">
        <v>0.11362499999999999</v>
      </c>
      <c r="J677" s="2">
        <v>6.0750000000000005E-2</v>
      </c>
      <c r="K677" s="2">
        <v>7.9200000000000007E-2</v>
      </c>
      <c r="L677" s="2">
        <v>6.0750000000000005E-2</v>
      </c>
    </row>
    <row r="678" spans="1:12" x14ac:dyDescent="0.25">
      <c r="A678">
        <v>1996</v>
      </c>
      <c r="B678">
        <v>10</v>
      </c>
      <c r="D678">
        <v>3.2029999999999998</v>
      </c>
      <c r="E678">
        <v>0.21199999999999999</v>
      </c>
      <c r="F678">
        <v>0.74</v>
      </c>
      <c r="G678">
        <v>8.9949999999999992</v>
      </c>
      <c r="H678">
        <v>0.17499999999999999</v>
      </c>
      <c r="I678" s="2">
        <v>0.14729166666666665</v>
      </c>
      <c r="J678" s="2">
        <v>7.8750000000000001E-2</v>
      </c>
      <c r="K678" s="2">
        <v>0.10266666666666667</v>
      </c>
      <c r="L678" s="2">
        <v>7.8750000000000001E-2</v>
      </c>
    </row>
    <row r="679" spans="1:12" x14ac:dyDescent="0.25">
      <c r="A679">
        <v>1996</v>
      </c>
      <c r="B679">
        <v>11</v>
      </c>
      <c r="D679">
        <v>3.1030000000000002</v>
      </c>
      <c r="E679">
        <v>1.806</v>
      </c>
      <c r="F679">
        <v>3.32</v>
      </c>
      <c r="G679">
        <v>8.9109999999999996</v>
      </c>
      <c r="H679">
        <v>1.0369999999999999</v>
      </c>
      <c r="I679" s="2">
        <v>0.8728083333333333</v>
      </c>
      <c r="J679" s="2">
        <v>0.46665000000000001</v>
      </c>
      <c r="K679" s="2">
        <v>0.60837333333333332</v>
      </c>
      <c r="L679" s="2">
        <v>0.46665000000000001</v>
      </c>
    </row>
    <row r="680" spans="1:12" x14ac:dyDescent="0.25">
      <c r="A680">
        <v>1996</v>
      </c>
      <c r="B680">
        <v>12</v>
      </c>
      <c r="D680">
        <v>3.423</v>
      </c>
      <c r="E680">
        <v>3.27</v>
      </c>
      <c r="F680">
        <v>2.6070000000000002</v>
      </c>
      <c r="G680">
        <v>8.7249999999999996</v>
      </c>
      <c r="H680">
        <v>0.871</v>
      </c>
      <c r="I680" s="2">
        <v>0.7330916666666667</v>
      </c>
      <c r="J680" s="2">
        <v>0.39195000000000002</v>
      </c>
      <c r="K680" s="2">
        <v>0.5109866666666667</v>
      </c>
      <c r="L680" s="2">
        <v>0.39195000000000002</v>
      </c>
    </row>
    <row r="681" spans="1:12" x14ac:dyDescent="0.25">
      <c r="A681">
        <v>1997</v>
      </c>
      <c r="B681">
        <v>1</v>
      </c>
      <c r="D681">
        <v>3.593</v>
      </c>
      <c r="E681">
        <v>2.6389999999999998</v>
      </c>
      <c r="F681">
        <v>2.6909999999999998</v>
      </c>
      <c r="G681">
        <v>55.518999999999998</v>
      </c>
      <c r="H681">
        <v>1.2909999999999999</v>
      </c>
      <c r="I681" s="2">
        <v>1.0865916666666666</v>
      </c>
      <c r="J681" s="2">
        <v>0.58094999999999997</v>
      </c>
      <c r="K681" s="2">
        <v>0.75738666666666665</v>
      </c>
      <c r="L681" s="2">
        <v>0.58094999999999997</v>
      </c>
    </row>
    <row r="682" spans="1:12" x14ac:dyDescent="0.25">
      <c r="A682">
        <v>1997</v>
      </c>
      <c r="B682">
        <v>2</v>
      </c>
      <c r="D682">
        <v>3.073</v>
      </c>
      <c r="E682">
        <v>1.1100000000000001</v>
      </c>
      <c r="F682">
        <v>1.117</v>
      </c>
      <c r="G682">
        <v>21.149000000000001</v>
      </c>
      <c r="H682">
        <v>0.38600000000000001</v>
      </c>
      <c r="I682" s="2">
        <v>0.32488333333333336</v>
      </c>
      <c r="J682" s="2">
        <v>0.17369999999999999</v>
      </c>
      <c r="K682" s="2">
        <v>0.22645333333333337</v>
      </c>
      <c r="L682" s="2">
        <v>0.17369999999999999</v>
      </c>
    </row>
    <row r="683" spans="1:12" x14ac:dyDescent="0.25">
      <c r="A683">
        <v>1997</v>
      </c>
      <c r="B683">
        <v>3</v>
      </c>
      <c r="D683">
        <v>3.2829999999999999</v>
      </c>
      <c r="E683">
        <v>0.87</v>
      </c>
      <c r="F683">
        <v>0.73</v>
      </c>
      <c r="G683">
        <v>11.898999999999999</v>
      </c>
      <c r="H683">
        <v>0.23300000000000001</v>
      </c>
      <c r="I683" s="2">
        <v>0.19610833333333333</v>
      </c>
      <c r="J683" s="2">
        <v>0.10485000000000001</v>
      </c>
      <c r="K683" s="2">
        <v>0.13669333333333333</v>
      </c>
      <c r="L683" s="2">
        <v>0.10485000000000001</v>
      </c>
    </row>
    <row r="684" spans="1:12" x14ac:dyDescent="0.25">
      <c r="A684">
        <v>1997</v>
      </c>
      <c r="B684">
        <v>4</v>
      </c>
      <c r="D684">
        <v>2.863</v>
      </c>
      <c r="E684">
        <v>0.67300000000000004</v>
      </c>
      <c r="F684">
        <v>0.59</v>
      </c>
      <c r="G684">
        <v>9.0570000000000004</v>
      </c>
      <c r="H684">
        <v>0.183</v>
      </c>
      <c r="I684" s="2">
        <v>0.154025</v>
      </c>
      <c r="J684" s="2">
        <v>8.2350000000000007E-2</v>
      </c>
      <c r="K684" s="2">
        <v>0.10736</v>
      </c>
      <c r="L684" s="2">
        <v>8.2350000000000007E-2</v>
      </c>
    </row>
    <row r="685" spans="1:12" x14ac:dyDescent="0.25">
      <c r="A685">
        <v>1997</v>
      </c>
      <c r="B685">
        <v>5</v>
      </c>
      <c r="D685">
        <v>3.0529999999999999</v>
      </c>
      <c r="E685">
        <v>1.0469999999999999</v>
      </c>
      <c r="F685">
        <v>1.034</v>
      </c>
      <c r="G685">
        <v>9.5150000000000006</v>
      </c>
      <c r="H685">
        <v>0.252</v>
      </c>
      <c r="I685" s="2">
        <v>0.21209999999999998</v>
      </c>
      <c r="J685" s="2">
        <v>0.1134</v>
      </c>
      <c r="K685" s="2">
        <v>0.14784</v>
      </c>
      <c r="L685" s="2">
        <v>0.1134</v>
      </c>
    </row>
    <row r="686" spans="1:12" x14ac:dyDescent="0.25">
      <c r="A686">
        <v>1997</v>
      </c>
      <c r="B686">
        <v>6</v>
      </c>
      <c r="D686">
        <v>1.5029999999999999</v>
      </c>
      <c r="E686">
        <v>0.23899999999999999</v>
      </c>
      <c r="F686">
        <v>0.76500000000000001</v>
      </c>
      <c r="G686">
        <v>10.166</v>
      </c>
      <c r="H686">
        <v>0.216</v>
      </c>
      <c r="I686" s="2">
        <v>0.18179999999999999</v>
      </c>
      <c r="J686" s="2">
        <v>9.7200000000000009E-2</v>
      </c>
      <c r="K686" s="2">
        <v>0.12672</v>
      </c>
      <c r="L686" s="2">
        <v>9.7200000000000009E-2</v>
      </c>
    </row>
    <row r="687" spans="1:12" x14ac:dyDescent="0.25">
      <c r="A687">
        <v>1997</v>
      </c>
      <c r="B687">
        <v>7</v>
      </c>
      <c r="D687">
        <v>2.4430000000000001</v>
      </c>
      <c r="E687">
        <v>7.6999999999999999E-2</v>
      </c>
      <c r="F687">
        <v>0.877</v>
      </c>
      <c r="G687">
        <v>11.377000000000001</v>
      </c>
      <c r="H687">
        <v>0.247</v>
      </c>
      <c r="I687" s="2">
        <v>0.20789166666666667</v>
      </c>
      <c r="J687" s="2">
        <v>0.11115000000000001</v>
      </c>
      <c r="K687" s="2">
        <v>0.14490666666666666</v>
      </c>
      <c r="L687" s="2">
        <v>0.11115000000000001</v>
      </c>
    </row>
    <row r="688" spans="1:12" x14ac:dyDescent="0.25">
      <c r="A688">
        <v>1997</v>
      </c>
      <c r="B688">
        <v>8</v>
      </c>
      <c r="D688">
        <v>2.669</v>
      </c>
      <c r="E688">
        <v>4.5999999999999999E-2</v>
      </c>
      <c r="F688">
        <v>0.55700000000000005</v>
      </c>
      <c r="G688">
        <v>10.942</v>
      </c>
      <c r="H688">
        <v>0.16700000000000001</v>
      </c>
      <c r="I688" s="2">
        <v>0.14055833333333334</v>
      </c>
      <c r="J688" s="2">
        <v>7.5150000000000008E-2</v>
      </c>
      <c r="K688" s="2">
        <v>9.7973333333333343E-2</v>
      </c>
      <c r="L688" s="2">
        <v>7.5150000000000008E-2</v>
      </c>
    </row>
    <row r="689" spans="1:12" x14ac:dyDescent="0.25">
      <c r="A689">
        <v>1997</v>
      </c>
      <c r="B689">
        <v>9</v>
      </c>
      <c r="D689">
        <v>2.9329999999999998</v>
      </c>
      <c r="E689">
        <v>1.7000000000000001E-2</v>
      </c>
      <c r="F689">
        <v>0.41799999999999998</v>
      </c>
      <c r="G689">
        <v>10.082000000000001</v>
      </c>
      <c r="H689">
        <v>0.121</v>
      </c>
      <c r="I689" s="2">
        <v>0.10184166666666666</v>
      </c>
      <c r="J689" s="2">
        <v>5.4449999999999998E-2</v>
      </c>
      <c r="K689" s="2">
        <v>7.0986666666666656E-2</v>
      </c>
      <c r="L689" s="2">
        <v>5.4449999999999998E-2</v>
      </c>
    </row>
    <row r="690" spans="1:12" x14ac:dyDescent="0.25">
      <c r="A690">
        <v>1997</v>
      </c>
      <c r="B690">
        <v>10</v>
      </c>
      <c r="D690">
        <v>3.4129999999999998</v>
      </c>
      <c r="E690">
        <v>0.20499999999999999</v>
      </c>
      <c r="F690">
        <v>0.33100000000000002</v>
      </c>
      <c r="G690">
        <v>8.9949999999999992</v>
      </c>
      <c r="H690">
        <v>9.0999999999999998E-2</v>
      </c>
      <c r="I690" s="2">
        <v>7.6591666666666655E-2</v>
      </c>
      <c r="J690" s="2">
        <v>4.095E-2</v>
      </c>
      <c r="K690" s="2">
        <v>5.3386666666666666E-2</v>
      </c>
      <c r="L690" s="2">
        <v>4.095E-2</v>
      </c>
    </row>
    <row r="691" spans="1:12" x14ac:dyDescent="0.25">
      <c r="A691">
        <v>1997</v>
      </c>
      <c r="B691">
        <v>11</v>
      </c>
      <c r="D691">
        <v>3.3130000000000002</v>
      </c>
      <c r="E691">
        <v>1.5029999999999999</v>
      </c>
      <c r="F691">
        <v>1.319</v>
      </c>
      <c r="G691">
        <v>8.9109999999999996</v>
      </c>
      <c r="H691">
        <v>0.46800000000000003</v>
      </c>
      <c r="I691" s="2">
        <v>0.39389999999999997</v>
      </c>
      <c r="J691" s="2">
        <v>0.21060000000000001</v>
      </c>
      <c r="K691" s="2">
        <v>0.27456000000000003</v>
      </c>
      <c r="L691" s="2">
        <v>0.21060000000000001</v>
      </c>
    </row>
    <row r="692" spans="1:12" x14ac:dyDescent="0.25">
      <c r="A692">
        <v>1997</v>
      </c>
      <c r="B692">
        <v>12</v>
      </c>
      <c r="D692">
        <v>3.423</v>
      </c>
      <c r="E692">
        <v>2.4329999999999998</v>
      </c>
      <c r="F692">
        <v>1.8220000000000001</v>
      </c>
      <c r="G692">
        <v>8.7249999999999996</v>
      </c>
      <c r="H692">
        <v>0.58599999999999997</v>
      </c>
      <c r="I692" s="2">
        <v>0.49321666666666664</v>
      </c>
      <c r="J692" s="2">
        <v>0.26369999999999999</v>
      </c>
      <c r="K692" s="2">
        <v>0.34378666666666668</v>
      </c>
      <c r="L692" s="2">
        <v>0.26369999999999999</v>
      </c>
    </row>
    <row r="693" spans="1:12" x14ac:dyDescent="0.25">
      <c r="A693">
        <v>1998</v>
      </c>
      <c r="B693">
        <v>1</v>
      </c>
      <c r="D693">
        <v>3.0529999999999999</v>
      </c>
      <c r="E693">
        <v>1.4810000000000001</v>
      </c>
      <c r="F693">
        <v>1.079</v>
      </c>
      <c r="G693">
        <v>8.07</v>
      </c>
      <c r="H693">
        <v>0.47399999999999998</v>
      </c>
      <c r="I693" s="2">
        <v>0.39894999999999997</v>
      </c>
      <c r="J693" s="2">
        <v>0.21330000000000002</v>
      </c>
      <c r="K693" s="2">
        <v>0.27807999999999999</v>
      </c>
      <c r="L693" s="2">
        <v>0.21330000000000002</v>
      </c>
    </row>
    <row r="694" spans="1:12" x14ac:dyDescent="0.25">
      <c r="A694">
        <v>1998</v>
      </c>
      <c r="B694">
        <v>2</v>
      </c>
      <c r="D694">
        <v>2.7229999999999999</v>
      </c>
      <c r="E694">
        <v>1.0469999999999999</v>
      </c>
      <c r="F694">
        <v>0.91</v>
      </c>
      <c r="G694">
        <v>7.3250000000000002</v>
      </c>
      <c r="H694">
        <v>0.318</v>
      </c>
      <c r="I694" s="2">
        <v>0.26765</v>
      </c>
      <c r="J694" s="2">
        <v>0.1431</v>
      </c>
      <c r="K694" s="2">
        <v>0.18656000000000003</v>
      </c>
      <c r="L694" s="2">
        <v>0.1431</v>
      </c>
    </row>
    <row r="695" spans="1:12" x14ac:dyDescent="0.25">
      <c r="A695">
        <v>1998</v>
      </c>
      <c r="B695">
        <v>3</v>
      </c>
      <c r="D695">
        <v>3.0230000000000001</v>
      </c>
      <c r="E695">
        <v>1.155</v>
      </c>
      <c r="F695">
        <v>0.92700000000000005</v>
      </c>
      <c r="G695">
        <v>9.0220000000000002</v>
      </c>
      <c r="H695">
        <v>0.28699999999999998</v>
      </c>
      <c r="I695" s="2">
        <v>0.24155833333333332</v>
      </c>
      <c r="J695" s="2">
        <v>0.12915000000000001</v>
      </c>
      <c r="K695" s="2">
        <v>0.16837333333333335</v>
      </c>
      <c r="L695" s="2">
        <v>0.12915000000000001</v>
      </c>
    </row>
    <row r="696" spans="1:12" x14ac:dyDescent="0.25">
      <c r="A696">
        <v>1998</v>
      </c>
      <c r="B696">
        <v>4</v>
      </c>
      <c r="D696">
        <v>2.823</v>
      </c>
      <c r="E696">
        <v>2.1989999999999998</v>
      </c>
      <c r="F696">
        <v>2.4510000000000001</v>
      </c>
      <c r="G696">
        <v>22.050999999999998</v>
      </c>
      <c r="H696">
        <v>0.95799999999999996</v>
      </c>
      <c r="I696" s="2">
        <v>0.80631666666666657</v>
      </c>
      <c r="J696" s="2">
        <v>0.43110000000000004</v>
      </c>
      <c r="K696" s="2">
        <v>0.56202666666666667</v>
      </c>
      <c r="L696" s="2">
        <v>0.43110000000000004</v>
      </c>
    </row>
    <row r="697" spans="1:12" x14ac:dyDescent="0.25">
      <c r="A697">
        <v>1998</v>
      </c>
      <c r="B697">
        <v>5</v>
      </c>
      <c r="D697">
        <v>2.6429999999999998</v>
      </c>
      <c r="E697">
        <v>1.0389999999999999</v>
      </c>
      <c r="F697">
        <v>1.1839999999999999</v>
      </c>
      <c r="G697">
        <v>13.442</v>
      </c>
      <c r="H697">
        <v>0.44</v>
      </c>
      <c r="I697" s="2">
        <v>0.37033333333333335</v>
      </c>
      <c r="J697" s="2">
        <v>0.19800000000000004</v>
      </c>
      <c r="K697" s="2">
        <v>0.25813333333333333</v>
      </c>
      <c r="L697" s="2">
        <v>0.19800000000000004</v>
      </c>
    </row>
    <row r="698" spans="1:12" x14ac:dyDescent="0.25">
      <c r="A698">
        <v>1998</v>
      </c>
      <c r="B698">
        <v>6</v>
      </c>
      <c r="D698">
        <v>2.7229999999999999</v>
      </c>
      <c r="E698">
        <v>0.44600000000000001</v>
      </c>
      <c r="F698">
        <v>0.73699999999999999</v>
      </c>
      <c r="G698">
        <v>10.166</v>
      </c>
      <c r="H698">
        <v>0.24099999999999999</v>
      </c>
      <c r="I698" s="2">
        <v>0.20284166666666667</v>
      </c>
      <c r="J698" s="2">
        <v>0.10845</v>
      </c>
      <c r="K698" s="2">
        <v>0.14138666666666666</v>
      </c>
      <c r="L698" s="2">
        <v>0.10845</v>
      </c>
    </row>
    <row r="699" spans="1:12" x14ac:dyDescent="0.25">
      <c r="A699">
        <v>1998</v>
      </c>
      <c r="B699">
        <v>7</v>
      </c>
      <c r="D699">
        <v>2.9630000000000001</v>
      </c>
      <c r="E699">
        <v>0.127</v>
      </c>
      <c r="F699">
        <v>0.47099999999999997</v>
      </c>
      <c r="G699">
        <v>11.377000000000001</v>
      </c>
      <c r="H699">
        <v>0.14099999999999999</v>
      </c>
      <c r="I699" s="2">
        <v>0.11867499999999999</v>
      </c>
      <c r="J699" s="2">
        <v>6.3449999999999993E-2</v>
      </c>
      <c r="K699" s="2">
        <v>8.2719999999999988E-2</v>
      </c>
      <c r="L699" s="2">
        <v>6.3449999999999993E-2</v>
      </c>
    </row>
    <row r="700" spans="1:12" x14ac:dyDescent="0.25">
      <c r="A700">
        <v>1998</v>
      </c>
      <c r="B700">
        <v>8</v>
      </c>
      <c r="D700">
        <v>2.899</v>
      </c>
      <c r="E700">
        <v>2.8000000000000001E-2</v>
      </c>
      <c r="F700">
        <v>0.32</v>
      </c>
      <c r="G700">
        <v>10.942</v>
      </c>
      <c r="H700">
        <v>8.5999999999999993E-2</v>
      </c>
      <c r="I700" s="2">
        <v>7.2383333333333327E-2</v>
      </c>
      <c r="J700" s="2">
        <v>3.8699999999999998E-2</v>
      </c>
      <c r="K700" s="2">
        <v>5.0453333333333329E-2</v>
      </c>
      <c r="L700" s="2">
        <v>3.8699999999999998E-2</v>
      </c>
    </row>
    <row r="701" spans="1:12" x14ac:dyDescent="0.25">
      <c r="A701">
        <v>1998</v>
      </c>
      <c r="B701">
        <v>9</v>
      </c>
      <c r="D701">
        <v>3.1629999999999998</v>
      </c>
      <c r="E701">
        <v>5.3999999999999999E-2</v>
      </c>
      <c r="F701">
        <v>0.66300000000000003</v>
      </c>
      <c r="G701">
        <v>10.082000000000001</v>
      </c>
      <c r="H701">
        <v>0.159</v>
      </c>
      <c r="I701" s="2">
        <v>0.133825</v>
      </c>
      <c r="J701" s="2">
        <v>7.1550000000000002E-2</v>
      </c>
      <c r="K701" s="2">
        <v>9.3280000000000016E-2</v>
      </c>
      <c r="L701" s="2">
        <v>7.1550000000000002E-2</v>
      </c>
    </row>
    <row r="702" spans="1:12" x14ac:dyDescent="0.25">
      <c r="A702">
        <v>1998</v>
      </c>
      <c r="B702">
        <v>10</v>
      </c>
      <c r="D702">
        <v>3.173</v>
      </c>
      <c r="E702">
        <v>1.2230000000000001</v>
      </c>
      <c r="F702">
        <v>2.4129999999999998</v>
      </c>
      <c r="G702">
        <v>8.9949999999999992</v>
      </c>
      <c r="H702">
        <v>0.83399999999999996</v>
      </c>
      <c r="I702" s="2">
        <v>0.70194999999999996</v>
      </c>
      <c r="J702" s="2">
        <v>0.37530000000000002</v>
      </c>
      <c r="K702" s="2">
        <v>0.48927999999999999</v>
      </c>
      <c r="L702" s="2">
        <v>0.37530000000000002</v>
      </c>
    </row>
    <row r="703" spans="1:12" x14ac:dyDescent="0.25">
      <c r="A703">
        <v>1998</v>
      </c>
      <c r="B703">
        <v>11</v>
      </c>
      <c r="D703">
        <v>2.363</v>
      </c>
      <c r="E703">
        <v>1.3740000000000001</v>
      </c>
      <c r="F703">
        <v>2.4140000000000001</v>
      </c>
      <c r="G703">
        <v>8.9109999999999996</v>
      </c>
      <c r="H703">
        <v>0.83</v>
      </c>
      <c r="I703" s="2">
        <v>0.69858333333333322</v>
      </c>
      <c r="J703" s="2">
        <v>0.3735</v>
      </c>
      <c r="K703" s="2">
        <v>0.48693333333333327</v>
      </c>
      <c r="L703" s="2">
        <v>0.3735</v>
      </c>
    </row>
    <row r="704" spans="1:12" x14ac:dyDescent="0.25">
      <c r="A704">
        <v>1998</v>
      </c>
      <c r="B704">
        <v>12</v>
      </c>
      <c r="D704">
        <v>2.7930000000000001</v>
      </c>
      <c r="E704">
        <v>1.3160000000000001</v>
      </c>
      <c r="F704">
        <v>1.4279999999999999</v>
      </c>
      <c r="G704">
        <v>8.7249999999999996</v>
      </c>
      <c r="H704">
        <v>0.501</v>
      </c>
      <c r="I704" s="2">
        <v>0.42167500000000002</v>
      </c>
      <c r="J704" s="2">
        <v>0.22545000000000001</v>
      </c>
      <c r="K704" s="2">
        <v>0.29392000000000001</v>
      </c>
      <c r="L704" s="2">
        <v>0.22545000000000001</v>
      </c>
    </row>
    <row r="705" spans="1:12" x14ac:dyDescent="0.25">
      <c r="A705">
        <v>1999</v>
      </c>
      <c r="B705">
        <v>1</v>
      </c>
      <c r="D705">
        <v>2.9830000000000001</v>
      </c>
      <c r="E705">
        <v>1.8</v>
      </c>
      <c r="F705">
        <v>1.7330000000000001</v>
      </c>
      <c r="G705">
        <v>8.07</v>
      </c>
      <c r="H705">
        <v>0.81200000000000006</v>
      </c>
      <c r="I705" s="2">
        <v>0.68343333333333334</v>
      </c>
      <c r="J705" s="2">
        <v>0.3654</v>
      </c>
      <c r="K705" s="2">
        <v>0.47637333333333337</v>
      </c>
      <c r="L705" s="2">
        <v>0.3654</v>
      </c>
    </row>
    <row r="706" spans="1:12" x14ac:dyDescent="0.25">
      <c r="A706">
        <v>1999</v>
      </c>
      <c r="B706">
        <v>2</v>
      </c>
      <c r="D706">
        <v>2.5329999999999999</v>
      </c>
      <c r="E706">
        <v>2.262</v>
      </c>
      <c r="F706">
        <v>2.5139999999999998</v>
      </c>
      <c r="G706">
        <v>53.276000000000003</v>
      </c>
      <c r="H706">
        <v>0.97899999999999998</v>
      </c>
      <c r="I706" s="2">
        <v>0.82399166666666668</v>
      </c>
      <c r="J706" s="2">
        <v>0.44055</v>
      </c>
      <c r="K706" s="2">
        <v>0.57434666666666667</v>
      </c>
      <c r="L706" s="2">
        <v>0.44055</v>
      </c>
    </row>
    <row r="707" spans="1:12" x14ac:dyDescent="0.25">
      <c r="A707">
        <v>1999</v>
      </c>
      <c r="B707">
        <v>3</v>
      </c>
      <c r="D707">
        <v>2.6629999999999998</v>
      </c>
      <c r="E707">
        <v>1.7190000000000001</v>
      </c>
      <c r="F707">
        <v>1.9750000000000001</v>
      </c>
      <c r="G707">
        <v>38.817</v>
      </c>
      <c r="H707">
        <v>0.76500000000000001</v>
      </c>
      <c r="I707" s="2">
        <v>0.64387499999999998</v>
      </c>
      <c r="J707" s="2">
        <v>0.34425</v>
      </c>
      <c r="K707" s="2">
        <v>0.44880000000000003</v>
      </c>
      <c r="L707" s="2">
        <v>0.34425</v>
      </c>
    </row>
    <row r="708" spans="1:12" x14ac:dyDescent="0.25">
      <c r="A708">
        <v>1999</v>
      </c>
      <c r="B708">
        <v>4</v>
      </c>
      <c r="D708">
        <v>2.633</v>
      </c>
      <c r="E708">
        <v>1.35</v>
      </c>
      <c r="F708">
        <v>1.41</v>
      </c>
      <c r="G708">
        <v>23.451000000000001</v>
      </c>
      <c r="H708">
        <v>0.5</v>
      </c>
      <c r="I708" s="2">
        <v>0.42083333333333334</v>
      </c>
      <c r="J708" s="2">
        <v>0.22500000000000001</v>
      </c>
      <c r="K708" s="2">
        <v>0.29333333333333333</v>
      </c>
      <c r="L708" s="2">
        <v>0.22500000000000001</v>
      </c>
    </row>
    <row r="709" spans="1:12" x14ac:dyDescent="0.25">
      <c r="A709">
        <v>1999</v>
      </c>
      <c r="B709">
        <v>5</v>
      </c>
      <c r="D709">
        <v>2.8330000000000002</v>
      </c>
      <c r="E709">
        <v>0.93400000000000005</v>
      </c>
      <c r="F709">
        <v>1.2150000000000001</v>
      </c>
      <c r="G709">
        <v>12.336</v>
      </c>
      <c r="H709">
        <v>0.40200000000000002</v>
      </c>
      <c r="I709" s="2">
        <v>0.33834999999999998</v>
      </c>
      <c r="J709" s="2">
        <v>0.18090000000000003</v>
      </c>
      <c r="K709" s="2">
        <v>0.23584000000000002</v>
      </c>
      <c r="L709" s="2">
        <v>0.18090000000000003</v>
      </c>
    </row>
    <row r="710" spans="1:12" x14ac:dyDescent="0.25">
      <c r="A710">
        <v>1999</v>
      </c>
      <c r="B710">
        <v>6</v>
      </c>
      <c r="D710">
        <v>2.7330000000000001</v>
      </c>
      <c r="E710">
        <v>0.34399999999999997</v>
      </c>
      <c r="F710">
        <v>0.70599999999999996</v>
      </c>
      <c r="G710">
        <v>10.166</v>
      </c>
      <c r="H710">
        <v>0.223</v>
      </c>
      <c r="I710" s="2">
        <v>0.18769166666666667</v>
      </c>
      <c r="J710" s="2">
        <v>0.10035000000000001</v>
      </c>
      <c r="K710" s="2">
        <v>0.13082666666666667</v>
      </c>
      <c r="L710" s="2">
        <v>0.10035000000000001</v>
      </c>
    </row>
    <row r="711" spans="1:12" x14ac:dyDescent="0.25">
      <c r="A711">
        <v>1999</v>
      </c>
      <c r="B711">
        <v>7</v>
      </c>
      <c r="D711">
        <v>2.6930000000000001</v>
      </c>
      <c r="E711">
        <v>6.6000000000000003E-2</v>
      </c>
      <c r="F711">
        <v>0.48299999999999998</v>
      </c>
      <c r="G711">
        <v>11.377000000000001</v>
      </c>
      <c r="H711">
        <v>0.127</v>
      </c>
      <c r="I711" s="2">
        <v>0.10689166666666666</v>
      </c>
      <c r="J711" s="2">
        <v>5.7150000000000006E-2</v>
      </c>
      <c r="K711" s="2">
        <v>7.4506666666666665E-2</v>
      </c>
      <c r="L711" s="2">
        <v>5.7150000000000006E-2</v>
      </c>
    </row>
    <row r="712" spans="1:12" x14ac:dyDescent="0.25">
      <c r="A712">
        <v>1999</v>
      </c>
      <c r="B712">
        <v>8</v>
      </c>
      <c r="D712">
        <v>2.6989999999999998</v>
      </c>
      <c r="E712">
        <v>0</v>
      </c>
      <c r="F712">
        <v>0.30299999999999999</v>
      </c>
      <c r="G712">
        <v>10.942</v>
      </c>
      <c r="H712">
        <v>7.6999999999999999E-2</v>
      </c>
      <c r="I712" s="2">
        <v>6.4808333333333329E-2</v>
      </c>
      <c r="J712" s="2">
        <v>3.465E-2</v>
      </c>
      <c r="K712" s="2">
        <v>4.5173333333333336E-2</v>
      </c>
      <c r="L712" s="2">
        <v>3.465E-2</v>
      </c>
    </row>
    <row r="713" spans="1:12" x14ac:dyDescent="0.25">
      <c r="A713">
        <v>1999</v>
      </c>
      <c r="B713">
        <v>9</v>
      </c>
      <c r="D713">
        <v>2.9630000000000001</v>
      </c>
      <c r="E713">
        <v>0</v>
      </c>
      <c r="F713">
        <v>0.30299999999999999</v>
      </c>
      <c r="G713">
        <v>10.082000000000001</v>
      </c>
      <c r="H713">
        <v>6.5000000000000002E-2</v>
      </c>
      <c r="I713" s="2">
        <v>5.4708333333333331E-2</v>
      </c>
      <c r="J713" s="2">
        <v>2.9250000000000002E-2</v>
      </c>
      <c r="K713" s="2">
        <v>3.8133333333333332E-2</v>
      </c>
      <c r="L713" s="2">
        <v>2.9250000000000002E-2</v>
      </c>
    </row>
    <row r="714" spans="1:12" x14ac:dyDescent="0.25">
      <c r="A714">
        <v>1999</v>
      </c>
      <c r="B714">
        <v>10</v>
      </c>
      <c r="D714">
        <v>3.1829999999999998</v>
      </c>
      <c r="E714">
        <v>0.121</v>
      </c>
      <c r="F714">
        <v>0.22</v>
      </c>
      <c r="G714">
        <v>8.9949999999999992</v>
      </c>
      <c r="H714">
        <v>5.2999999999999999E-2</v>
      </c>
      <c r="I714" s="2">
        <v>4.4608333333333333E-2</v>
      </c>
      <c r="J714" s="2">
        <v>2.385E-2</v>
      </c>
      <c r="K714" s="2">
        <v>3.1093333333333334E-2</v>
      </c>
      <c r="L714" s="2">
        <v>2.385E-2</v>
      </c>
    </row>
    <row r="715" spans="1:12" x14ac:dyDescent="0.25">
      <c r="A715">
        <v>1999</v>
      </c>
      <c r="B715">
        <v>11</v>
      </c>
      <c r="D715">
        <v>2.8130000000000002</v>
      </c>
      <c r="E715">
        <v>1.7330000000000001</v>
      </c>
      <c r="F715">
        <v>1.2490000000000001</v>
      </c>
      <c r="G715">
        <v>8.9109999999999996</v>
      </c>
      <c r="H715">
        <v>0.35799999999999998</v>
      </c>
      <c r="I715" s="2">
        <v>0.30131666666666662</v>
      </c>
      <c r="J715" s="2">
        <v>0.16109999999999999</v>
      </c>
      <c r="K715" s="2">
        <v>0.21002666666666667</v>
      </c>
      <c r="L715" s="2">
        <v>0.16109999999999999</v>
      </c>
    </row>
    <row r="716" spans="1:12" x14ac:dyDescent="0.25">
      <c r="A716">
        <v>1999</v>
      </c>
      <c r="B716">
        <v>12</v>
      </c>
      <c r="D716">
        <v>3.2130000000000001</v>
      </c>
      <c r="E716">
        <v>2.371</v>
      </c>
      <c r="F716">
        <v>1.661</v>
      </c>
      <c r="G716">
        <v>8.7249999999999996</v>
      </c>
      <c r="H716">
        <v>0.56699999999999995</v>
      </c>
      <c r="I716" s="2">
        <v>0.47722499999999995</v>
      </c>
      <c r="J716" s="2">
        <v>0.25514999999999999</v>
      </c>
      <c r="K716" s="2">
        <v>0.33263999999999999</v>
      </c>
      <c r="L716" s="2">
        <v>0.25514999999999999</v>
      </c>
    </row>
    <row r="717" spans="1:12" x14ac:dyDescent="0.25">
      <c r="A717">
        <v>2000</v>
      </c>
      <c r="B717">
        <v>1</v>
      </c>
      <c r="D717">
        <v>1.833</v>
      </c>
      <c r="E717">
        <v>1.1879999999999999</v>
      </c>
      <c r="F717">
        <v>0.82199999999999995</v>
      </c>
      <c r="G717">
        <v>8.07</v>
      </c>
      <c r="H717">
        <v>0.33200000000000002</v>
      </c>
      <c r="I717" s="2">
        <v>0.27943333333333337</v>
      </c>
      <c r="J717" s="2">
        <v>0.14940000000000001</v>
      </c>
      <c r="K717" s="2">
        <v>0.19477333333333335</v>
      </c>
      <c r="L717" s="2">
        <v>0.14940000000000001</v>
      </c>
    </row>
    <row r="718" spans="1:12" x14ac:dyDescent="0.25">
      <c r="A718">
        <v>2000</v>
      </c>
      <c r="B718">
        <v>2</v>
      </c>
      <c r="D718">
        <v>2.3130000000000002</v>
      </c>
      <c r="E718">
        <v>1.145</v>
      </c>
      <c r="F718">
        <v>1.0589999999999999</v>
      </c>
      <c r="G718">
        <v>7.3250000000000002</v>
      </c>
      <c r="H718">
        <v>0.38</v>
      </c>
      <c r="I718" s="2">
        <v>0.31983333333333336</v>
      </c>
      <c r="J718" s="2">
        <v>0.17100000000000001</v>
      </c>
      <c r="K718" s="2">
        <v>0.22293333333333334</v>
      </c>
      <c r="L718" s="2">
        <v>0.17100000000000001</v>
      </c>
    </row>
    <row r="719" spans="1:12" x14ac:dyDescent="0.25">
      <c r="A719">
        <v>2000</v>
      </c>
      <c r="B719">
        <v>3</v>
      </c>
      <c r="D719">
        <v>2.573</v>
      </c>
      <c r="E719">
        <v>1.1200000000000001</v>
      </c>
      <c r="F719">
        <v>1.08</v>
      </c>
      <c r="G719">
        <v>9.0220000000000002</v>
      </c>
      <c r="H719">
        <v>0.373</v>
      </c>
      <c r="I719" s="2">
        <v>0.31394166666666662</v>
      </c>
      <c r="J719" s="2">
        <v>0.16785000000000003</v>
      </c>
      <c r="K719" s="2">
        <v>0.21882666666666664</v>
      </c>
      <c r="L719" s="2">
        <v>0.16785000000000003</v>
      </c>
    </row>
    <row r="720" spans="1:12" x14ac:dyDescent="0.25">
      <c r="A720">
        <v>2000</v>
      </c>
      <c r="B720">
        <v>4</v>
      </c>
      <c r="D720">
        <v>2.2429999999999999</v>
      </c>
      <c r="E720">
        <v>1.3580000000000001</v>
      </c>
      <c r="F720">
        <v>1.681</v>
      </c>
      <c r="G720">
        <v>9.0570000000000004</v>
      </c>
      <c r="H720">
        <v>0.65600000000000003</v>
      </c>
      <c r="I720" s="2">
        <v>0.55213333333333336</v>
      </c>
      <c r="J720" s="2">
        <v>0.29520000000000002</v>
      </c>
      <c r="K720" s="2">
        <v>0.38485333333333333</v>
      </c>
      <c r="L720" s="2">
        <v>0.29520000000000002</v>
      </c>
    </row>
    <row r="721" spans="1:12" x14ac:dyDescent="0.25">
      <c r="A721">
        <v>2000</v>
      </c>
      <c r="B721">
        <v>5</v>
      </c>
      <c r="D721">
        <v>2.823</v>
      </c>
      <c r="E721">
        <v>0.82299999999999995</v>
      </c>
      <c r="F721">
        <v>0.876</v>
      </c>
      <c r="G721">
        <v>9.5150000000000006</v>
      </c>
      <c r="H721">
        <v>0.318</v>
      </c>
      <c r="I721" s="2">
        <v>0.26765</v>
      </c>
      <c r="J721" s="2">
        <v>0.1431</v>
      </c>
      <c r="K721" s="2">
        <v>0.18656000000000003</v>
      </c>
      <c r="L721" s="2">
        <v>0.1431</v>
      </c>
    </row>
    <row r="722" spans="1:12" x14ac:dyDescent="0.25">
      <c r="A722">
        <v>2000</v>
      </c>
      <c r="B722">
        <v>6</v>
      </c>
      <c r="D722">
        <v>2.4729999999999999</v>
      </c>
      <c r="E722">
        <v>0.32</v>
      </c>
      <c r="F722">
        <v>0.58599999999999997</v>
      </c>
      <c r="G722">
        <v>10.166</v>
      </c>
      <c r="H722">
        <v>0.19400000000000001</v>
      </c>
      <c r="I722" s="2">
        <v>0.16328333333333334</v>
      </c>
      <c r="J722" s="2">
        <v>8.7300000000000003E-2</v>
      </c>
      <c r="K722" s="2">
        <v>0.11381333333333334</v>
      </c>
      <c r="L722" s="2">
        <v>8.7300000000000003E-2</v>
      </c>
    </row>
    <row r="723" spans="1:12" x14ac:dyDescent="0.25">
      <c r="A723">
        <v>2000</v>
      </c>
      <c r="B723">
        <v>7</v>
      </c>
      <c r="D723">
        <v>2.4830000000000001</v>
      </c>
      <c r="E723">
        <v>6.5000000000000002E-2</v>
      </c>
      <c r="F723">
        <v>0.54400000000000004</v>
      </c>
      <c r="G723">
        <v>11.377000000000001</v>
      </c>
      <c r="H723">
        <v>0.155</v>
      </c>
      <c r="I723" s="2">
        <v>0.13045833333333332</v>
      </c>
      <c r="J723" s="2">
        <v>6.9750000000000006E-2</v>
      </c>
      <c r="K723" s="2">
        <v>9.0933333333333324E-2</v>
      </c>
      <c r="L723" s="2">
        <v>6.9750000000000006E-2</v>
      </c>
    </row>
    <row r="724" spans="1:12" x14ac:dyDescent="0.25">
      <c r="A724">
        <v>2000</v>
      </c>
      <c r="B724">
        <v>8</v>
      </c>
      <c r="D724">
        <v>2.339</v>
      </c>
      <c r="E724">
        <v>0</v>
      </c>
      <c r="F724">
        <v>0.38300000000000001</v>
      </c>
      <c r="G724">
        <v>10.942</v>
      </c>
      <c r="H724">
        <v>0.10100000000000001</v>
      </c>
      <c r="I724" s="2">
        <v>8.5008333333333339E-2</v>
      </c>
      <c r="J724" s="2">
        <v>4.5450000000000011E-2</v>
      </c>
      <c r="K724" s="2">
        <v>5.9253333333333331E-2</v>
      </c>
      <c r="L724" s="2">
        <v>4.5450000000000011E-2</v>
      </c>
    </row>
    <row r="725" spans="1:12" x14ac:dyDescent="0.25">
      <c r="A725">
        <v>2000</v>
      </c>
      <c r="B725">
        <v>9</v>
      </c>
      <c r="D725">
        <v>2.423</v>
      </c>
      <c r="E725">
        <v>0</v>
      </c>
      <c r="F725">
        <v>0.318</v>
      </c>
      <c r="G725">
        <v>10.082000000000001</v>
      </c>
      <c r="H725">
        <v>8.4000000000000005E-2</v>
      </c>
      <c r="I725" s="2">
        <v>7.0699999999999999E-2</v>
      </c>
      <c r="J725" s="2">
        <v>3.7800000000000007E-2</v>
      </c>
      <c r="K725" s="2">
        <v>4.9279999999999997E-2</v>
      </c>
      <c r="L725" s="2">
        <v>3.7800000000000007E-2</v>
      </c>
    </row>
    <row r="726" spans="1:12" x14ac:dyDescent="0.25">
      <c r="A726">
        <v>2000</v>
      </c>
      <c r="B726">
        <v>10</v>
      </c>
      <c r="D726">
        <v>2.2789999999999999</v>
      </c>
      <c r="E726">
        <v>0.85499999999999998</v>
      </c>
      <c r="F726">
        <v>1.21</v>
      </c>
      <c r="G726">
        <v>8.9949999999999992</v>
      </c>
      <c r="H726">
        <v>0.32400000000000001</v>
      </c>
      <c r="I726" s="2">
        <v>0.2727</v>
      </c>
      <c r="J726" s="2">
        <v>0.14580000000000001</v>
      </c>
      <c r="K726" s="2">
        <v>0.19008</v>
      </c>
      <c r="L726" s="2">
        <v>0.14580000000000001</v>
      </c>
    </row>
    <row r="727" spans="1:12" x14ac:dyDescent="0.25">
      <c r="A727">
        <v>2000</v>
      </c>
      <c r="B727">
        <v>11</v>
      </c>
      <c r="D727">
        <v>2.093</v>
      </c>
      <c r="E727">
        <v>1.206</v>
      </c>
      <c r="F727">
        <v>1.6579999999999999</v>
      </c>
      <c r="G727">
        <v>8.9109999999999996</v>
      </c>
      <c r="H727">
        <v>0.49</v>
      </c>
      <c r="I727" s="2">
        <v>0.41241666666666665</v>
      </c>
      <c r="J727" s="2">
        <v>0.2205</v>
      </c>
      <c r="K727" s="2">
        <v>0.28746666666666665</v>
      </c>
      <c r="L727" s="2">
        <v>0.2205</v>
      </c>
    </row>
    <row r="728" spans="1:12" x14ac:dyDescent="0.25">
      <c r="A728">
        <v>2000</v>
      </c>
      <c r="B728">
        <v>12</v>
      </c>
      <c r="D728">
        <v>2.1230000000000002</v>
      </c>
      <c r="E728">
        <v>1.4319999999999999</v>
      </c>
      <c r="F728">
        <v>1.131</v>
      </c>
      <c r="G728">
        <v>8.7249999999999996</v>
      </c>
      <c r="H728">
        <v>0.40300000000000002</v>
      </c>
      <c r="I728" s="2">
        <v>0.33919166666666672</v>
      </c>
      <c r="J728" s="2">
        <v>0.18135000000000001</v>
      </c>
      <c r="K728" s="2">
        <v>0.23642666666666667</v>
      </c>
      <c r="L728" s="2">
        <v>0.18135000000000001</v>
      </c>
    </row>
    <row r="729" spans="1:12" x14ac:dyDescent="0.25">
      <c r="A729">
        <v>2001</v>
      </c>
      <c r="B729">
        <v>1</v>
      </c>
      <c r="D729">
        <v>2.5529999999999999</v>
      </c>
      <c r="E729">
        <v>3.2389999999999999</v>
      </c>
      <c r="F729">
        <v>2.4529999999999998</v>
      </c>
      <c r="G729">
        <v>19.381</v>
      </c>
      <c r="H729">
        <v>1.1160000000000001</v>
      </c>
      <c r="I729" s="2">
        <v>0.93930000000000013</v>
      </c>
      <c r="J729" s="2">
        <v>0.50220000000000009</v>
      </c>
      <c r="K729" s="2">
        <v>0.65472000000000008</v>
      </c>
      <c r="L729" s="2">
        <v>0.50220000000000009</v>
      </c>
    </row>
    <row r="730" spans="1:12" x14ac:dyDescent="0.25">
      <c r="A730">
        <v>2001</v>
      </c>
      <c r="B730">
        <v>2</v>
      </c>
      <c r="D730">
        <v>1.823</v>
      </c>
      <c r="E730">
        <v>1.512</v>
      </c>
      <c r="F730">
        <v>1.2390000000000001</v>
      </c>
      <c r="G730">
        <v>20.553999999999998</v>
      </c>
      <c r="H730">
        <v>0.438</v>
      </c>
      <c r="I730" s="2">
        <v>0.36864999999999998</v>
      </c>
      <c r="J730" s="2">
        <v>0.19710000000000003</v>
      </c>
      <c r="K730" s="2">
        <v>0.25696000000000002</v>
      </c>
      <c r="L730" s="2">
        <v>0.19710000000000003</v>
      </c>
    </row>
    <row r="731" spans="1:12" x14ac:dyDescent="0.25">
      <c r="A731">
        <v>2001</v>
      </c>
      <c r="B731">
        <v>3</v>
      </c>
      <c r="D731">
        <v>2.3530000000000002</v>
      </c>
      <c r="E731">
        <v>2.2360000000000002</v>
      </c>
      <c r="F731">
        <v>1.506</v>
      </c>
      <c r="G731">
        <v>32.707999999999998</v>
      </c>
      <c r="H731">
        <v>0.52100000000000002</v>
      </c>
      <c r="I731" s="2">
        <v>0.43850833333333333</v>
      </c>
      <c r="J731" s="2">
        <v>0.23445000000000002</v>
      </c>
      <c r="K731" s="2">
        <v>0.30565333333333333</v>
      </c>
      <c r="L731" s="2">
        <v>0.23445000000000002</v>
      </c>
    </row>
    <row r="732" spans="1:12" x14ac:dyDescent="0.25">
      <c r="A732">
        <v>2001</v>
      </c>
      <c r="B732">
        <v>4</v>
      </c>
      <c r="D732">
        <v>1.9930000000000001</v>
      </c>
      <c r="E732">
        <v>1.645</v>
      </c>
      <c r="F732">
        <v>1.4339999999999999</v>
      </c>
      <c r="G732">
        <v>21.373999999999999</v>
      </c>
      <c r="H732">
        <v>0.55900000000000005</v>
      </c>
      <c r="I732" s="2">
        <v>0.4704916666666667</v>
      </c>
      <c r="J732" s="2">
        <v>0.25155000000000005</v>
      </c>
      <c r="K732" s="2">
        <v>0.32794666666666666</v>
      </c>
      <c r="L732" s="2">
        <v>0.25155000000000005</v>
      </c>
    </row>
    <row r="733" spans="1:12" x14ac:dyDescent="0.25">
      <c r="A733">
        <v>2001</v>
      </c>
      <c r="B733">
        <v>5</v>
      </c>
      <c r="D733">
        <v>2.153</v>
      </c>
      <c r="E733">
        <v>0.88400000000000001</v>
      </c>
      <c r="F733">
        <v>0.78</v>
      </c>
      <c r="G733">
        <v>9.5150000000000006</v>
      </c>
      <c r="H733">
        <v>0.26600000000000001</v>
      </c>
      <c r="I733" s="2">
        <v>0.22388333333333332</v>
      </c>
      <c r="J733" s="2">
        <v>0.11970000000000001</v>
      </c>
      <c r="K733" s="2">
        <v>0.15605333333333335</v>
      </c>
      <c r="L733" s="2">
        <v>0.11970000000000001</v>
      </c>
    </row>
    <row r="734" spans="1:12" x14ac:dyDescent="0.25">
      <c r="A734">
        <v>2001</v>
      </c>
      <c r="B734">
        <v>6</v>
      </c>
      <c r="D734">
        <v>2.0030000000000001</v>
      </c>
      <c r="E734">
        <v>0.34699999999999998</v>
      </c>
      <c r="F734">
        <v>0.503</v>
      </c>
      <c r="G734">
        <v>10.166</v>
      </c>
      <c r="H734">
        <v>0.16</v>
      </c>
      <c r="I734" s="2">
        <v>0.13466666666666666</v>
      </c>
      <c r="J734" s="2">
        <v>7.2000000000000008E-2</v>
      </c>
      <c r="K734" s="2">
        <v>9.3866666666666668E-2</v>
      </c>
      <c r="L734" s="2">
        <v>7.2000000000000008E-2</v>
      </c>
    </row>
    <row r="735" spans="1:12" x14ac:dyDescent="0.25">
      <c r="A735">
        <v>2001</v>
      </c>
      <c r="B735">
        <v>7</v>
      </c>
      <c r="D735">
        <v>1.923</v>
      </c>
      <c r="E735">
        <v>7.9000000000000001E-2</v>
      </c>
      <c r="F735">
        <v>0.44700000000000001</v>
      </c>
      <c r="G735">
        <v>11.377000000000001</v>
      </c>
      <c r="H735">
        <v>0.112</v>
      </c>
      <c r="I735" s="2">
        <v>9.4266666666666665E-2</v>
      </c>
      <c r="J735" s="2">
        <v>5.04E-2</v>
      </c>
      <c r="K735" s="2">
        <v>6.5706666666666677E-2</v>
      </c>
      <c r="L735" s="2">
        <v>5.04E-2</v>
      </c>
    </row>
    <row r="736" spans="1:12" x14ac:dyDescent="0.25">
      <c r="A736">
        <v>2001</v>
      </c>
      <c r="B736">
        <v>8</v>
      </c>
      <c r="D736">
        <v>1.909</v>
      </c>
      <c r="E736">
        <v>0</v>
      </c>
      <c r="F736">
        <v>0.27200000000000002</v>
      </c>
      <c r="G736">
        <v>10.942</v>
      </c>
      <c r="H736">
        <v>7.4999999999999997E-2</v>
      </c>
      <c r="I736" s="2">
        <v>6.3125000000000001E-2</v>
      </c>
      <c r="J736" s="2">
        <v>3.3750000000000002E-2</v>
      </c>
      <c r="K736" s="2">
        <v>4.4000000000000004E-2</v>
      </c>
      <c r="L736" s="2">
        <v>3.3750000000000002E-2</v>
      </c>
    </row>
    <row r="737" spans="1:12" x14ac:dyDescent="0.25">
      <c r="A737">
        <v>2001</v>
      </c>
      <c r="B737">
        <v>9</v>
      </c>
      <c r="D737">
        <v>1.9430000000000001</v>
      </c>
      <c r="E737">
        <v>0</v>
      </c>
      <c r="F737">
        <v>0.21099999999999999</v>
      </c>
      <c r="G737">
        <v>10.082000000000001</v>
      </c>
      <c r="H737">
        <v>5.0999999999999997E-2</v>
      </c>
      <c r="I737" s="2">
        <v>4.2924999999999998E-2</v>
      </c>
      <c r="J737" s="2">
        <v>2.2949999999999998E-2</v>
      </c>
      <c r="K737" s="2">
        <v>2.9919999999999999E-2</v>
      </c>
      <c r="L737" s="2">
        <v>2.2949999999999998E-2</v>
      </c>
    </row>
    <row r="738" spans="1:12" x14ac:dyDescent="0.25">
      <c r="A738">
        <v>2001</v>
      </c>
      <c r="B738">
        <v>10</v>
      </c>
      <c r="D738">
        <v>1.893</v>
      </c>
      <c r="E738">
        <v>5.1999999999999998E-2</v>
      </c>
      <c r="F738">
        <v>0.20599999999999999</v>
      </c>
      <c r="G738">
        <v>8.9949999999999992</v>
      </c>
      <c r="H738">
        <v>4.9000000000000002E-2</v>
      </c>
      <c r="I738" s="2">
        <v>4.124166666666667E-2</v>
      </c>
      <c r="J738" s="2">
        <v>2.205E-2</v>
      </c>
      <c r="K738" s="2">
        <v>2.8746666666666667E-2</v>
      </c>
      <c r="L738" s="2">
        <v>2.205E-2</v>
      </c>
    </row>
    <row r="739" spans="1:12" x14ac:dyDescent="0.25">
      <c r="A739">
        <v>2001</v>
      </c>
      <c r="B739">
        <v>11</v>
      </c>
      <c r="D739">
        <v>2.2930000000000001</v>
      </c>
      <c r="E739">
        <v>1.107</v>
      </c>
      <c r="F739">
        <v>1.7549999999999999</v>
      </c>
      <c r="G739">
        <v>8.9109999999999996</v>
      </c>
      <c r="H739">
        <v>0.38400000000000001</v>
      </c>
      <c r="I739" s="2">
        <v>0.32319999999999999</v>
      </c>
      <c r="J739" s="2">
        <v>0.17280000000000004</v>
      </c>
      <c r="K739" s="2">
        <v>0.22528000000000001</v>
      </c>
      <c r="L739" s="2">
        <v>0.17280000000000004</v>
      </c>
    </row>
    <row r="740" spans="1:12" x14ac:dyDescent="0.25">
      <c r="A740">
        <v>2001</v>
      </c>
      <c r="B740">
        <v>12</v>
      </c>
      <c r="D740">
        <v>2.2930000000000001</v>
      </c>
      <c r="E740">
        <v>0.47399999999999998</v>
      </c>
      <c r="F740">
        <v>0.53700000000000003</v>
      </c>
      <c r="G740">
        <v>8.7249999999999996</v>
      </c>
      <c r="H740">
        <v>0.20200000000000001</v>
      </c>
      <c r="I740" s="2">
        <v>0.17001666666666668</v>
      </c>
      <c r="J740" s="2">
        <v>9.0900000000000022E-2</v>
      </c>
      <c r="K740" s="2">
        <v>0.11850666666666666</v>
      </c>
      <c r="L740" s="2">
        <v>9.0900000000000022E-2</v>
      </c>
    </row>
    <row r="741" spans="1:12" x14ac:dyDescent="0.25">
      <c r="A741">
        <v>2002</v>
      </c>
      <c r="B741">
        <v>1</v>
      </c>
      <c r="D741">
        <v>2.7229999999999999</v>
      </c>
      <c r="E741">
        <v>0.40899999999999997</v>
      </c>
      <c r="F741">
        <v>0.69499999999999995</v>
      </c>
      <c r="G741">
        <v>8.07</v>
      </c>
      <c r="H741">
        <v>0.20300000000000001</v>
      </c>
      <c r="I741" s="2">
        <v>0.17085833333333333</v>
      </c>
      <c r="J741" s="2">
        <v>9.1350000000000001E-2</v>
      </c>
      <c r="K741" s="2">
        <v>0.11909333333333334</v>
      </c>
      <c r="L741" s="2">
        <v>9.1350000000000001E-2</v>
      </c>
    </row>
    <row r="742" spans="1:12" x14ac:dyDescent="0.25">
      <c r="A742">
        <v>2002</v>
      </c>
      <c r="B742">
        <v>2</v>
      </c>
      <c r="D742">
        <v>1.893</v>
      </c>
      <c r="E742">
        <v>0.58699999999999997</v>
      </c>
      <c r="F742">
        <v>1.532</v>
      </c>
      <c r="G742">
        <v>7.3250000000000002</v>
      </c>
      <c r="H742">
        <v>0.36099999999999999</v>
      </c>
      <c r="I742" s="2">
        <v>0.30384166666666662</v>
      </c>
      <c r="J742" s="2">
        <v>0.16245000000000001</v>
      </c>
      <c r="K742" s="2">
        <v>0.21178666666666668</v>
      </c>
      <c r="L742" s="2">
        <v>0.16245000000000001</v>
      </c>
    </row>
    <row r="743" spans="1:12" x14ac:dyDescent="0.25">
      <c r="A743">
        <v>2002</v>
      </c>
      <c r="B743">
        <v>3</v>
      </c>
      <c r="D743">
        <v>2.2130000000000001</v>
      </c>
      <c r="E743">
        <v>0.36199999999999999</v>
      </c>
      <c r="F743">
        <v>0.76400000000000001</v>
      </c>
      <c r="G743">
        <v>9.0220000000000002</v>
      </c>
      <c r="H743">
        <v>0.21199999999999999</v>
      </c>
      <c r="I743" s="2">
        <v>0.17843333333333333</v>
      </c>
      <c r="J743" s="2">
        <v>9.5399999999999999E-2</v>
      </c>
      <c r="K743" s="2">
        <v>0.12437333333333334</v>
      </c>
      <c r="L743" s="2">
        <v>9.5399999999999999E-2</v>
      </c>
    </row>
    <row r="744" spans="1:12" x14ac:dyDescent="0.25">
      <c r="A744">
        <v>2002</v>
      </c>
      <c r="B744">
        <v>4</v>
      </c>
      <c r="D744">
        <v>1.903</v>
      </c>
      <c r="E744">
        <v>0.378</v>
      </c>
      <c r="F744">
        <v>0.77200000000000002</v>
      </c>
      <c r="G744">
        <v>9.0570000000000004</v>
      </c>
      <c r="H744">
        <v>0.308</v>
      </c>
      <c r="I744" s="2">
        <v>0.25923333333333332</v>
      </c>
      <c r="J744" s="2">
        <v>0.1386</v>
      </c>
      <c r="K744" s="2">
        <v>0.18069333333333334</v>
      </c>
      <c r="L744" s="2">
        <v>0.1386</v>
      </c>
    </row>
    <row r="745" spans="1:12" x14ac:dyDescent="0.25">
      <c r="A745">
        <v>2002</v>
      </c>
      <c r="B745">
        <v>5</v>
      </c>
      <c r="D745">
        <v>2.2829999999999999</v>
      </c>
      <c r="E745">
        <v>0.52900000000000003</v>
      </c>
      <c r="F745">
        <v>1.3220000000000001</v>
      </c>
      <c r="G745">
        <v>9.5150000000000006</v>
      </c>
      <c r="H745">
        <v>0.41399999999999998</v>
      </c>
      <c r="I745" s="2">
        <v>0.34844999999999998</v>
      </c>
      <c r="J745" s="2">
        <v>0.18630000000000002</v>
      </c>
      <c r="K745" s="2">
        <v>0.24287999999999998</v>
      </c>
      <c r="L745" s="2">
        <v>0.18630000000000002</v>
      </c>
    </row>
    <row r="746" spans="1:12" x14ac:dyDescent="0.25">
      <c r="A746">
        <v>2002</v>
      </c>
      <c r="B746">
        <v>6</v>
      </c>
      <c r="D746">
        <v>2.2029999999999998</v>
      </c>
      <c r="E746">
        <v>9.5000000000000001E-2</v>
      </c>
      <c r="F746">
        <v>0.66700000000000004</v>
      </c>
      <c r="G746">
        <v>10.166</v>
      </c>
      <c r="H746">
        <v>0.20100000000000001</v>
      </c>
      <c r="I746" s="2">
        <v>0.16917499999999999</v>
      </c>
      <c r="J746" s="2">
        <v>9.0450000000000016E-2</v>
      </c>
      <c r="K746" s="2">
        <v>0.11792000000000001</v>
      </c>
      <c r="L746" s="2">
        <v>9.0450000000000016E-2</v>
      </c>
    </row>
    <row r="747" spans="1:12" x14ac:dyDescent="0.25">
      <c r="A747">
        <v>2002</v>
      </c>
      <c r="B747">
        <v>7</v>
      </c>
      <c r="D747">
        <v>2.0830000000000002</v>
      </c>
      <c r="E747">
        <v>0</v>
      </c>
      <c r="F747">
        <v>0.41899999999999998</v>
      </c>
      <c r="G747">
        <v>11.377000000000001</v>
      </c>
      <c r="H747">
        <v>0.123</v>
      </c>
      <c r="I747" s="2">
        <v>0.10352499999999999</v>
      </c>
      <c r="J747" s="2">
        <v>5.5350000000000003E-2</v>
      </c>
      <c r="K747" s="2">
        <v>7.2160000000000002E-2</v>
      </c>
      <c r="L747" s="2">
        <v>5.5350000000000003E-2</v>
      </c>
    </row>
    <row r="748" spans="1:12" x14ac:dyDescent="0.25">
      <c r="A748">
        <v>2002</v>
      </c>
      <c r="B748">
        <v>8</v>
      </c>
      <c r="D748">
        <v>1.9690000000000001</v>
      </c>
      <c r="E748">
        <v>0</v>
      </c>
      <c r="F748">
        <v>0.57599999999999996</v>
      </c>
      <c r="G748">
        <v>10.942</v>
      </c>
      <c r="H748">
        <v>0.161</v>
      </c>
      <c r="I748" s="2">
        <v>0.13550833333333331</v>
      </c>
      <c r="J748" s="2">
        <v>7.2450000000000001E-2</v>
      </c>
      <c r="K748" s="2">
        <v>9.4453333333333334E-2</v>
      </c>
      <c r="L748" s="2">
        <v>7.2450000000000001E-2</v>
      </c>
    </row>
    <row r="749" spans="1:12" x14ac:dyDescent="0.25">
      <c r="A749">
        <v>2002</v>
      </c>
      <c r="B749">
        <v>9</v>
      </c>
      <c r="D749">
        <v>2.2130000000000001</v>
      </c>
      <c r="E749">
        <v>0</v>
      </c>
      <c r="F749">
        <v>0.33500000000000002</v>
      </c>
      <c r="G749">
        <v>10.082000000000001</v>
      </c>
      <c r="H749">
        <v>9.9000000000000005E-2</v>
      </c>
      <c r="I749" s="2">
        <v>8.3324999999999996E-2</v>
      </c>
      <c r="J749" s="2">
        <v>4.4550000000000006E-2</v>
      </c>
      <c r="K749" s="2">
        <v>5.808E-2</v>
      </c>
      <c r="L749" s="2">
        <v>4.4550000000000006E-2</v>
      </c>
    </row>
    <row r="750" spans="1:12" x14ac:dyDescent="0.25">
      <c r="A750">
        <v>2002</v>
      </c>
      <c r="B750">
        <v>10</v>
      </c>
      <c r="D750">
        <v>2.2429999999999999</v>
      </c>
      <c r="E750">
        <v>0.124</v>
      </c>
      <c r="F750">
        <v>0.69899999999999995</v>
      </c>
      <c r="G750">
        <v>8.9949999999999992</v>
      </c>
      <c r="H750">
        <v>0.17399999999999999</v>
      </c>
      <c r="I750" s="2">
        <v>0.14645</v>
      </c>
      <c r="J750" s="2">
        <v>7.8299999999999995E-2</v>
      </c>
      <c r="K750" s="2">
        <v>0.10207999999999999</v>
      </c>
      <c r="L750" s="2">
        <v>7.8299999999999995E-2</v>
      </c>
    </row>
    <row r="751" spans="1:12" x14ac:dyDescent="0.25">
      <c r="A751">
        <v>2002</v>
      </c>
      <c r="B751">
        <v>11</v>
      </c>
      <c r="D751">
        <v>2.5430000000000001</v>
      </c>
      <c r="E751">
        <v>0.436</v>
      </c>
      <c r="F751">
        <v>1.333</v>
      </c>
      <c r="G751">
        <v>8.9109999999999996</v>
      </c>
      <c r="H751">
        <v>0.27900000000000003</v>
      </c>
      <c r="I751" s="2">
        <v>0.23482500000000003</v>
      </c>
      <c r="J751" s="2">
        <v>0.12555000000000002</v>
      </c>
      <c r="K751" s="2">
        <v>0.16368000000000002</v>
      </c>
      <c r="L751" s="2">
        <v>0.12555000000000002</v>
      </c>
    </row>
    <row r="752" spans="1:12" x14ac:dyDescent="0.25">
      <c r="A752">
        <v>2002</v>
      </c>
      <c r="B752">
        <v>12</v>
      </c>
      <c r="D752">
        <v>2.8029999999999999</v>
      </c>
      <c r="E752">
        <v>6.44</v>
      </c>
      <c r="F752">
        <v>4.0019999999999998</v>
      </c>
      <c r="G752">
        <v>8.7249999999999996</v>
      </c>
      <c r="H752">
        <v>1.101</v>
      </c>
      <c r="I752" s="2">
        <v>0.92667499999999992</v>
      </c>
      <c r="J752" s="2">
        <v>0.49545</v>
      </c>
      <c r="K752" s="2">
        <v>0.64591999999999994</v>
      </c>
      <c r="L752" s="2">
        <v>0.49545</v>
      </c>
    </row>
    <row r="753" spans="1:12" x14ac:dyDescent="0.25">
      <c r="A753">
        <v>2003</v>
      </c>
      <c r="B753">
        <v>1</v>
      </c>
      <c r="D753">
        <v>2.8330000000000002</v>
      </c>
      <c r="E753">
        <v>3.07</v>
      </c>
      <c r="F753">
        <v>3.4390000000000001</v>
      </c>
      <c r="G753">
        <v>8.07</v>
      </c>
      <c r="H753">
        <v>1.0620000000000001</v>
      </c>
      <c r="I753" s="2">
        <v>0.89385000000000003</v>
      </c>
      <c r="J753" s="2">
        <v>0.47790000000000005</v>
      </c>
      <c r="K753" s="2">
        <v>0.62304000000000004</v>
      </c>
      <c r="L753" s="2">
        <v>0.47790000000000005</v>
      </c>
    </row>
    <row r="754" spans="1:12" x14ac:dyDescent="0.25">
      <c r="A754">
        <v>2003</v>
      </c>
      <c r="B754">
        <v>2</v>
      </c>
      <c r="D754">
        <v>2.1930000000000001</v>
      </c>
      <c r="E754">
        <v>2.3279999999999998</v>
      </c>
      <c r="F754">
        <v>2.6859999999999999</v>
      </c>
      <c r="G754">
        <v>61.771000000000001</v>
      </c>
      <c r="H754">
        <v>0.71599999999999997</v>
      </c>
      <c r="I754" s="2">
        <v>0.60263333333333324</v>
      </c>
      <c r="J754" s="2">
        <v>0.32219999999999999</v>
      </c>
      <c r="K754" s="2">
        <v>0.42005333333333333</v>
      </c>
      <c r="L754" s="2">
        <v>0.32219999999999999</v>
      </c>
    </row>
    <row r="755" spans="1:12" x14ac:dyDescent="0.25">
      <c r="A755">
        <v>2003</v>
      </c>
      <c r="B755">
        <v>3</v>
      </c>
      <c r="D755">
        <v>2.3130000000000002</v>
      </c>
      <c r="E755">
        <v>1.4379999999999999</v>
      </c>
      <c r="F755">
        <v>1.1439999999999999</v>
      </c>
      <c r="G755">
        <v>23.195</v>
      </c>
      <c r="H755">
        <v>0.372</v>
      </c>
      <c r="I755" s="2">
        <v>0.31309999999999999</v>
      </c>
      <c r="J755" s="2">
        <v>0.16739999999999999</v>
      </c>
      <c r="K755" s="2">
        <v>0.21823999999999999</v>
      </c>
      <c r="L755" s="2">
        <v>0.16739999999999999</v>
      </c>
    </row>
    <row r="756" spans="1:12" x14ac:dyDescent="0.25">
      <c r="A756">
        <v>2003</v>
      </c>
      <c r="B756">
        <v>4</v>
      </c>
      <c r="D756">
        <v>2.3330000000000002</v>
      </c>
      <c r="E756">
        <v>1.5489999999999999</v>
      </c>
      <c r="F756">
        <v>1.0880000000000001</v>
      </c>
      <c r="G756">
        <v>18.024000000000001</v>
      </c>
      <c r="H756">
        <v>0.308</v>
      </c>
      <c r="I756" s="2">
        <v>0.25923333333333332</v>
      </c>
      <c r="J756" s="2">
        <v>0.1386</v>
      </c>
      <c r="K756" s="2">
        <v>0.18069333333333334</v>
      </c>
      <c r="L756" s="2">
        <v>0.1386</v>
      </c>
    </row>
    <row r="757" spans="1:12" x14ac:dyDescent="0.25">
      <c r="A757">
        <v>2003</v>
      </c>
      <c r="B757">
        <v>5</v>
      </c>
      <c r="D757">
        <v>2.3730000000000002</v>
      </c>
      <c r="E757">
        <v>0.96199999999999997</v>
      </c>
      <c r="F757">
        <v>1.554</v>
      </c>
      <c r="G757">
        <v>16.2</v>
      </c>
      <c r="H757">
        <v>0.46899999999999997</v>
      </c>
      <c r="I757" s="2">
        <v>0.3947416666666666</v>
      </c>
      <c r="J757" s="2">
        <v>0.21104999999999999</v>
      </c>
      <c r="K757" s="2">
        <v>0.27514666666666665</v>
      </c>
      <c r="L757" s="2">
        <v>0.21104999999999999</v>
      </c>
    </row>
    <row r="758" spans="1:12" x14ac:dyDescent="0.25">
      <c r="A758">
        <v>2003</v>
      </c>
      <c r="B758">
        <v>6</v>
      </c>
      <c r="D758">
        <v>2.2829999999999999</v>
      </c>
      <c r="E758">
        <v>0.378</v>
      </c>
      <c r="F758">
        <v>0.76100000000000001</v>
      </c>
      <c r="G758">
        <v>10.166</v>
      </c>
      <c r="H758">
        <v>0.223</v>
      </c>
      <c r="I758" s="2">
        <v>0.18769166666666667</v>
      </c>
      <c r="J758" s="2">
        <v>0.10035000000000001</v>
      </c>
      <c r="K758" s="2">
        <v>0.13082666666666667</v>
      </c>
      <c r="L758" s="2">
        <v>0.10035000000000001</v>
      </c>
    </row>
    <row r="759" spans="1:12" x14ac:dyDescent="0.25">
      <c r="A759">
        <v>2003</v>
      </c>
      <c r="B759">
        <v>7</v>
      </c>
      <c r="D759">
        <v>2.343</v>
      </c>
      <c r="E759">
        <v>8.5000000000000006E-2</v>
      </c>
      <c r="F759">
        <v>0.47899999999999998</v>
      </c>
      <c r="G759">
        <v>11.377000000000001</v>
      </c>
      <c r="H759">
        <v>0.13800000000000001</v>
      </c>
      <c r="I759" s="2">
        <v>0.11615000000000002</v>
      </c>
      <c r="J759" s="2">
        <v>6.2100000000000009E-2</v>
      </c>
      <c r="K759" s="2">
        <v>8.0960000000000004E-2</v>
      </c>
      <c r="L759" s="2">
        <v>6.2100000000000009E-2</v>
      </c>
    </row>
    <row r="760" spans="1:12" x14ac:dyDescent="0.25">
      <c r="A760">
        <v>2003</v>
      </c>
      <c r="B760">
        <v>8</v>
      </c>
      <c r="D760">
        <v>2.2989999999999999</v>
      </c>
      <c r="E760">
        <v>0</v>
      </c>
      <c r="F760">
        <v>0.315</v>
      </c>
      <c r="G760">
        <v>10.942</v>
      </c>
      <c r="H760">
        <v>8.1000000000000003E-2</v>
      </c>
      <c r="I760" s="2">
        <v>6.8174999999999999E-2</v>
      </c>
      <c r="J760" s="2">
        <v>3.6450000000000003E-2</v>
      </c>
      <c r="K760" s="2">
        <v>4.752E-2</v>
      </c>
      <c r="L760" s="2">
        <v>3.6450000000000003E-2</v>
      </c>
    </row>
    <row r="761" spans="1:12" x14ac:dyDescent="0.25">
      <c r="A761">
        <v>2003</v>
      </c>
      <c r="B761">
        <v>9</v>
      </c>
      <c r="D761">
        <v>2.4830000000000001</v>
      </c>
      <c r="E761">
        <v>0</v>
      </c>
      <c r="F761">
        <v>0.28599999999999998</v>
      </c>
      <c r="G761">
        <v>10.082000000000001</v>
      </c>
      <c r="H761">
        <v>6.0999999999999999E-2</v>
      </c>
      <c r="I761" s="2">
        <v>5.1341666666666667E-2</v>
      </c>
      <c r="J761" s="2">
        <v>2.7450000000000002E-2</v>
      </c>
      <c r="K761" s="2">
        <v>3.5786666666666668E-2</v>
      </c>
      <c r="L761" s="2">
        <v>2.7450000000000002E-2</v>
      </c>
    </row>
    <row r="762" spans="1:12" x14ac:dyDescent="0.25">
      <c r="A762">
        <v>2003</v>
      </c>
      <c r="B762">
        <v>10</v>
      </c>
      <c r="D762">
        <v>2.573</v>
      </c>
      <c r="E762">
        <v>0.79300000000000004</v>
      </c>
      <c r="F762">
        <v>1.0900000000000001</v>
      </c>
      <c r="G762">
        <v>8.9949999999999992</v>
      </c>
      <c r="H762">
        <v>0.29199999999999998</v>
      </c>
      <c r="I762" s="2">
        <v>0.24576666666666666</v>
      </c>
      <c r="J762" s="2">
        <v>0.13139999999999999</v>
      </c>
      <c r="K762" s="2">
        <v>0.17130666666666663</v>
      </c>
      <c r="L762" s="2">
        <v>0.13139999999999999</v>
      </c>
    </row>
    <row r="763" spans="1:12" x14ac:dyDescent="0.25">
      <c r="A763">
        <v>2003</v>
      </c>
      <c r="B763">
        <v>11</v>
      </c>
      <c r="D763">
        <v>2.2629999999999999</v>
      </c>
      <c r="E763">
        <v>0.64300000000000002</v>
      </c>
      <c r="F763">
        <v>1.2829999999999999</v>
      </c>
      <c r="G763">
        <v>8.9109999999999996</v>
      </c>
      <c r="H763">
        <v>0.34599999999999997</v>
      </c>
      <c r="I763" s="2">
        <v>0.29121666666666662</v>
      </c>
      <c r="J763" s="2">
        <v>0.15570000000000001</v>
      </c>
      <c r="K763" s="2">
        <v>0.20298666666666665</v>
      </c>
      <c r="L763" s="2">
        <v>0.15570000000000001</v>
      </c>
    </row>
    <row r="764" spans="1:12" x14ac:dyDescent="0.25">
      <c r="A764">
        <v>2003</v>
      </c>
      <c r="B764">
        <v>12</v>
      </c>
      <c r="D764">
        <v>2.3029999999999999</v>
      </c>
      <c r="E764">
        <v>1.9079999999999999</v>
      </c>
      <c r="F764">
        <v>2.2400000000000002</v>
      </c>
      <c r="G764">
        <v>8.7249999999999996</v>
      </c>
      <c r="H764">
        <v>0.60899999999999999</v>
      </c>
      <c r="I764" s="2">
        <v>0.512575</v>
      </c>
      <c r="J764" s="2">
        <v>0.27405000000000002</v>
      </c>
      <c r="K764" s="2">
        <v>0.35727999999999999</v>
      </c>
      <c r="L764" s="2">
        <v>0.27405000000000002</v>
      </c>
    </row>
    <row r="765" spans="1:12" x14ac:dyDescent="0.25">
      <c r="A765">
        <v>2004</v>
      </c>
      <c r="B765">
        <v>1</v>
      </c>
      <c r="D765">
        <v>2.5630000000000002</v>
      </c>
      <c r="E765">
        <v>2.8809999999999998</v>
      </c>
      <c r="F765">
        <v>3.6960000000000002</v>
      </c>
      <c r="G765">
        <v>41.582000000000001</v>
      </c>
      <c r="H765">
        <v>1.075</v>
      </c>
      <c r="I765" s="2">
        <v>0.90479166666666666</v>
      </c>
      <c r="J765" s="2">
        <v>0.48374999999999996</v>
      </c>
      <c r="K765" s="2">
        <v>0.6306666666666666</v>
      </c>
      <c r="L765" s="2">
        <v>0.48374999999999996</v>
      </c>
    </row>
    <row r="766" spans="1:12" x14ac:dyDescent="0.25">
      <c r="A766">
        <v>2004</v>
      </c>
      <c r="B766">
        <v>2</v>
      </c>
      <c r="D766">
        <v>1.9430000000000001</v>
      </c>
      <c r="E766">
        <v>0.41399999999999998</v>
      </c>
      <c r="F766">
        <v>1.893</v>
      </c>
      <c r="G766">
        <v>45.017000000000003</v>
      </c>
      <c r="H766">
        <v>0.64100000000000001</v>
      </c>
      <c r="I766" s="2">
        <v>0.53950833333333337</v>
      </c>
      <c r="J766" s="2">
        <v>0.28845000000000004</v>
      </c>
      <c r="K766" s="2">
        <v>0.37605333333333335</v>
      </c>
      <c r="L766" s="2">
        <v>0.28845000000000004</v>
      </c>
    </row>
    <row r="767" spans="1:12" x14ac:dyDescent="0.25">
      <c r="A767">
        <v>2004</v>
      </c>
      <c r="B767">
        <v>3</v>
      </c>
      <c r="D767">
        <v>2.2330000000000001</v>
      </c>
      <c r="E767">
        <v>2.5329999999999999</v>
      </c>
      <c r="F767">
        <v>2.2919999999999998</v>
      </c>
      <c r="G767">
        <v>42.49</v>
      </c>
      <c r="H767">
        <v>0.71199999999999997</v>
      </c>
      <c r="I767" s="2">
        <v>0.59926666666666661</v>
      </c>
      <c r="J767" s="2">
        <v>0.32040000000000002</v>
      </c>
      <c r="K767" s="2">
        <v>0.41770666666666667</v>
      </c>
      <c r="L767" s="2">
        <v>0.32040000000000002</v>
      </c>
    </row>
    <row r="768" spans="1:12" x14ac:dyDescent="0.25">
      <c r="A768">
        <v>2004</v>
      </c>
      <c r="B768">
        <v>4</v>
      </c>
      <c r="D768">
        <v>2.343</v>
      </c>
      <c r="E768">
        <v>1.111</v>
      </c>
      <c r="F768">
        <v>1.8029999999999999</v>
      </c>
      <c r="G768">
        <v>32.54</v>
      </c>
      <c r="H768">
        <v>0.73499999999999999</v>
      </c>
      <c r="I768" s="2">
        <v>0.61862499999999998</v>
      </c>
      <c r="J768" s="2">
        <v>0.33075000000000004</v>
      </c>
      <c r="K768" s="2">
        <v>0.43120000000000003</v>
      </c>
      <c r="L768" s="2">
        <v>0.33075000000000004</v>
      </c>
    </row>
    <row r="769" spans="1:12" x14ac:dyDescent="0.25">
      <c r="A769">
        <v>2004</v>
      </c>
      <c r="B769">
        <v>5</v>
      </c>
      <c r="D769">
        <v>2.323</v>
      </c>
      <c r="E769">
        <v>0.70899999999999996</v>
      </c>
      <c r="F769">
        <v>1.083</v>
      </c>
      <c r="G769">
        <v>12.042</v>
      </c>
      <c r="H769">
        <v>0.33500000000000002</v>
      </c>
      <c r="I769" s="2">
        <v>0.28195833333333337</v>
      </c>
      <c r="J769" s="2">
        <v>0.15075000000000002</v>
      </c>
      <c r="K769" s="2">
        <v>0.19653333333333334</v>
      </c>
      <c r="L769" s="2">
        <v>0.15075000000000002</v>
      </c>
    </row>
    <row r="770" spans="1:12" x14ac:dyDescent="0.25">
      <c r="A770">
        <v>2004</v>
      </c>
      <c r="B770">
        <v>6</v>
      </c>
      <c r="D770">
        <v>2.4129999999999998</v>
      </c>
      <c r="E770">
        <v>8.9999999999999993E-3</v>
      </c>
      <c r="F770">
        <v>0.65700000000000003</v>
      </c>
      <c r="G770">
        <v>10.166</v>
      </c>
      <c r="H770">
        <v>0.19700000000000001</v>
      </c>
      <c r="I770" s="2">
        <v>0.16580833333333334</v>
      </c>
      <c r="J770" s="2">
        <v>8.8650000000000007E-2</v>
      </c>
      <c r="K770" s="2">
        <v>0.11557333333333335</v>
      </c>
      <c r="L770" s="2">
        <v>8.8650000000000007E-2</v>
      </c>
    </row>
    <row r="771" spans="1:12" x14ac:dyDescent="0.25">
      <c r="A771">
        <v>2004</v>
      </c>
      <c r="B771">
        <v>7</v>
      </c>
      <c r="D771">
        <v>2.4329999999999998</v>
      </c>
      <c r="E771">
        <v>0</v>
      </c>
      <c r="F771">
        <v>0.47899999999999998</v>
      </c>
      <c r="G771">
        <v>11.377000000000001</v>
      </c>
      <c r="H771">
        <v>0.128</v>
      </c>
      <c r="I771" s="2">
        <v>0.10773333333333333</v>
      </c>
      <c r="J771" s="2">
        <v>5.7600000000000005E-2</v>
      </c>
      <c r="K771" s="2">
        <v>7.5093333333333331E-2</v>
      </c>
      <c r="L771" s="2">
        <v>5.7600000000000005E-2</v>
      </c>
    </row>
    <row r="772" spans="1:12" x14ac:dyDescent="0.25">
      <c r="A772">
        <v>2004</v>
      </c>
      <c r="B772">
        <v>8</v>
      </c>
      <c r="D772">
        <v>2.1890000000000001</v>
      </c>
      <c r="E772">
        <v>0</v>
      </c>
      <c r="F772">
        <v>0.34</v>
      </c>
      <c r="G772">
        <v>10.942</v>
      </c>
      <c r="H772">
        <v>8.1000000000000003E-2</v>
      </c>
      <c r="I772" s="2">
        <v>6.8174999999999999E-2</v>
      </c>
      <c r="J772" s="2">
        <v>3.6450000000000003E-2</v>
      </c>
      <c r="K772" s="2">
        <v>4.752E-2</v>
      </c>
      <c r="L772" s="2">
        <v>3.6450000000000003E-2</v>
      </c>
    </row>
    <row r="773" spans="1:12" x14ac:dyDescent="0.25">
      <c r="A773">
        <v>2004</v>
      </c>
      <c r="B773">
        <v>9</v>
      </c>
      <c r="D773">
        <v>2.2330000000000001</v>
      </c>
      <c r="E773">
        <v>0</v>
      </c>
      <c r="F773">
        <v>0.49099999999999999</v>
      </c>
      <c r="G773">
        <v>10.082000000000001</v>
      </c>
      <c r="H773">
        <v>7.3999999999999996E-2</v>
      </c>
      <c r="I773" s="2">
        <v>6.2283333333333329E-2</v>
      </c>
      <c r="J773" s="2">
        <v>3.3300000000000003E-2</v>
      </c>
      <c r="K773" s="2">
        <v>4.3413333333333332E-2</v>
      </c>
      <c r="L773" s="2">
        <v>3.3300000000000003E-2</v>
      </c>
    </row>
    <row r="774" spans="1:12" x14ac:dyDescent="0.25">
      <c r="A774">
        <v>2004</v>
      </c>
      <c r="B774">
        <v>10</v>
      </c>
      <c r="D774">
        <v>2.2330000000000001</v>
      </c>
      <c r="E774">
        <v>0.25900000000000001</v>
      </c>
      <c r="F774">
        <v>0.63500000000000001</v>
      </c>
      <c r="G774">
        <v>8.9949999999999992</v>
      </c>
      <c r="H774">
        <v>0.128</v>
      </c>
      <c r="I774" s="2">
        <v>0.10773333333333333</v>
      </c>
      <c r="J774" s="2">
        <v>5.7600000000000005E-2</v>
      </c>
      <c r="K774" s="2">
        <v>7.5093333333333331E-2</v>
      </c>
      <c r="L774" s="2">
        <v>5.7600000000000005E-2</v>
      </c>
    </row>
    <row r="775" spans="1:12" x14ac:dyDescent="0.25">
      <c r="A775">
        <v>2004</v>
      </c>
      <c r="B775">
        <v>11</v>
      </c>
      <c r="D775">
        <v>2.3530000000000002</v>
      </c>
      <c r="E775">
        <v>1.6719999999999999</v>
      </c>
      <c r="F775">
        <v>1.7030000000000001</v>
      </c>
      <c r="G775">
        <v>8.9109999999999996</v>
      </c>
      <c r="H775">
        <v>0.52200000000000002</v>
      </c>
      <c r="I775" s="2">
        <v>0.43934999999999996</v>
      </c>
      <c r="J775" s="2">
        <v>0.23490000000000003</v>
      </c>
      <c r="K775" s="2">
        <v>0.30624000000000001</v>
      </c>
      <c r="L775" s="2">
        <v>0.23490000000000003</v>
      </c>
    </row>
    <row r="776" spans="1:12" x14ac:dyDescent="0.25">
      <c r="A776">
        <v>2004</v>
      </c>
      <c r="B776">
        <v>12</v>
      </c>
      <c r="D776">
        <v>2.2629999999999999</v>
      </c>
      <c r="E776">
        <v>3.1459999999999999</v>
      </c>
      <c r="F776">
        <v>2.48</v>
      </c>
      <c r="G776">
        <v>8.7249999999999996</v>
      </c>
      <c r="H776">
        <v>0.78800000000000003</v>
      </c>
      <c r="I776" s="2">
        <v>0.66323333333333334</v>
      </c>
      <c r="J776" s="2">
        <v>0.35460000000000003</v>
      </c>
      <c r="K776" s="2">
        <v>0.46229333333333339</v>
      </c>
      <c r="L776" s="2">
        <v>0.35460000000000003</v>
      </c>
    </row>
    <row r="777" spans="1:12" x14ac:dyDescent="0.25">
      <c r="A777">
        <v>2005</v>
      </c>
      <c r="B777">
        <v>1</v>
      </c>
      <c r="D777">
        <v>2.883</v>
      </c>
      <c r="E777">
        <v>2.2690000000000001</v>
      </c>
      <c r="F777">
        <v>1.93</v>
      </c>
      <c r="G777">
        <v>14.406000000000001</v>
      </c>
      <c r="H777">
        <v>0.70599999999999996</v>
      </c>
      <c r="I777" s="2">
        <v>0.59421666666666662</v>
      </c>
      <c r="J777" s="2">
        <v>0.31770000000000004</v>
      </c>
      <c r="K777" s="2">
        <v>0.41418666666666665</v>
      </c>
      <c r="L777" s="2">
        <v>0.31770000000000004</v>
      </c>
    </row>
    <row r="778" spans="1:12" x14ac:dyDescent="0.25">
      <c r="A778">
        <v>2005</v>
      </c>
      <c r="B778">
        <v>2</v>
      </c>
      <c r="D778">
        <v>2.1829999999999998</v>
      </c>
      <c r="E778">
        <v>2.2530000000000001</v>
      </c>
      <c r="F778">
        <v>1.8049999999999999</v>
      </c>
      <c r="G778">
        <v>48.976999999999997</v>
      </c>
      <c r="H778">
        <v>0.70899999999999996</v>
      </c>
      <c r="I778" s="2">
        <v>0.59674166666666661</v>
      </c>
      <c r="J778" s="2">
        <v>0.31905</v>
      </c>
      <c r="K778" s="2">
        <v>0.41594666666666663</v>
      </c>
      <c r="L778" s="2">
        <v>0.31905</v>
      </c>
    </row>
    <row r="779" spans="1:12" x14ac:dyDescent="0.25">
      <c r="A779">
        <v>2005</v>
      </c>
      <c r="B779">
        <v>3</v>
      </c>
      <c r="D779">
        <v>2.2330000000000001</v>
      </c>
      <c r="E779">
        <v>1.792</v>
      </c>
      <c r="F779">
        <v>1.619</v>
      </c>
      <c r="G779">
        <v>24.768999999999998</v>
      </c>
      <c r="H779">
        <v>0.505</v>
      </c>
      <c r="I779" s="2">
        <v>0.42504166666666671</v>
      </c>
      <c r="J779" s="2">
        <v>0.22725000000000004</v>
      </c>
      <c r="K779" s="2">
        <v>0.29626666666666668</v>
      </c>
      <c r="L779" s="2">
        <v>0.22725000000000004</v>
      </c>
    </row>
    <row r="780" spans="1:12" x14ac:dyDescent="0.25">
      <c r="A780">
        <v>2005</v>
      </c>
      <c r="B780">
        <v>4</v>
      </c>
      <c r="D780">
        <v>2.2530000000000001</v>
      </c>
      <c r="E780">
        <v>2.5880000000000001</v>
      </c>
      <c r="F780">
        <v>2.5099999999999998</v>
      </c>
      <c r="G780">
        <v>47.773000000000003</v>
      </c>
      <c r="H780">
        <v>1.157</v>
      </c>
      <c r="I780" s="2">
        <v>0.97380833333333339</v>
      </c>
      <c r="J780" s="2">
        <v>0.52065000000000006</v>
      </c>
      <c r="K780" s="2">
        <v>0.67877333333333334</v>
      </c>
      <c r="L780" s="2">
        <v>0.52065000000000006</v>
      </c>
    </row>
    <row r="781" spans="1:12" x14ac:dyDescent="0.25">
      <c r="A781">
        <v>2005</v>
      </c>
      <c r="B781">
        <v>5</v>
      </c>
      <c r="D781">
        <v>2.4729999999999999</v>
      </c>
      <c r="E781">
        <v>1.155</v>
      </c>
      <c r="F781">
        <v>1.5760000000000001</v>
      </c>
      <c r="G781">
        <v>18.082000000000001</v>
      </c>
      <c r="H781">
        <v>0.51300000000000001</v>
      </c>
      <c r="I781" s="2">
        <v>0.43177500000000002</v>
      </c>
      <c r="J781" s="2">
        <v>0.23085000000000003</v>
      </c>
      <c r="K781" s="2">
        <v>0.30096000000000001</v>
      </c>
      <c r="L781" s="2">
        <v>0.23085000000000003</v>
      </c>
    </row>
    <row r="782" spans="1:12" x14ac:dyDescent="0.25">
      <c r="A782">
        <v>2005</v>
      </c>
      <c r="B782">
        <v>6</v>
      </c>
      <c r="D782">
        <v>2.5529999999999999</v>
      </c>
      <c r="E782">
        <v>0.47799999999999998</v>
      </c>
      <c r="F782">
        <v>0.85299999999999998</v>
      </c>
      <c r="G782">
        <v>10.166</v>
      </c>
      <c r="H782">
        <v>0.26300000000000001</v>
      </c>
      <c r="I782" s="2">
        <v>0.22135833333333332</v>
      </c>
      <c r="J782" s="2">
        <v>0.11835000000000001</v>
      </c>
      <c r="K782" s="2">
        <v>0.15429333333333334</v>
      </c>
      <c r="L782" s="2">
        <v>0.11835000000000001</v>
      </c>
    </row>
    <row r="783" spans="1:12" x14ac:dyDescent="0.25">
      <c r="A783">
        <v>2005</v>
      </c>
      <c r="B783">
        <v>7</v>
      </c>
      <c r="D783">
        <v>2.2229999999999999</v>
      </c>
      <c r="E783">
        <v>0.13700000000000001</v>
      </c>
      <c r="F783">
        <v>0.50600000000000001</v>
      </c>
      <c r="G783">
        <v>11.377000000000001</v>
      </c>
      <c r="H783">
        <v>0.14799999999999999</v>
      </c>
      <c r="I783" s="2">
        <v>0.12456666666666666</v>
      </c>
      <c r="J783" s="2">
        <v>6.6600000000000006E-2</v>
      </c>
      <c r="K783" s="2">
        <v>8.6826666666666663E-2</v>
      </c>
      <c r="L783" s="2">
        <v>6.6600000000000006E-2</v>
      </c>
    </row>
    <row r="784" spans="1:12" x14ac:dyDescent="0.25">
      <c r="A784">
        <v>2005</v>
      </c>
      <c r="B784">
        <v>8</v>
      </c>
      <c r="D784">
        <v>2.089</v>
      </c>
      <c r="E784">
        <v>3.3000000000000002E-2</v>
      </c>
      <c r="F784">
        <v>0.38200000000000001</v>
      </c>
      <c r="G784">
        <v>10.942</v>
      </c>
      <c r="H784">
        <v>9.2999999999999999E-2</v>
      </c>
      <c r="I784" s="2">
        <v>7.8274999999999997E-2</v>
      </c>
      <c r="J784" s="2">
        <v>4.1849999999999998E-2</v>
      </c>
      <c r="K784" s="2">
        <v>5.4559999999999997E-2</v>
      </c>
      <c r="L784" s="2">
        <v>4.1849999999999998E-2</v>
      </c>
    </row>
    <row r="785" spans="1:12" x14ac:dyDescent="0.25">
      <c r="A785">
        <v>2005</v>
      </c>
      <c r="B785">
        <v>9</v>
      </c>
      <c r="D785">
        <v>2.2730000000000001</v>
      </c>
      <c r="E785">
        <v>0</v>
      </c>
      <c r="F785">
        <v>0.43099999999999999</v>
      </c>
      <c r="G785">
        <v>10.082000000000001</v>
      </c>
      <c r="H785">
        <v>0.127</v>
      </c>
      <c r="I785" s="2">
        <v>0.10689166666666666</v>
      </c>
      <c r="J785" s="2">
        <v>5.7150000000000006E-2</v>
      </c>
      <c r="K785" s="2">
        <v>7.4506666666666665E-2</v>
      </c>
      <c r="L785" s="2">
        <v>5.7150000000000006E-2</v>
      </c>
    </row>
    <row r="786" spans="1:12" x14ac:dyDescent="0.25">
      <c r="A786">
        <v>2005</v>
      </c>
      <c r="B786">
        <v>10</v>
      </c>
      <c r="D786">
        <v>1.7190000000000001</v>
      </c>
      <c r="E786">
        <v>0.17199999999999999</v>
      </c>
      <c r="F786">
        <v>0.59</v>
      </c>
      <c r="G786">
        <v>8.9949999999999992</v>
      </c>
      <c r="H786">
        <v>0.11899999999999999</v>
      </c>
      <c r="I786" s="2">
        <v>0.10015833333333334</v>
      </c>
      <c r="J786" s="2">
        <v>5.3550000000000007E-2</v>
      </c>
      <c r="K786" s="2">
        <v>6.9813333333333324E-2</v>
      </c>
      <c r="L786" s="2">
        <v>5.3550000000000007E-2</v>
      </c>
    </row>
    <row r="787" spans="1:12" x14ac:dyDescent="0.25">
      <c r="A787">
        <v>2005</v>
      </c>
      <c r="B787">
        <v>11</v>
      </c>
      <c r="D787">
        <v>4.4619999999999997</v>
      </c>
      <c r="E787">
        <v>1.7729999999999999</v>
      </c>
      <c r="F787">
        <v>2.214</v>
      </c>
      <c r="G787">
        <v>8.9109999999999996</v>
      </c>
      <c r="H787">
        <v>0.86</v>
      </c>
      <c r="I787" s="2">
        <v>0.72383333333333333</v>
      </c>
      <c r="J787" s="2">
        <v>0.38700000000000001</v>
      </c>
      <c r="K787" s="2">
        <v>0.50453333333333339</v>
      </c>
      <c r="L787" s="2">
        <v>0.38700000000000001</v>
      </c>
    </row>
    <row r="788" spans="1:12" x14ac:dyDescent="0.25">
      <c r="A788">
        <v>2005</v>
      </c>
      <c r="B788">
        <v>12</v>
      </c>
      <c r="D788">
        <v>4.38</v>
      </c>
      <c r="E788">
        <v>1.9530000000000001</v>
      </c>
      <c r="F788">
        <v>2.3090000000000002</v>
      </c>
      <c r="G788">
        <v>14.081</v>
      </c>
      <c r="H788">
        <v>0.95799999999999996</v>
      </c>
      <c r="I788" s="2">
        <v>0.80631666666666657</v>
      </c>
      <c r="J788" s="2">
        <v>0.43110000000000004</v>
      </c>
      <c r="K788" s="2">
        <v>0.56202666666666667</v>
      </c>
      <c r="L788" s="2">
        <v>0.43110000000000004</v>
      </c>
    </row>
    <row r="789" spans="1:12" x14ac:dyDescent="0.25">
      <c r="A789">
        <v>2006</v>
      </c>
      <c r="B789">
        <v>1</v>
      </c>
      <c r="D789">
        <v>3.996</v>
      </c>
      <c r="E789">
        <v>1.895</v>
      </c>
      <c r="F789">
        <v>1.6739999999999999</v>
      </c>
      <c r="G789">
        <v>29.18</v>
      </c>
      <c r="H789">
        <v>0.70399999999999996</v>
      </c>
      <c r="I789" s="2">
        <v>0.59253333333333325</v>
      </c>
      <c r="J789" s="2">
        <v>0.31680000000000003</v>
      </c>
      <c r="K789" s="2">
        <v>0.41301333333333329</v>
      </c>
      <c r="L789" s="2">
        <v>0.31680000000000003</v>
      </c>
    </row>
    <row r="790" spans="1:12" x14ac:dyDescent="0.25">
      <c r="A790">
        <v>2006</v>
      </c>
      <c r="B790">
        <v>2</v>
      </c>
      <c r="D790">
        <v>3.7440000000000002</v>
      </c>
      <c r="E790">
        <v>1.3120000000000001</v>
      </c>
      <c r="F790">
        <v>1.3779999999999999</v>
      </c>
      <c r="G790">
        <v>22.393000000000001</v>
      </c>
      <c r="H790">
        <v>0.56399999999999995</v>
      </c>
      <c r="I790" s="2">
        <v>0.47469999999999996</v>
      </c>
      <c r="J790" s="2">
        <v>0.25379999999999997</v>
      </c>
      <c r="K790" s="2">
        <v>0.33087999999999995</v>
      </c>
      <c r="L790" s="2">
        <v>0.25379999999999997</v>
      </c>
    </row>
    <row r="791" spans="1:12" x14ac:dyDescent="0.25">
      <c r="A791">
        <v>2006</v>
      </c>
      <c r="B791">
        <v>3</v>
      </c>
      <c r="D791">
        <v>4.2009999999999996</v>
      </c>
      <c r="E791">
        <v>2.1779999999999999</v>
      </c>
      <c r="F791">
        <v>2.605</v>
      </c>
      <c r="G791">
        <v>45.957000000000001</v>
      </c>
      <c r="H791">
        <v>0.86299999999999999</v>
      </c>
      <c r="I791" s="2">
        <v>0.72635833333333333</v>
      </c>
      <c r="J791" s="2">
        <v>0.38835000000000003</v>
      </c>
      <c r="K791" s="2">
        <v>0.50629333333333337</v>
      </c>
      <c r="L791" s="2">
        <v>0.38835000000000003</v>
      </c>
    </row>
    <row r="792" spans="1:12" x14ac:dyDescent="0.25">
      <c r="A792">
        <v>2006</v>
      </c>
      <c r="B792">
        <v>4</v>
      </c>
      <c r="D792">
        <v>3.093</v>
      </c>
      <c r="E792">
        <v>1.0589999999999999</v>
      </c>
      <c r="F792">
        <v>1.2390000000000001</v>
      </c>
      <c r="G792">
        <v>18.997</v>
      </c>
      <c r="H792">
        <v>0.45500000000000002</v>
      </c>
      <c r="I792" s="2">
        <v>0.38295833333333335</v>
      </c>
      <c r="J792" s="2">
        <v>0.20475000000000002</v>
      </c>
      <c r="K792" s="2">
        <v>0.26693333333333336</v>
      </c>
      <c r="L792" s="2">
        <v>0.20475000000000002</v>
      </c>
    </row>
    <row r="793" spans="1:12" x14ac:dyDescent="0.25">
      <c r="A793">
        <v>2006</v>
      </c>
      <c r="B793">
        <v>5</v>
      </c>
      <c r="D793">
        <v>2.4870000000000001</v>
      </c>
      <c r="E793">
        <v>0.52600000000000002</v>
      </c>
      <c r="F793">
        <v>0.84</v>
      </c>
      <c r="G793">
        <v>9.5150000000000006</v>
      </c>
      <c r="H793">
        <v>0.26700000000000002</v>
      </c>
      <c r="I793" s="2">
        <v>0.22472499999999998</v>
      </c>
      <c r="J793" s="2">
        <v>0.12015000000000002</v>
      </c>
      <c r="K793" s="2">
        <v>0.15664</v>
      </c>
      <c r="L793" s="2">
        <v>0.12015000000000002</v>
      </c>
    </row>
    <row r="794" spans="1:12" x14ac:dyDescent="0.25">
      <c r="A794">
        <v>2006</v>
      </c>
      <c r="B794">
        <v>6</v>
      </c>
      <c r="D794">
        <v>2.165</v>
      </c>
      <c r="E794">
        <v>0.16900000000000001</v>
      </c>
      <c r="F794">
        <v>0.70899999999999996</v>
      </c>
      <c r="G794">
        <v>10.166</v>
      </c>
      <c r="H794">
        <v>0.17399999999999999</v>
      </c>
      <c r="I794" s="2">
        <v>0.14645</v>
      </c>
      <c r="J794" s="2">
        <v>7.8299999999999995E-2</v>
      </c>
      <c r="K794" s="2">
        <v>0.10207999999999999</v>
      </c>
      <c r="L794" s="2">
        <v>7.8299999999999995E-2</v>
      </c>
    </row>
    <row r="795" spans="1:12" x14ac:dyDescent="0.25">
      <c r="A795">
        <v>2006</v>
      </c>
      <c r="B795">
        <v>7</v>
      </c>
      <c r="D795">
        <v>1.881</v>
      </c>
      <c r="E795">
        <v>0</v>
      </c>
      <c r="F795">
        <v>0.43</v>
      </c>
      <c r="G795">
        <v>11.377000000000001</v>
      </c>
      <c r="H795">
        <v>0.114</v>
      </c>
      <c r="I795" s="2">
        <v>9.5949999999999994E-2</v>
      </c>
      <c r="J795" s="2">
        <v>5.1300000000000005E-2</v>
      </c>
      <c r="K795" s="2">
        <v>6.6880000000000009E-2</v>
      </c>
      <c r="L795" s="2">
        <v>5.1300000000000005E-2</v>
      </c>
    </row>
    <row r="796" spans="1:12" x14ac:dyDescent="0.25">
      <c r="A796">
        <v>2006</v>
      </c>
      <c r="B796">
        <v>8</v>
      </c>
      <c r="D796">
        <v>1.6559999999999999</v>
      </c>
      <c r="E796">
        <v>0</v>
      </c>
      <c r="F796">
        <v>0.27600000000000002</v>
      </c>
      <c r="G796">
        <v>10.942</v>
      </c>
      <c r="H796">
        <v>7.0000000000000007E-2</v>
      </c>
      <c r="I796" s="2">
        <v>5.8916666666666673E-2</v>
      </c>
      <c r="J796" s="2">
        <v>3.1500000000000007E-2</v>
      </c>
      <c r="K796" s="2">
        <v>4.1066666666666675E-2</v>
      </c>
      <c r="L796" s="2">
        <v>3.1500000000000007E-2</v>
      </c>
    </row>
    <row r="797" spans="1:12" x14ac:dyDescent="0.25">
      <c r="A797">
        <v>2006</v>
      </c>
      <c r="B797">
        <v>9</v>
      </c>
      <c r="D797">
        <v>1.536</v>
      </c>
      <c r="E797">
        <v>0</v>
      </c>
      <c r="F797">
        <v>0.27600000000000002</v>
      </c>
      <c r="G797">
        <v>10.082000000000001</v>
      </c>
      <c r="H797">
        <v>6.7000000000000004E-2</v>
      </c>
      <c r="I797" s="2">
        <v>5.6391666666666666E-2</v>
      </c>
      <c r="J797" s="2">
        <v>3.0150000000000007E-2</v>
      </c>
      <c r="K797" s="2">
        <v>3.930666666666667E-2</v>
      </c>
      <c r="L797" s="2">
        <v>3.0150000000000007E-2</v>
      </c>
    </row>
    <row r="798" spans="1:12" x14ac:dyDescent="0.25">
      <c r="A798">
        <v>2006</v>
      </c>
      <c r="B798">
        <v>10</v>
      </c>
      <c r="D798">
        <v>1.6439999999999999</v>
      </c>
      <c r="E798">
        <v>1.6919999999999999</v>
      </c>
      <c r="F798">
        <v>0.34200000000000003</v>
      </c>
      <c r="G798">
        <v>8.9949999999999992</v>
      </c>
      <c r="H798">
        <v>9.1999999999999998E-2</v>
      </c>
      <c r="I798" s="2">
        <v>7.7433333333333326E-2</v>
      </c>
      <c r="J798" s="2">
        <v>4.1399999999999999E-2</v>
      </c>
      <c r="K798" s="2">
        <v>5.3973333333333338E-2</v>
      </c>
      <c r="L798" s="2">
        <v>4.1399999999999999E-2</v>
      </c>
    </row>
    <row r="799" spans="1:12" x14ac:dyDescent="0.25">
      <c r="A799">
        <v>2006</v>
      </c>
      <c r="B799">
        <v>11</v>
      </c>
      <c r="D799">
        <v>1.962</v>
      </c>
      <c r="E799">
        <v>1.9810000000000001</v>
      </c>
      <c r="F799">
        <v>0.89</v>
      </c>
      <c r="G799">
        <v>8.9109999999999996</v>
      </c>
      <c r="H799">
        <v>0.26700000000000002</v>
      </c>
      <c r="I799" s="2">
        <v>0.22472499999999998</v>
      </c>
      <c r="J799" s="2">
        <v>0.12015000000000002</v>
      </c>
      <c r="K799" s="2">
        <v>0.15664</v>
      </c>
      <c r="L799" s="2">
        <v>0.12015000000000002</v>
      </c>
    </row>
    <row r="800" spans="1:12" x14ac:dyDescent="0.25">
      <c r="A800">
        <v>2006</v>
      </c>
      <c r="B800">
        <v>12</v>
      </c>
      <c r="D800">
        <v>2.343</v>
      </c>
      <c r="E800">
        <v>4.6040000000000001</v>
      </c>
      <c r="F800">
        <v>0.995</v>
      </c>
      <c r="G800">
        <v>8.7249999999999996</v>
      </c>
      <c r="H800">
        <v>0.313</v>
      </c>
      <c r="I800" s="2">
        <v>0.26344166666666663</v>
      </c>
      <c r="J800" s="2">
        <v>0.14085</v>
      </c>
      <c r="K800" s="2">
        <v>0.18362666666666669</v>
      </c>
      <c r="L800" s="2">
        <v>0.14085</v>
      </c>
    </row>
    <row r="801" spans="1:12" x14ac:dyDescent="0.25">
      <c r="A801">
        <v>2007</v>
      </c>
      <c r="B801">
        <v>1</v>
      </c>
      <c r="D801">
        <v>4.3789999999999996</v>
      </c>
      <c r="E801">
        <v>1.141</v>
      </c>
      <c r="F801">
        <v>1.742</v>
      </c>
      <c r="G801">
        <v>13.901</v>
      </c>
      <c r="H801">
        <v>0.74299999999999999</v>
      </c>
      <c r="I801" s="2">
        <v>0.62535833333333335</v>
      </c>
      <c r="J801" s="2">
        <v>0.33434999999999998</v>
      </c>
      <c r="K801" s="2">
        <v>0.4358933333333333</v>
      </c>
      <c r="L801" s="2">
        <v>0.33434999999999998</v>
      </c>
    </row>
    <row r="802" spans="1:12" x14ac:dyDescent="0.25">
      <c r="A802">
        <v>2007</v>
      </c>
      <c r="B802">
        <v>2</v>
      </c>
      <c r="D802">
        <v>5.9429999999999996</v>
      </c>
      <c r="E802">
        <v>2.706</v>
      </c>
      <c r="F802">
        <v>2.5939999999999999</v>
      </c>
      <c r="G802">
        <v>45.201000000000001</v>
      </c>
      <c r="H802">
        <v>0.74399999999999999</v>
      </c>
      <c r="I802" s="2">
        <v>0.62619999999999998</v>
      </c>
      <c r="J802" s="2">
        <v>0.33479999999999999</v>
      </c>
      <c r="K802" s="2">
        <v>0.43647999999999998</v>
      </c>
      <c r="L802" s="2">
        <v>0.33479999999999999</v>
      </c>
    </row>
    <row r="803" spans="1:12" x14ac:dyDescent="0.25">
      <c r="A803">
        <v>2007</v>
      </c>
      <c r="B803">
        <v>3</v>
      </c>
      <c r="D803">
        <v>12.888999999999999</v>
      </c>
      <c r="E803">
        <v>2.0819999999999999</v>
      </c>
      <c r="F803">
        <v>5.9740000000000002</v>
      </c>
      <c r="G803">
        <v>55.203000000000003</v>
      </c>
      <c r="H803">
        <v>1.635</v>
      </c>
      <c r="I803" s="2">
        <v>1.376125</v>
      </c>
      <c r="J803" s="2">
        <v>0.73575000000000002</v>
      </c>
      <c r="K803" s="2">
        <v>0.95920000000000005</v>
      </c>
      <c r="L803" s="2">
        <v>0.73575000000000002</v>
      </c>
    </row>
    <row r="804" spans="1:12" x14ac:dyDescent="0.25">
      <c r="A804">
        <v>2007</v>
      </c>
      <c r="B804">
        <v>4</v>
      </c>
      <c r="D804">
        <v>4.3570000000000002</v>
      </c>
      <c r="E804">
        <v>2.3519999999999999</v>
      </c>
      <c r="F804">
        <v>2.1909999999999998</v>
      </c>
      <c r="G804">
        <v>34.527999999999999</v>
      </c>
      <c r="H804">
        <v>0.68200000000000005</v>
      </c>
      <c r="I804" s="2">
        <v>0.57401666666666673</v>
      </c>
      <c r="J804" s="2">
        <v>0.30690000000000001</v>
      </c>
      <c r="K804" s="2">
        <v>0.40010666666666667</v>
      </c>
      <c r="L804" s="2">
        <v>0.30690000000000001</v>
      </c>
    </row>
    <row r="805" spans="1:12" x14ac:dyDescent="0.25">
      <c r="A805">
        <v>2007</v>
      </c>
      <c r="B805">
        <v>5</v>
      </c>
      <c r="D805">
        <v>5.0519999999999996</v>
      </c>
      <c r="E805">
        <v>0.71099999999999997</v>
      </c>
      <c r="F805">
        <v>2.1389999999999998</v>
      </c>
      <c r="G805">
        <v>9.5150000000000006</v>
      </c>
      <c r="H805">
        <v>0.59</v>
      </c>
      <c r="I805" s="2">
        <v>0.49658333333333332</v>
      </c>
      <c r="J805" s="2">
        <v>0.26550000000000001</v>
      </c>
      <c r="K805" s="2">
        <v>0.34613333333333335</v>
      </c>
      <c r="L805" s="2">
        <v>0.26550000000000001</v>
      </c>
    </row>
    <row r="806" spans="1:12" x14ac:dyDescent="0.25">
      <c r="A806">
        <v>2007</v>
      </c>
      <c r="B806">
        <v>6</v>
      </c>
      <c r="D806">
        <v>2.9660000000000002</v>
      </c>
      <c r="E806">
        <v>0.187</v>
      </c>
      <c r="F806">
        <v>1.0189999999999999</v>
      </c>
      <c r="G806">
        <v>10.166</v>
      </c>
      <c r="H806">
        <v>0.32600000000000001</v>
      </c>
      <c r="I806" s="2">
        <v>0.27438333333333337</v>
      </c>
      <c r="J806" s="2">
        <v>0.14670000000000002</v>
      </c>
      <c r="K806" s="2">
        <v>0.19125333333333336</v>
      </c>
      <c r="L806" s="2">
        <v>0.14670000000000002</v>
      </c>
    </row>
    <row r="807" spans="1:12" x14ac:dyDescent="0.25">
      <c r="A807">
        <v>2007</v>
      </c>
      <c r="B807">
        <v>7</v>
      </c>
      <c r="D807">
        <v>2.3690000000000002</v>
      </c>
      <c r="E807">
        <v>0.106</v>
      </c>
      <c r="F807">
        <v>0.60299999999999998</v>
      </c>
      <c r="G807">
        <v>11.377000000000001</v>
      </c>
      <c r="H807">
        <v>0.19600000000000001</v>
      </c>
      <c r="I807" s="2">
        <v>0.16496666666666668</v>
      </c>
      <c r="J807" s="2">
        <v>8.8200000000000001E-2</v>
      </c>
      <c r="K807" s="2">
        <v>0.11498666666666667</v>
      </c>
      <c r="L807" s="2">
        <v>8.8200000000000001E-2</v>
      </c>
    </row>
    <row r="808" spans="1:12" x14ac:dyDescent="0.25">
      <c r="A808">
        <v>2007</v>
      </c>
      <c r="B808">
        <v>8</v>
      </c>
      <c r="D808">
        <v>2.298</v>
      </c>
      <c r="E808">
        <v>1.54</v>
      </c>
      <c r="F808">
        <v>1.399</v>
      </c>
      <c r="G808">
        <v>10.942</v>
      </c>
      <c r="H808">
        <v>0.33700000000000002</v>
      </c>
      <c r="I808" s="2">
        <v>0.28364166666666668</v>
      </c>
      <c r="J808" s="2">
        <v>0.15165000000000003</v>
      </c>
      <c r="K808" s="2">
        <v>0.1977066666666667</v>
      </c>
      <c r="L808" s="2">
        <v>0.15165000000000003</v>
      </c>
    </row>
    <row r="809" spans="1:12" x14ac:dyDescent="0.25">
      <c r="A809">
        <v>2007</v>
      </c>
      <c r="B809">
        <v>9</v>
      </c>
      <c r="D809">
        <v>2.56</v>
      </c>
      <c r="E809">
        <v>0.45300000000000001</v>
      </c>
      <c r="F809">
        <v>0.66</v>
      </c>
      <c r="G809">
        <v>10.082000000000001</v>
      </c>
      <c r="H809">
        <v>0.20499999999999999</v>
      </c>
      <c r="I809" s="2">
        <v>0.17254166666666668</v>
      </c>
      <c r="J809" s="2">
        <v>9.2249999999999999E-2</v>
      </c>
      <c r="K809" s="2">
        <v>0.12026666666666665</v>
      </c>
      <c r="L809" s="2">
        <v>9.2249999999999999E-2</v>
      </c>
    </row>
    <row r="810" spans="1:12" x14ac:dyDescent="0.25">
      <c r="A810">
        <v>2007</v>
      </c>
      <c r="B810">
        <v>10</v>
      </c>
      <c r="D810">
        <v>2.3410000000000002</v>
      </c>
      <c r="E810">
        <v>4.1000000000000002E-2</v>
      </c>
      <c r="F810">
        <v>0.98799999999999999</v>
      </c>
      <c r="G810">
        <v>8.9949999999999992</v>
      </c>
      <c r="H810">
        <v>0.19800000000000001</v>
      </c>
      <c r="I810" s="2">
        <v>0.16664999999999999</v>
      </c>
      <c r="J810" s="2">
        <v>8.9100000000000013E-2</v>
      </c>
      <c r="K810" s="2">
        <v>0.11616</v>
      </c>
      <c r="L810" s="2">
        <v>8.9100000000000013E-2</v>
      </c>
    </row>
    <row r="811" spans="1:12" x14ac:dyDescent="0.25">
      <c r="A811">
        <v>2007</v>
      </c>
      <c r="B811">
        <v>11</v>
      </c>
      <c r="D811">
        <v>2.5659999999999998</v>
      </c>
      <c r="E811">
        <v>5.0999999999999997E-2</v>
      </c>
      <c r="F811">
        <v>0.65800000000000003</v>
      </c>
      <c r="G811">
        <v>8.9109999999999996</v>
      </c>
      <c r="H811">
        <v>0.24399999999999999</v>
      </c>
      <c r="I811" s="2">
        <v>0.20536666666666667</v>
      </c>
      <c r="J811" s="2">
        <v>0.10980000000000001</v>
      </c>
      <c r="K811" s="2">
        <v>0.14314666666666667</v>
      </c>
      <c r="L811" s="2">
        <v>0.10980000000000001</v>
      </c>
    </row>
    <row r="812" spans="1:12" x14ac:dyDescent="0.25">
      <c r="A812">
        <v>2007</v>
      </c>
      <c r="B812">
        <v>12</v>
      </c>
      <c r="D812">
        <v>2.468</v>
      </c>
      <c r="E812">
        <v>0.76300000000000001</v>
      </c>
      <c r="F812">
        <v>0.99</v>
      </c>
      <c r="G812">
        <v>8.7249999999999996</v>
      </c>
      <c r="H812">
        <v>0.27600000000000002</v>
      </c>
      <c r="I812" s="2">
        <v>0.23230000000000003</v>
      </c>
      <c r="J812" s="2">
        <v>0.12420000000000002</v>
      </c>
      <c r="K812" s="2">
        <v>0.16192000000000001</v>
      </c>
      <c r="L812" s="2">
        <v>0.12420000000000002</v>
      </c>
    </row>
    <row r="813" spans="1:12" x14ac:dyDescent="0.25">
      <c r="A813">
        <v>2008</v>
      </c>
      <c r="B813">
        <v>1</v>
      </c>
      <c r="D813">
        <v>2.2709999999999999</v>
      </c>
      <c r="E813">
        <v>2.8690000000000002</v>
      </c>
      <c r="F813">
        <v>1.056</v>
      </c>
      <c r="G813">
        <v>8.07</v>
      </c>
      <c r="H813">
        <v>0.33400000000000002</v>
      </c>
      <c r="I813" s="2">
        <v>0.28111666666666668</v>
      </c>
      <c r="J813" s="2">
        <v>0.15030000000000002</v>
      </c>
      <c r="K813" s="2">
        <v>0.19594666666666669</v>
      </c>
      <c r="L813" s="2">
        <v>0.15030000000000002</v>
      </c>
    </row>
    <row r="814" spans="1:12" x14ac:dyDescent="0.25">
      <c r="A814">
        <v>2008</v>
      </c>
      <c r="B814">
        <v>2</v>
      </c>
      <c r="D814">
        <v>2.1379999999999999</v>
      </c>
      <c r="E814">
        <v>2.702</v>
      </c>
      <c r="F814">
        <v>0.56599999999999995</v>
      </c>
      <c r="G814">
        <v>34.195999999999998</v>
      </c>
      <c r="H814">
        <v>0.21199999999999999</v>
      </c>
      <c r="I814" s="2">
        <v>0.17843333333333333</v>
      </c>
      <c r="J814" s="2">
        <v>9.5399999999999999E-2</v>
      </c>
      <c r="K814" s="2">
        <v>0.12437333333333334</v>
      </c>
      <c r="L814" s="2">
        <v>9.5399999999999999E-2</v>
      </c>
    </row>
    <row r="815" spans="1:12" x14ac:dyDescent="0.25">
      <c r="A815">
        <v>2008</v>
      </c>
      <c r="B815">
        <v>3</v>
      </c>
      <c r="D815">
        <v>9.1679999999999993</v>
      </c>
      <c r="E815">
        <v>2.1320000000000001</v>
      </c>
      <c r="F815">
        <v>5.9790000000000001</v>
      </c>
      <c r="G815">
        <v>25.581</v>
      </c>
      <c r="H815">
        <v>1.6719999999999999</v>
      </c>
      <c r="I815" s="2">
        <v>1.4072666666666667</v>
      </c>
      <c r="J815" s="2">
        <v>0.75240000000000007</v>
      </c>
      <c r="K815" s="2">
        <v>0.9809066666666667</v>
      </c>
      <c r="L815" s="2">
        <v>0.75240000000000007</v>
      </c>
    </row>
    <row r="816" spans="1:12" x14ac:dyDescent="0.25">
      <c r="A816">
        <v>2008</v>
      </c>
      <c r="B816">
        <v>4</v>
      </c>
      <c r="D816">
        <v>4.181</v>
      </c>
      <c r="E816">
        <v>1.3680000000000001</v>
      </c>
      <c r="F816">
        <v>1.764</v>
      </c>
      <c r="G816">
        <v>16.05</v>
      </c>
      <c r="H816">
        <v>0.59599999999999997</v>
      </c>
      <c r="I816" s="2">
        <v>0.50163333333333326</v>
      </c>
      <c r="J816" s="2">
        <v>0.26819999999999999</v>
      </c>
      <c r="K816" s="2">
        <v>0.34965333333333332</v>
      </c>
      <c r="L816" s="2">
        <v>0.26819999999999999</v>
      </c>
    </row>
    <row r="817" spans="1:12" x14ac:dyDescent="0.25">
      <c r="A817">
        <v>2008</v>
      </c>
      <c r="B817">
        <v>5</v>
      </c>
      <c r="D817">
        <v>8.6679999999999993</v>
      </c>
      <c r="E817">
        <v>2.4359999999999999</v>
      </c>
      <c r="F817">
        <v>3.2120000000000002</v>
      </c>
      <c r="G817">
        <v>36.241999999999997</v>
      </c>
      <c r="H817">
        <v>0.99299999999999999</v>
      </c>
      <c r="I817" s="2">
        <v>0.83577499999999993</v>
      </c>
      <c r="J817" s="2">
        <v>0.44685000000000002</v>
      </c>
      <c r="K817" s="2">
        <v>0.58255999999999997</v>
      </c>
      <c r="L817" s="2">
        <v>0.44685000000000002</v>
      </c>
    </row>
    <row r="818" spans="1:12" x14ac:dyDescent="0.25">
      <c r="A818">
        <v>2008</v>
      </c>
      <c r="B818">
        <v>6</v>
      </c>
      <c r="D818">
        <v>3.4649999999999999</v>
      </c>
      <c r="E818">
        <v>0.90600000000000003</v>
      </c>
      <c r="F818">
        <v>1.583</v>
      </c>
      <c r="G818">
        <v>10.166</v>
      </c>
      <c r="H818">
        <v>0.53200000000000003</v>
      </c>
      <c r="I818" s="2">
        <v>0.44776666666666665</v>
      </c>
      <c r="J818" s="2">
        <v>0.23940000000000003</v>
      </c>
      <c r="K818" s="2">
        <v>0.3121066666666667</v>
      </c>
      <c r="L818" s="2">
        <v>0.23940000000000003</v>
      </c>
    </row>
    <row r="819" spans="1:12" x14ac:dyDescent="0.25">
      <c r="A819">
        <v>2008</v>
      </c>
      <c r="B819">
        <v>7</v>
      </c>
      <c r="D819">
        <v>2.5720000000000001</v>
      </c>
      <c r="E819">
        <v>2E-3</v>
      </c>
      <c r="F819">
        <v>0.78600000000000003</v>
      </c>
      <c r="G819">
        <v>11.377000000000001</v>
      </c>
      <c r="H819">
        <v>0.27100000000000002</v>
      </c>
      <c r="I819" s="2">
        <v>0.22809166666666669</v>
      </c>
      <c r="J819" s="2">
        <v>0.12195000000000002</v>
      </c>
      <c r="K819" s="2">
        <v>0.15898666666666669</v>
      </c>
      <c r="L819" s="2">
        <v>0.12195000000000002</v>
      </c>
    </row>
    <row r="820" spans="1:12" x14ac:dyDescent="0.25">
      <c r="A820">
        <v>2008</v>
      </c>
      <c r="B820">
        <v>8</v>
      </c>
      <c r="D820">
        <v>2.1309999999999998</v>
      </c>
      <c r="E820">
        <v>0</v>
      </c>
      <c r="F820">
        <v>0.505</v>
      </c>
      <c r="G820">
        <v>10.942</v>
      </c>
      <c r="H820">
        <v>0.158</v>
      </c>
      <c r="I820" s="2">
        <v>0.13298333333333331</v>
      </c>
      <c r="J820" s="2">
        <v>7.110000000000001E-2</v>
      </c>
      <c r="K820" s="2">
        <v>9.2693333333333336E-2</v>
      </c>
      <c r="L820" s="2">
        <v>7.110000000000001E-2</v>
      </c>
    </row>
    <row r="821" spans="1:12" x14ac:dyDescent="0.25">
      <c r="A821">
        <v>2008</v>
      </c>
      <c r="B821">
        <v>9</v>
      </c>
      <c r="D821">
        <v>1.8680000000000001</v>
      </c>
      <c r="E821">
        <v>0.16200000000000001</v>
      </c>
      <c r="F821">
        <v>0.33</v>
      </c>
      <c r="G821">
        <v>10.082000000000001</v>
      </c>
      <c r="H821">
        <v>0.105</v>
      </c>
      <c r="I821" s="2">
        <v>8.8374999999999995E-2</v>
      </c>
      <c r="J821" s="2">
        <v>4.7250000000000007E-2</v>
      </c>
      <c r="K821" s="2">
        <v>6.1599999999999995E-2</v>
      </c>
      <c r="L821" s="2">
        <v>4.7250000000000007E-2</v>
      </c>
    </row>
    <row r="822" spans="1:12" x14ac:dyDescent="0.25">
      <c r="A822">
        <v>2008</v>
      </c>
      <c r="B822">
        <v>10</v>
      </c>
      <c r="D822">
        <v>5.282</v>
      </c>
      <c r="E822">
        <v>1.4590000000000001</v>
      </c>
      <c r="F822">
        <v>1.728</v>
      </c>
      <c r="G822">
        <v>8.9949999999999992</v>
      </c>
      <c r="H822">
        <v>0.70099999999999996</v>
      </c>
      <c r="I822" s="2">
        <v>0.59000833333333325</v>
      </c>
      <c r="J822" s="2">
        <v>0.31545000000000001</v>
      </c>
      <c r="K822" s="2">
        <v>0.4112533333333333</v>
      </c>
      <c r="L822" s="2">
        <v>0.31545000000000001</v>
      </c>
    </row>
    <row r="823" spans="1:12" x14ac:dyDescent="0.25">
      <c r="A823">
        <v>2008</v>
      </c>
      <c r="B823">
        <v>11</v>
      </c>
      <c r="D823">
        <v>8.1319999999999997</v>
      </c>
      <c r="E823">
        <v>1.1659999999999999</v>
      </c>
      <c r="F823">
        <v>4.9379999999999997</v>
      </c>
      <c r="G823">
        <v>8.9109999999999996</v>
      </c>
      <c r="H823">
        <v>1.546</v>
      </c>
      <c r="I823" s="2">
        <v>1.3012166666666667</v>
      </c>
      <c r="J823" s="2">
        <v>0.6957000000000001</v>
      </c>
      <c r="K823" s="2">
        <v>0.90698666666666672</v>
      </c>
      <c r="L823" s="2">
        <v>0.6957000000000001</v>
      </c>
    </row>
    <row r="824" spans="1:12" x14ac:dyDescent="0.25">
      <c r="A824">
        <v>2008</v>
      </c>
      <c r="B824">
        <v>12</v>
      </c>
      <c r="D824">
        <v>10.24</v>
      </c>
      <c r="E824">
        <v>1.371</v>
      </c>
      <c r="F824">
        <v>3.5190000000000001</v>
      </c>
      <c r="G824">
        <v>8.7249999999999996</v>
      </c>
      <c r="H824">
        <v>1.2270000000000001</v>
      </c>
      <c r="I824" s="2">
        <v>1.0327249999999999</v>
      </c>
      <c r="J824" s="2">
        <v>0.55215000000000003</v>
      </c>
      <c r="K824" s="2">
        <v>0.71984000000000004</v>
      </c>
      <c r="L824" s="2">
        <v>0.55215000000000003</v>
      </c>
    </row>
    <row r="825" spans="1:12" x14ac:dyDescent="0.25">
      <c r="A825">
        <v>2009</v>
      </c>
      <c r="B825">
        <v>1</v>
      </c>
      <c r="D825">
        <v>8.2370000000000001</v>
      </c>
      <c r="E825">
        <v>2.7810000000000001</v>
      </c>
      <c r="F825">
        <v>3.7440000000000002</v>
      </c>
      <c r="G825">
        <v>34.744999999999997</v>
      </c>
      <c r="H825">
        <v>1.599</v>
      </c>
      <c r="I825" s="2">
        <v>1.3458249999999998</v>
      </c>
      <c r="J825" s="2">
        <v>0.71955000000000002</v>
      </c>
      <c r="K825" s="2">
        <v>0.93807999999999991</v>
      </c>
      <c r="L825" s="2">
        <v>0.71955000000000002</v>
      </c>
    </row>
    <row r="826" spans="1:12" x14ac:dyDescent="0.25">
      <c r="A826">
        <v>2009</v>
      </c>
      <c r="B826">
        <v>2</v>
      </c>
      <c r="D826">
        <v>5.7750000000000004</v>
      </c>
      <c r="E826">
        <v>1.29</v>
      </c>
      <c r="F826">
        <v>2.5619999999999998</v>
      </c>
      <c r="G826">
        <v>10.377000000000001</v>
      </c>
      <c r="H826">
        <v>0.76700000000000002</v>
      </c>
      <c r="I826" s="2">
        <v>0.64555833333333335</v>
      </c>
      <c r="J826" s="2">
        <v>0.34515000000000001</v>
      </c>
      <c r="K826" s="2">
        <v>0.44997333333333334</v>
      </c>
      <c r="L826" s="2">
        <v>0.34515000000000001</v>
      </c>
    </row>
    <row r="827" spans="1:12" x14ac:dyDescent="0.25">
      <c r="A827">
        <v>2009</v>
      </c>
      <c r="B827">
        <v>3</v>
      </c>
      <c r="D827">
        <v>5.4009999999999998</v>
      </c>
      <c r="E827">
        <v>2.4129999999999998</v>
      </c>
      <c r="F827">
        <v>2.1070000000000002</v>
      </c>
      <c r="G827">
        <v>36.692</v>
      </c>
      <c r="H827">
        <v>0.69199999999999995</v>
      </c>
      <c r="I827" s="2">
        <v>0.58243333333333325</v>
      </c>
      <c r="J827" s="2">
        <v>0.31140000000000001</v>
      </c>
      <c r="K827" s="2">
        <v>0.4059733333333333</v>
      </c>
      <c r="L827" s="2">
        <v>0.31140000000000001</v>
      </c>
    </row>
    <row r="828" spans="1:12" x14ac:dyDescent="0.25">
      <c r="A828">
        <v>2009</v>
      </c>
      <c r="B828">
        <v>4</v>
      </c>
      <c r="D828">
        <v>4.5049999999999999</v>
      </c>
      <c r="E828">
        <v>1.099</v>
      </c>
      <c r="F828">
        <v>1.579</v>
      </c>
      <c r="G828">
        <v>9.0570000000000004</v>
      </c>
      <c r="H828">
        <v>0.62</v>
      </c>
      <c r="I828" s="2">
        <v>0.52183333333333326</v>
      </c>
      <c r="J828" s="2">
        <v>0.27900000000000003</v>
      </c>
      <c r="K828" s="2">
        <v>0.3637333333333333</v>
      </c>
      <c r="L828" s="2">
        <v>0.27900000000000003</v>
      </c>
    </row>
    <row r="829" spans="1:12" x14ac:dyDescent="0.25">
      <c r="A829">
        <v>2009</v>
      </c>
      <c r="B829">
        <v>5</v>
      </c>
      <c r="D829">
        <v>3.1480000000000001</v>
      </c>
      <c r="E829">
        <v>1.9530000000000001</v>
      </c>
      <c r="F829">
        <v>1.0069999999999999</v>
      </c>
      <c r="G829">
        <v>41.997</v>
      </c>
      <c r="H829">
        <v>0.36599999999999999</v>
      </c>
      <c r="I829" s="2">
        <v>0.30804999999999999</v>
      </c>
      <c r="J829" s="2">
        <v>0.16470000000000001</v>
      </c>
      <c r="K829" s="2">
        <v>0.21471999999999999</v>
      </c>
      <c r="L829" s="2">
        <v>0.16470000000000001</v>
      </c>
    </row>
    <row r="830" spans="1:12" x14ac:dyDescent="0.25">
      <c r="A830">
        <v>2009</v>
      </c>
      <c r="B830">
        <v>6</v>
      </c>
      <c r="D830">
        <v>2.9409999999999998</v>
      </c>
      <c r="E830">
        <v>0.497</v>
      </c>
      <c r="F830">
        <v>0.94599999999999995</v>
      </c>
      <c r="G830">
        <v>10.166</v>
      </c>
      <c r="H830">
        <v>0.32300000000000001</v>
      </c>
      <c r="I830" s="2">
        <v>0.27185833333333337</v>
      </c>
      <c r="J830" s="2">
        <v>0.14535000000000001</v>
      </c>
      <c r="K830" s="2">
        <v>0.18949333333333332</v>
      </c>
      <c r="L830" s="2">
        <v>0.14535000000000001</v>
      </c>
    </row>
    <row r="831" spans="1:12" x14ac:dyDescent="0.25">
      <c r="A831">
        <v>2009</v>
      </c>
      <c r="B831">
        <v>7</v>
      </c>
      <c r="D831">
        <v>2.931</v>
      </c>
      <c r="E831">
        <v>0.183</v>
      </c>
      <c r="F831">
        <v>0.92700000000000005</v>
      </c>
      <c r="G831">
        <v>11.377000000000001</v>
      </c>
      <c r="H831">
        <v>0.32200000000000001</v>
      </c>
      <c r="I831" s="2">
        <v>0.27101666666666663</v>
      </c>
      <c r="J831" s="2">
        <v>0.1449</v>
      </c>
      <c r="K831" s="2">
        <v>0.18890666666666667</v>
      </c>
      <c r="L831" s="2">
        <v>0.1449</v>
      </c>
    </row>
    <row r="832" spans="1:12" x14ac:dyDescent="0.25">
      <c r="A832">
        <v>2009</v>
      </c>
      <c r="B832">
        <v>8</v>
      </c>
      <c r="D832">
        <v>2.9329999999999998</v>
      </c>
      <c r="E832">
        <v>0</v>
      </c>
      <c r="F832">
        <v>0.92300000000000004</v>
      </c>
      <c r="G832">
        <v>10.942</v>
      </c>
      <c r="H832">
        <v>0.32400000000000001</v>
      </c>
      <c r="I832" s="2">
        <v>0.2727</v>
      </c>
      <c r="J832" s="2">
        <v>0.14580000000000001</v>
      </c>
      <c r="K832" s="2">
        <v>0.19008</v>
      </c>
      <c r="L832" s="2">
        <v>0.14580000000000001</v>
      </c>
    </row>
    <row r="833" spans="1:12" x14ac:dyDescent="0.25">
      <c r="A833">
        <v>2009</v>
      </c>
      <c r="B833">
        <v>9</v>
      </c>
      <c r="D833">
        <v>4.1180000000000003</v>
      </c>
      <c r="E833">
        <v>0</v>
      </c>
      <c r="F833">
        <v>1.5429999999999999</v>
      </c>
      <c r="G833">
        <v>10.082000000000001</v>
      </c>
      <c r="H833">
        <v>0.55700000000000005</v>
      </c>
      <c r="I833" s="2">
        <v>0.46880833333333333</v>
      </c>
      <c r="J833" s="2">
        <v>0.25065000000000004</v>
      </c>
      <c r="K833" s="2">
        <v>0.32677333333333336</v>
      </c>
      <c r="L833" s="2">
        <v>0.25065000000000004</v>
      </c>
    </row>
    <row r="834" spans="1:12" x14ac:dyDescent="0.25">
      <c r="A834">
        <v>2009</v>
      </c>
      <c r="B834">
        <v>10</v>
      </c>
      <c r="D834">
        <v>3.0590000000000002</v>
      </c>
      <c r="E834">
        <v>0</v>
      </c>
      <c r="F834">
        <v>0.98</v>
      </c>
      <c r="G834">
        <v>8.9949999999999992</v>
      </c>
      <c r="H834">
        <v>0.30499999999999999</v>
      </c>
      <c r="I834" s="2">
        <v>0.25670833333333332</v>
      </c>
      <c r="J834" s="2">
        <v>0.13725000000000001</v>
      </c>
      <c r="K834" s="2">
        <v>0.17893333333333331</v>
      </c>
      <c r="L834" s="2">
        <v>0.13725000000000001</v>
      </c>
    </row>
    <row r="835" spans="1:12" x14ac:dyDescent="0.25">
      <c r="A835">
        <v>2009</v>
      </c>
      <c r="B835">
        <v>11</v>
      </c>
      <c r="D835">
        <v>8.3699999999999992</v>
      </c>
      <c r="E835">
        <v>0.20599999999999999</v>
      </c>
      <c r="F835">
        <v>3.0409999999999999</v>
      </c>
      <c r="G835">
        <v>8.9109999999999996</v>
      </c>
      <c r="H835">
        <v>0.86099999999999999</v>
      </c>
      <c r="I835" s="2">
        <v>0.72467499999999996</v>
      </c>
      <c r="J835" s="2">
        <v>0.38745000000000002</v>
      </c>
      <c r="K835" s="2">
        <v>0.50512000000000001</v>
      </c>
      <c r="L835" s="2">
        <v>0.38745000000000002</v>
      </c>
    </row>
    <row r="836" spans="1:12" x14ac:dyDescent="0.25">
      <c r="A836">
        <v>2009</v>
      </c>
      <c r="B836">
        <v>12</v>
      </c>
      <c r="D836">
        <v>5.165</v>
      </c>
      <c r="E836">
        <v>0.27</v>
      </c>
      <c r="F836">
        <v>1.8740000000000001</v>
      </c>
      <c r="G836">
        <v>8.7249999999999996</v>
      </c>
      <c r="H836">
        <v>0.57699999999999996</v>
      </c>
      <c r="I836" s="2">
        <v>0.48564166666666658</v>
      </c>
      <c r="J836" s="2">
        <v>0.25964999999999999</v>
      </c>
      <c r="K836" s="2">
        <v>0.33850666666666668</v>
      </c>
      <c r="L836" s="2">
        <v>0.25964999999999999</v>
      </c>
    </row>
    <row r="837" spans="1:12" x14ac:dyDescent="0.25">
      <c r="A837">
        <v>2010</v>
      </c>
      <c r="B837">
        <v>1</v>
      </c>
      <c r="D837">
        <v>11.167</v>
      </c>
      <c r="E837">
        <v>2.6829999999999998</v>
      </c>
      <c r="F837">
        <v>3.4060000000000001</v>
      </c>
      <c r="G837">
        <v>8.07</v>
      </c>
      <c r="H837">
        <v>1.194</v>
      </c>
      <c r="I837" s="2">
        <v>1.0049499999999998</v>
      </c>
      <c r="J837" s="2">
        <v>0.5373</v>
      </c>
      <c r="K837" s="2">
        <v>0.70047999999999988</v>
      </c>
      <c r="L837" s="2">
        <v>0.5373</v>
      </c>
    </row>
    <row r="838" spans="1:12" x14ac:dyDescent="0.25">
      <c r="A838">
        <v>2010</v>
      </c>
      <c r="B838">
        <v>2</v>
      </c>
      <c r="D838">
        <v>3.8519999999999999</v>
      </c>
      <c r="E838">
        <v>3.2109999999999999</v>
      </c>
      <c r="F838">
        <v>1.5680000000000001</v>
      </c>
      <c r="G838">
        <v>33.348999999999997</v>
      </c>
      <c r="H838">
        <v>0.54500000000000004</v>
      </c>
      <c r="I838" s="2">
        <v>0.45870833333333333</v>
      </c>
      <c r="J838" s="2">
        <v>0.24525000000000005</v>
      </c>
      <c r="K838" s="2">
        <v>0.31973333333333337</v>
      </c>
      <c r="L838" s="2">
        <v>0.24525000000000005</v>
      </c>
    </row>
    <row r="839" spans="1:12" x14ac:dyDescent="0.25">
      <c r="A839">
        <v>2010</v>
      </c>
      <c r="B839">
        <v>3</v>
      </c>
      <c r="D839">
        <v>3.4750000000000001</v>
      </c>
      <c r="E839">
        <v>1.8340000000000001</v>
      </c>
      <c r="F839">
        <v>1.077</v>
      </c>
      <c r="G839">
        <v>16.962</v>
      </c>
      <c r="H839">
        <v>0.42199999999999999</v>
      </c>
      <c r="I839" s="2">
        <v>0.35518333333333335</v>
      </c>
      <c r="J839" s="2">
        <v>0.18989999999999999</v>
      </c>
      <c r="K839" s="2">
        <v>0.24757333333333331</v>
      </c>
      <c r="L839" s="2">
        <v>0.18989999999999999</v>
      </c>
    </row>
    <row r="840" spans="1:12" x14ac:dyDescent="0.25">
      <c r="A840">
        <v>2010</v>
      </c>
      <c r="B840">
        <v>4</v>
      </c>
      <c r="D840">
        <v>2.8290000000000002</v>
      </c>
      <c r="E840">
        <v>1.3129999999999999</v>
      </c>
      <c r="F840">
        <v>0.72599999999999998</v>
      </c>
      <c r="G840">
        <v>37.597000000000001</v>
      </c>
      <c r="H840">
        <v>0.316</v>
      </c>
      <c r="I840" s="2">
        <v>0.26596666666666663</v>
      </c>
      <c r="J840" s="2">
        <v>0.14220000000000002</v>
      </c>
      <c r="K840" s="2">
        <v>0.18538666666666667</v>
      </c>
      <c r="L840" s="2">
        <v>0.14220000000000002</v>
      </c>
    </row>
    <row r="841" spans="1:12" x14ac:dyDescent="0.25">
      <c r="A841">
        <v>2010</v>
      </c>
      <c r="B841">
        <v>5</v>
      </c>
      <c r="D841">
        <v>3.2690000000000001</v>
      </c>
      <c r="E841">
        <v>0.79600000000000004</v>
      </c>
      <c r="F841">
        <v>1.006</v>
      </c>
      <c r="G841">
        <v>9.5150000000000006</v>
      </c>
      <c r="H841">
        <v>0.318</v>
      </c>
      <c r="I841" s="2">
        <v>0.26765</v>
      </c>
      <c r="J841" s="2">
        <v>0.1431</v>
      </c>
      <c r="K841" s="2">
        <v>0.18656000000000003</v>
      </c>
      <c r="L841" s="2">
        <v>0.1431</v>
      </c>
    </row>
    <row r="842" spans="1:12" x14ac:dyDescent="0.25">
      <c r="A842">
        <v>2010</v>
      </c>
      <c r="B842">
        <v>6</v>
      </c>
      <c r="D842">
        <v>7.5190000000000001</v>
      </c>
      <c r="E842">
        <v>0.39500000000000002</v>
      </c>
      <c r="F842">
        <v>1.085</v>
      </c>
      <c r="G842">
        <v>10.166</v>
      </c>
      <c r="H842">
        <v>0.96699999999999997</v>
      </c>
      <c r="I842" s="2">
        <v>0.81389166666666668</v>
      </c>
      <c r="J842" s="2">
        <v>0.43514999999999998</v>
      </c>
      <c r="K842" s="2">
        <v>0.56730666666666663</v>
      </c>
      <c r="L842" s="2">
        <v>0.43514999999999998</v>
      </c>
    </row>
    <row r="843" spans="1:12" x14ac:dyDescent="0.25">
      <c r="A843">
        <v>2010</v>
      </c>
      <c r="B843">
        <v>7</v>
      </c>
      <c r="D843">
        <v>2.5609999999999999</v>
      </c>
      <c r="E843">
        <v>0</v>
      </c>
      <c r="F843">
        <v>0.64200000000000002</v>
      </c>
      <c r="G843">
        <v>11.377000000000001</v>
      </c>
      <c r="H843">
        <v>0.249</v>
      </c>
      <c r="I843" s="2">
        <v>0.20957499999999998</v>
      </c>
      <c r="J843" s="2">
        <v>0.11205</v>
      </c>
      <c r="K843" s="2">
        <v>0.14608000000000002</v>
      </c>
      <c r="L843" s="2">
        <v>0.11205</v>
      </c>
    </row>
    <row r="844" spans="1:12" x14ac:dyDescent="0.25">
      <c r="A844">
        <v>2010</v>
      </c>
      <c r="B844">
        <v>8</v>
      </c>
      <c r="D844">
        <v>2.13</v>
      </c>
      <c r="E844">
        <v>0</v>
      </c>
      <c r="F844">
        <v>0.40400000000000003</v>
      </c>
      <c r="G844">
        <v>10.942</v>
      </c>
      <c r="H844">
        <v>0.14299999999999999</v>
      </c>
      <c r="I844" s="2">
        <v>0.12035833333333333</v>
      </c>
      <c r="J844" s="2">
        <v>6.4350000000000004E-2</v>
      </c>
      <c r="K844" s="2">
        <v>8.389333333333332E-2</v>
      </c>
      <c r="L844" s="2">
        <v>6.4350000000000004E-2</v>
      </c>
    </row>
    <row r="845" spans="1:12" x14ac:dyDescent="0.25">
      <c r="A845">
        <v>2010</v>
      </c>
      <c r="B845">
        <v>9</v>
      </c>
      <c r="D845">
        <v>1.9059999999999999</v>
      </c>
      <c r="E845">
        <v>5.7000000000000002E-2</v>
      </c>
      <c r="F845">
        <v>0.313</v>
      </c>
      <c r="G845">
        <v>10.082000000000001</v>
      </c>
      <c r="H845">
        <v>0.1</v>
      </c>
      <c r="I845" s="2">
        <v>8.4166666666666667E-2</v>
      </c>
      <c r="J845" s="2">
        <v>4.5000000000000005E-2</v>
      </c>
      <c r="K845" s="2">
        <v>5.8666666666666673E-2</v>
      </c>
      <c r="L845" s="2">
        <v>4.5000000000000005E-2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05"/>
  <sheetViews>
    <sheetView tabSelected="1" topLeftCell="F1" workbookViewId="0">
      <selection activeCell="L8" sqref="L8"/>
    </sheetView>
  </sheetViews>
  <sheetFormatPr baseColWidth="10" defaultRowHeight="15" x14ac:dyDescent="0.25"/>
  <cols>
    <col min="1" max="1" width="11.42578125" style="10"/>
    <col min="2" max="2" width="11.42578125" style="3"/>
    <col min="3" max="3" width="5.140625" style="3" customWidth="1"/>
    <col min="4" max="4" width="12.42578125" style="3" bestFit="1" customWidth="1"/>
    <col min="5" max="5" width="9" style="3" customWidth="1"/>
    <col min="6" max="6" width="10.28515625" style="3" bestFit="1" customWidth="1"/>
    <col min="7" max="8" width="10.28515625" style="3" customWidth="1"/>
    <col min="9" max="20" width="11.42578125" style="3"/>
    <col min="21" max="21" width="19.140625" style="3" bestFit="1" customWidth="1"/>
    <col min="22" max="38" width="11.42578125" style="3"/>
    <col min="39" max="39" width="13.42578125" style="4" bestFit="1" customWidth="1"/>
    <col min="40" max="40" width="11.85546875" style="4" bestFit="1" customWidth="1"/>
    <col min="41" max="41" width="19.7109375" style="5" bestFit="1" customWidth="1"/>
    <col min="42" max="42" width="14.7109375" style="5" bestFit="1" customWidth="1"/>
    <col min="43" max="43" width="7.28515625" style="5" customWidth="1"/>
    <col min="44" max="44" width="8.42578125" style="5" customWidth="1"/>
    <col min="45" max="45" width="13.140625" style="3" bestFit="1" customWidth="1"/>
    <col min="46" max="16384" width="11.42578125" style="3"/>
  </cols>
  <sheetData>
    <row r="1" spans="1:54" x14ac:dyDescent="0.25">
      <c r="A1" s="10" t="s">
        <v>69</v>
      </c>
      <c r="I1" s="4" t="s">
        <v>78</v>
      </c>
      <c r="J1" s="4"/>
    </row>
    <row r="2" spans="1:54" x14ac:dyDescent="0.25">
      <c r="A2" s="10" t="s">
        <v>68</v>
      </c>
      <c r="I2" s="4">
        <v>12</v>
      </c>
      <c r="J2" s="4" t="s">
        <v>79</v>
      </c>
      <c r="N2" s="3" t="s">
        <v>72</v>
      </c>
      <c r="P2" s="3" t="s">
        <v>73</v>
      </c>
      <c r="S2" s="3" t="s">
        <v>74</v>
      </c>
      <c r="T2" s="3" t="s">
        <v>75</v>
      </c>
      <c r="U2" s="3" t="s">
        <v>76</v>
      </c>
      <c r="X2" s="3" t="s">
        <v>71</v>
      </c>
      <c r="AS2" s="3" t="s">
        <v>80</v>
      </c>
      <c r="AT2" s="3" t="s">
        <v>81</v>
      </c>
    </row>
    <row r="3" spans="1:54" x14ac:dyDescent="0.25">
      <c r="A3" s="10" t="s">
        <v>70</v>
      </c>
      <c r="B3" s="3" t="s">
        <v>67</v>
      </c>
      <c r="K3" s="5" t="s">
        <v>77</v>
      </c>
      <c r="L3" s="5"/>
      <c r="M3" s="5"/>
      <c r="N3" s="5">
        <v>0.82499999999999996</v>
      </c>
      <c r="O3" s="5"/>
      <c r="P3" s="5">
        <v>0.41</v>
      </c>
      <c r="Q3" s="5"/>
      <c r="R3" s="5"/>
      <c r="S3" s="5">
        <v>0.15</v>
      </c>
      <c r="T3" s="5">
        <v>0.61</v>
      </c>
      <c r="U3" s="5">
        <v>20</v>
      </c>
      <c r="V3" s="5"/>
      <c r="W3" s="5"/>
      <c r="X3" s="5">
        <v>0.32</v>
      </c>
      <c r="AS3" s="3">
        <v>1</v>
      </c>
      <c r="AT3" s="3">
        <v>140</v>
      </c>
      <c r="AU3" s="3">
        <f>AT3+40</f>
        <v>180</v>
      </c>
    </row>
    <row r="4" spans="1:54" x14ac:dyDescent="0.25">
      <c r="A4" s="12"/>
      <c r="B4" s="13"/>
      <c r="C4" s="13"/>
      <c r="D4" s="13" t="s">
        <v>82</v>
      </c>
      <c r="E4" s="13" t="s">
        <v>83</v>
      </c>
      <c r="F4" s="13" t="s">
        <v>85</v>
      </c>
      <c r="G4" s="13" t="s">
        <v>86</v>
      </c>
      <c r="H4" s="13"/>
      <c r="I4" s="13" t="s">
        <v>82</v>
      </c>
      <c r="J4" s="13" t="s">
        <v>83</v>
      </c>
      <c r="K4" s="13" t="s">
        <v>85</v>
      </c>
      <c r="L4" s="13" t="s">
        <v>86</v>
      </c>
      <c r="M4" s="13"/>
      <c r="N4" s="13" t="s">
        <v>82</v>
      </c>
      <c r="O4" s="13" t="s">
        <v>83</v>
      </c>
      <c r="P4" s="13" t="s">
        <v>85</v>
      </c>
      <c r="Q4" s="13" t="s">
        <v>86</v>
      </c>
      <c r="R4" s="13"/>
      <c r="S4" s="13" t="s">
        <v>82</v>
      </c>
      <c r="T4" s="13" t="s">
        <v>83</v>
      </c>
      <c r="U4" s="13" t="s">
        <v>85</v>
      </c>
      <c r="V4" s="13" t="s">
        <v>86</v>
      </c>
      <c r="W4" s="13"/>
      <c r="X4" s="13" t="s">
        <v>82</v>
      </c>
      <c r="Y4" s="13" t="s">
        <v>83</v>
      </c>
      <c r="Z4" s="13" t="s">
        <v>85</v>
      </c>
      <c r="AA4" s="13" t="s">
        <v>86</v>
      </c>
      <c r="AB4" s="13"/>
      <c r="AC4" s="13" t="s">
        <v>82</v>
      </c>
      <c r="AD4" s="13" t="s">
        <v>83</v>
      </c>
      <c r="AE4" s="13" t="s">
        <v>85</v>
      </c>
      <c r="AF4" s="13" t="s">
        <v>86</v>
      </c>
      <c r="AG4" s="13"/>
      <c r="AH4" s="13" t="s">
        <v>82</v>
      </c>
      <c r="AI4" s="13" t="s">
        <v>83</v>
      </c>
      <c r="AJ4" s="13" t="s">
        <v>85</v>
      </c>
      <c r="AK4" s="13" t="s">
        <v>86</v>
      </c>
      <c r="AL4" s="13"/>
      <c r="AM4" s="14" t="s">
        <v>84</v>
      </c>
      <c r="AN4" s="14" t="s">
        <v>87</v>
      </c>
      <c r="AO4" s="15"/>
      <c r="AP4" s="15" t="s">
        <v>106</v>
      </c>
      <c r="AS4" s="3">
        <v>2</v>
      </c>
      <c r="AT4" s="3">
        <v>150</v>
      </c>
      <c r="AU4" s="3">
        <f t="shared" ref="AU4:AU67" si="0">AT4+40</f>
        <v>190</v>
      </c>
    </row>
    <row r="5" spans="1:54" x14ac:dyDescent="0.25">
      <c r="A5" s="12" t="s">
        <v>7</v>
      </c>
      <c r="B5" s="13" t="s">
        <v>8</v>
      </c>
      <c r="C5" s="13"/>
      <c r="D5" s="14" t="s">
        <v>60</v>
      </c>
      <c r="E5" s="13"/>
      <c r="F5" s="13"/>
      <c r="G5" s="13"/>
      <c r="H5" s="13"/>
      <c r="I5" s="14" t="s">
        <v>45</v>
      </c>
      <c r="J5" s="13"/>
      <c r="K5" s="13"/>
      <c r="L5" s="13"/>
      <c r="M5" s="13"/>
      <c r="N5" s="14" t="s">
        <v>47</v>
      </c>
      <c r="O5" s="13"/>
      <c r="P5" s="13"/>
      <c r="Q5" s="13"/>
      <c r="R5" s="13"/>
      <c r="S5" s="14" t="s">
        <v>64</v>
      </c>
      <c r="T5" s="13"/>
      <c r="U5" s="13"/>
      <c r="V5" s="13"/>
      <c r="W5" s="13"/>
      <c r="X5" s="14" t="s">
        <v>65</v>
      </c>
      <c r="Y5" s="13"/>
      <c r="Z5" s="13"/>
      <c r="AA5" s="13"/>
      <c r="AB5" s="13"/>
      <c r="AC5" s="14" t="s">
        <v>66</v>
      </c>
      <c r="AD5" s="13"/>
      <c r="AE5" s="13"/>
      <c r="AF5" s="13"/>
      <c r="AG5" s="13"/>
      <c r="AH5" s="14" t="s">
        <v>71</v>
      </c>
      <c r="AI5" s="13"/>
      <c r="AJ5" s="13"/>
      <c r="AK5" s="13"/>
      <c r="AL5" s="13"/>
      <c r="AM5" s="14"/>
      <c r="AN5" s="14"/>
      <c r="AO5" s="15"/>
      <c r="AP5" s="15"/>
      <c r="AS5" s="3">
        <v>3</v>
      </c>
      <c r="AT5" s="6">
        <v>153</v>
      </c>
      <c r="AU5" s="3">
        <f t="shared" si="0"/>
        <v>193</v>
      </c>
    </row>
    <row r="6" spans="1:54" x14ac:dyDescent="0.25">
      <c r="A6" s="12"/>
      <c r="B6" s="12"/>
      <c r="C6" s="16"/>
      <c r="D6" s="16"/>
      <c r="E6" s="16">
        <f>U3</f>
        <v>20</v>
      </c>
      <c r="F6" s="16">
        <f>E6*AN6</f>
        <v>1.1411454247200628</v>
      </c>
      <c r="G6" s="16"/>
      <c r="H6" s="16"/>
      <c r="I6" s="16"/>
      <c r="J6" s="16">
        <f>AU11</f>
        <v>188</v>
      </c>
      <c r="K6" s="16">
        <f>J6*AN6</f>
        <v>10.72676699236859</v>
      </c>
      <c r="L6" s="16"/>
      <c r="M6" s="16"/>
      <c r="N6" s="16"/>
      <c r="O6" s="16">
        <f>S3</f>
        <v>0.15</v>
      </c>
      <c r="P6" s="16">
        <f>O6*AN6</f>
        <v>8.5585906854004704E-3</v>
      </c>
      <c r="Q6" s="16"/>
      <c r="R6" s="16"/>
      <c r="S6" s="16"/>
      <c r="T6" s="16">
        <f>N3</f>
        <v>0.82499999999999996</v>
      </c>
      <c r="U6" s="16">
        <f>T6*AN6</f>
        <v>4.707224876970259E-2</v>
      </c>
      <c r="V6" s="16"/>
      <c r="W6" s="16"/>
      <c r="X6" s="16"/>
      <c r="Y6" s="16">
        <f>T3</f>
        <v>0.61</v>
      </c>
      <c r="Z6" s="16">
        <f>Y6*AN6</f>
        <v>3.4804935453961912E-2</v>
      </c>
      <c r="AA6" s="16"/>
      <c r="AB6" s="16"/>
      <c r="AC6" s="16"/>
      <c r="AD6" s="16">
        <f>P3</f>
        <v>0.41</v>
      </c>
      <c r="AE6" s="16">
        <f>AD6*AN6</f>
        <v>2.3393481206761286E-2</v>
      </c>
      <c r="AF6" s="16"/>
      <c r="AG6" s="16"/>
      <c r="AH6" s="16"/>
      <c r="AI6" s="16">
        <f>X3</f>
        <v>0.32</v>
      </c>
      <c r="AJ6" s="16">
        <f>AI6*AN6</f>
        <v>1.8258326795521005E-2</v>
      </c>
      <c r="AK6" s="16"/>
      <c r="AL6" s="16"/>
      <c r="AM6" s="17">
        <f>SUM(E6,J6,O6,T6,Y6,AD6,AI6)</f>
        <v>210.315</v>
      </c>
      <c r="AN6" s="17">
        <f>IF($I$2/AM6&lt;0,0,IF($I$2/AM6&gt;1.1,1.1,$I$2/AM6))</f>
        <v>5.705727123600314E-2</v>
      </c>
      <c r="AO6" s="18" t="str">
        <f>IF(AN6=1.1,"FALLO EN EL SISTEMA","CORRECTO")</f>
        <v>CORRECTO</v>
      </c>
      <c r="AP6" s="18">
        <f>$I$2/AM6-1.1</f>
        <v>-1.042942728763997</v>
      </c>
      <c r="AQ6" s="11"/>
      <c r="AR6" s="11"/>
      <c r="AS6" s="7">
        <v>4</v>
      </c>
      <c r="AT6" s="7">
        <v>160</v>
      </c>
      <c r="AU6" s="3">
        <f t="shared" si="0"/>
        <v>200</v>
      </c>
      <c r="AV6" s="7"/>
      <c r="AW6" s="7"/>
      <c r="AX6" s="7"/>
      <c r="AY6" s="7"/>
      <c r="AZ6" s="7"/>
      <c r="BA6" s="7"/>
      <c r="BB6" s="7"/>
    </row>
    <row r="7" spans="1:54" x14ac:dyDescent="0.25">
      <c r="A7" s="12">
        <v>1940</v>
      </c>
      <c r="B7" s="12">
        <v>10</v>
      </c>
      <c r="C7" s="16"/>
      <c r="D7" s="16">
        <f>aportaciones!D6+aportaciones!E6</f>
        <v>4.5140000000000002</v>
      </c>
      <c r="E7" s="16">
        <f>IF(E6-F6+D7&gt;$U$3,$U$3,IF(E6-F6+D7&lt;0,0,E6-F6+D7))</f>
        <v>20</v>
      </c>
      <c r="F7" s="16">
        <f>E7*AN7</f>
        <v>1.4970526775410911</v>
      </c>
      <c r="G7" s="16">
        <f>IF(E6-F6+D7-$U$3&lt;0,0,E6-F6+D7-$U$3)</f>
        <v>3.3728545752799377</v>
      </c>
      <c r="H7" s="16"/>
      <c r="I7" s="16">
        <f>aportaciones!F6+aportaciones!G6</f>
        <v>11.44</v>
      </c>
      <c r="J7" s="16">
        <f>IF(J6-K6+I7&gt;AT12,AT12,IF(J6-K6+I7&lt;0,0,J6-K6+I7))</f>
        <v>138</v>
      </c>
      <c r="K7" s="16">
        <f t="shared" ref="K7:K70" si="1">J7*AN7</f>
        <v>10.329663475033529</v>
      </c>
      <c r="L7" s="16">
        <f>IF(J6-K6+I7-AT12&lt;0,0,J6-K6+I7-AT12)</f>
        <v>50.713233007631402</v>
      </c>
      <c r="M7" s="16"/>
      <c r="N7" s="16">
        <v>0.73499999999999999</v>
      </c>
      <c r="O7" s="16">
        <f>IF(O6-P6+N7&gt;$S$3,$S$3,IF(O6-P6+N7&lt;0,0,O6-P6+N7))</f>
        <v>0.15</v>
      </c>
      <c r="P7" s="16">
        <f t="shared" ref="P7:P70" si="2">O7*AN7</f>
        <v>1.1227895081558184E-2</v>
      </c>
      <c r="Q7" s="16">
        <f>IF(O6-P6+N7-$S$3&lt;0,0,O6-P6+N7-$S$3)</f>
        <v>0.72644140931459955</v>
      </c>
      <c r="R7" s="16"/>
      <c r="S7" s="16">
        <v>0.61862499999999998</v>
      </c>
      <c r="T7" s="16">
        <f>IF(T6-U6+S7&gt;$N$3,$N$3,IF(T6-U6+S7&lt;0,0,T6-U6+S7))</f>
        <v>0.82499999999999996</v>
      </c>
      <c r="U7" s="16">
        <f t="shared" ref="U7:U70" si="3">T7*AN7</f>
        <v>6.1753422948570003E-2</v>
      </c>
      <c r="V7" s="16">
        <f>IF(T6-U6+S7-$N$3&lt;0,0,T6-U6+S7-$N$3)</f>
        <v>0.57155275123029736</v>
      </c>
      <c r="W7" s="16"/>
      <c r="X7" s="16">
        <v>0.33075000000000004</v>
      </c>
      <c r="Y7" s="16">
        <f>IF(Y6-Z6+X7&gt;$T$3,$T$3,IF(Y6-Z6+X7&lt;0,0,Y6-Z6+X7))</f>
        <v>0.61</v>
      </c>
      <c r="Z7" s="16">
        <f t="shared" ref="Z7:Z70" si="4">Y7*AN7</f>
        <v>4.5660106665003281E-2</v>
      </c>
      <c r="AA7" s="16">
        <f>IF(Y6-Z6+X7-$T$3&lt;0,0,Y6-Z6+X7-$T$3)</f>
        <v>0.29594506454603808</v>
      </c>
      <c r="AB7" s="16"/>
      <c r="AC7" s="16">
        <v>0.43120000000000003</v>
      </c>
      <c r="AD7" s="16">
        <f>IF(AD6-AE6+AC7&gt;$P$3,$P$3,IF(AD6-AE6+AC7&lt;0,0,AD6-AE6+AC7))</f>
        <v>0.41</v>
      </c>
      <c r="AE7" s="16">
        <f t="shared" ref="AE7:AE70" si="5">AD7*AN7</f>
        <v>3.0689579889592367E-2</v>
      </c>
      <c r="AF7" s="16">
        <f>IF(AD6-AE6+AC7-$P$3&lt;0,0,AD6-AE6+AC7-$P$3)</f>
        <v>0.40780651879323876</v>
      </c>
      <c r="AG7" s="16"/>
      <c r="AH7" s="16">
        <v>0.33075000000000004</v>
      </c>
      <c r="AI7" s="16">
        <f>IF(AI6-AJ6+AH7&gt;$X$3,$X$3,IF(AI6-AJ6+AH7&lt;0,0,AI6-AJ6+AH7))</f>
        <v>0.32</v>
      </c>
      <c r="AJ7" s="16">
        <f t="shared" ref="AJ7:AJ70" si="6">AI7*AN7</f>
        <v>2.3952842840657459E-2</v>
      </c>
      <c r="AK7" s="16">
        <f>IF(AI6-AJ6+AH7-$X$3&lt;0,0,AI6-AJ6+AH7-$X$3)</f>
        <v>0.31249167320447896</v>
      </c>
      <c r="AL7" s="16"/>
      <c r="AM7" s="17">
        <f>SUM(E7,J7,O7,T7,Y7,AD7,AI7)</f>
        <v>160.315</v>
      </c>
      <c r="AN7" s="17">
        <f t="shared" ref="AN7:AN70" si="7">IF($I$2/AM7&lt;0,0,IF($I$2/AM7&gt;1.1,1.1,$I$2/AM7))</f>
        <v>7.4852633877054556E-2</v>
      </c>
      <c r="AO7" s="18" t="str">
        <f t="shared" ref="AO7:AO70" si="8">IF(AN7=1.1,"FALLO EN EL SISTEMA","CORRECTO")</f>
        <v>CORRECTO</v>
      </c>
      <c r="AP7" s="18">
        <f t="shared" ref="AP7:AP70" si="9">$I$2/AM7-1.1</f>
        <v>-1.0251473661229455</v>
      </c>
      <c r="AQ7" s="11"/>
      <c r="AR7" s="11"/>
      <c r="AS7" s="7">
        <v>5</v>
      </c>
      <c r="AT7" s="7">
        <v>166</v>
      </c>
      <c r="AU7" s="3">
        <f t="shared" si="0"/>
        <v>206</v>
      </c>
      <c r="AV7" s="7"/>
      <c r="AW7" s="7"/>
      <c r="AX7" s="7"/>
      <c r="AY7" s="7"/>
      <c r="AZ7" s="7"/>
      <c r="BA7" s="7"/>
      <c r="BB7" s="7"/>
    </row>
    <row r="8" spans="1:54" x14ac:dyDescent="0.25">
      <c r="A8" s="12">
        <v>1940</v>
      </c>
      <c r="B8" s="12">
        <v>11</v>
      </c>
      <c r="C8" s="16"/>
      <c r="D8" s="16">
        <f>aportaciones!D7+aportaciones!E7</f>
        <v>3.9609999999999999</v>
      </c>
      <c r="E8" s="16">
        <f t="shared" ref="E8:E71" si="10">IF(E7-F7+D8&gt;$U$3,$U$3,IF(E7-F7+D8&lt;0,0,E7-F7+D8))</f>
        <v>20</v>
      </c>
      <c r="F8" s="16">
        <f t="shared" ref="F8:F69" si="11">E8*AN8</f>
        <v>1.4978156556242266</v>
      </c>
      <c r="G8" s="16">
        <f t="shared" ref="G8:G71" si="12">IF(E7-F7+D8-$U$3&lt;0,0,E7-F7+D8-$U$3)</f>
        <v>2.4639473224589068</v>
      </c>
      <c r="H8" s="16"/>
      <c r="I8" s="16">
        <f>aportaciones!F7+aportaciones!G7</f>
        <v>10.247999999999999</v>
      </c>
      <c r="J8" s="16">
        <f t="shared" ref="J8:J71" si="13">IF(J7-K7+I8&gt;AU13,AU13,IF(J7-K7+I8&lt;0,0,J7-K7+I8))</f>
        <v>137.91833652496646</v>
      </c>
      <c r="K8" s="16">
        <f t="shared" si="1"/>
        <v>10.328812182237268</v>
      </c>
      <c r="L8" s="16">
        <f t="shared" ref="L8:L71" si="14">IF(J7-K7+I8-AU13&lt;0,0,J7-K7+I8-AU13)</f>
        <v>0</v>
      </c>
      <c r="M8" s="16"/>
      <c r="N8" s="16">
        <v>0.435</v>
      </c>
      <c r="O8" s="16">
        <f t="shared" ref="O8:O71" si="15">IF(O7-P7+N8&gt;$S$3,$S$3,IF(O7-P7+N8&lt;0,0,O7-P7+N8))</f>
        <v>0.15</v>
      </c>
      <c r="P8" s="16">
        <f t="shared" si="2"/>
        <v>1.12336174171817E-2</v>
      </c>
      <c r="Q8" s="16">
        <f t="shared" ref="Q8:Q71" si="16">IF(O7-P7+N8-$S$3&lt;0,0,O7-P7+N8-$S$3)</f>
        <v>0.42377210491844175</v>
      </c>
      <c r="R8" s="16"/>
      <c r="S8" s="16">
        <v>0.36612499999999998</v>
      </c>
      <c r="T8" s="16">
        <f t="shared" ref="T8:T71" si="17">IF(T7-U7+S8&gt;$N$3,$N$3,IF(T7-U7+S8&lt;0,0,T7-U7+S8))</f>
        <v>0.82499999999999996</v>
      </c>
      <c r="U8" s="16">
        <f t="shared" si="3"/>
        <v>6.1784895794499348E-2</v>
      </c>
      <c r="V8" s="16">
        <f t="shared" ref="V8:V71" si="18">IF(T7-U7+S8-$N$3&lt;0,0,T7-U7+S8-$N$3)</f>
        <v>0.30437157705142992</v>
      </c>
      <c r="W8" s="16"/>
      <c r="X8" s="16">
        <v>0.19575000000000001</v>
      </c>
      <c r="Y8" s="16">
        <f t="shared" ref="Y8:Y71" si="19">IF(Y7-Z7+X8&gt;$T$3,$T$3,IF(Y7-Z7+X8&lt;0,0,Y7-Z7+X8))</f>
        <v>0.61</v>
      </c>
      <c r="Z8" s="16">
        <f t="shared" si="4"/>
        <v>4.5683377496538911E-2</v>
      </c>
      <c r="AA8" s="16">
        <f t="shared" ref="AA8:AA71" si="20">IF(Y7-Z7+X8-$T$3&lt;0,0,Y7-Z7+X8-$T$3)</f>
        <v>0.15008989333499667</v>
      </c>
      <c r="AB8" s="16"/>
      <c r="AC8" s="16">
        <v>0.25519999999999998</v>
      </c>
      <c r="AD8" s="16">
        <f t="shared" ref="AD8:AD71" si="21">IF(AD7-AE7+AC8&gt;$P$3,$P$3,IF(AD7-AE7+AC8&lt;0,0,AD7-AE7+AC8))</f>
        <v>0.41</v>
      </c>
      <c r="AE8" s="16">
        <f t="shared" si="5"/>
        <v>3.0705220940296644E-2</v>
      </c>
      <c r="AF8" s="16">
        <f t="shared" ref="AF8:AF71" si="22">IF(AD7-AE7+AC8-$P$3&lt;0,0,AD7-AE7+AC8-$P$3)</f>
        <v>0.22451042011040762</v>
      </c>
      <c r="AG8" s="16"/>
      <c r="AH8" s="16">
        <v>0.19575000000000001</v>
      </c>
      <c r="AI8" s="16">
        <f t="shared" ref="AI8:AI71" si="23">IF(AI7-AJ7+AH8&gt;$X$3,$X$3,IF(AI7-AJ7+AH8&lt;0,0,AI7-AJ7+AH8))</f>
        <v>0.32</v>
      </c>
      <c r="AJ8" s="16">
        <f t="shared" si="6"/>
        <v>2.3965050489987628E-2</v>
      </c>
      <c r="AK8" s="16">
        <f t="shared" ref="AK8:AK71" si="24">IF(AI7-AJ7+AH8-$X$3&lt;0,0,AI7-AJ7+AH8-$X$3)</f>
        <v>0.17179715715934257</v>
      </c>
      <c r="AL8" s="16"/>
      <c r="AM8" s="17">
        <f t="shared" ref="AM8:AM69" si="25">SUM(E8,J8,O8,T8,Y8,AD8,AI8)</f>
        <v>160.23333652496646</v>
      </c>
      <c r="AN8" s="17">
        <f t="shared" si="7"/>
        <v>7.4890782781211335E-2</v>
      </c>
      <c r="AO8" s="18" t="str">
        <f t="shared" si="8"/>
        <v>CORRECTO</v>
      </c>
      <c r="AP8" s="18">
        <f t="shared" si="9"/>
        <v>-1.0251092172187888</v>
      </c>
      <c r="AQ8" s="11"/>
      <c r="AR8" s="11"/>
      <c r="AS8" s="7">
        <v>6</v>
      </c>
      <c r="AT8" s="7">
        <v>164</v>
      </c>
      <c r="AU8" s="3">
        <f t="shared" si="0"/>
        <v>204</v>
      </c>
      <c r="AV8" s="7"/>
      <c r="AW8" s="7"/>
      <c r="AX8" s="7"/>
      <c r="AY8" s="7"/>
      <c r="AZ8" s="7"/>
      <c r="BA8" s="7"/>
      <c r="BB8" s="7"/>
    </row>
    <row r="9" spans="1:54" x14ac:dyDescent="0.25">
      <c r="A9" s="12">
        <v>1940</v>
      </c>
      <c r="B9" s="12">
        <v>12</v>
      </c>
      <c r="C9" s="16"/>
      <c r="D9" s="16">
        <f>aportaciones!D8+aportaciones!E8</f>
        <v>11.366</v>
      </c>
      <c r="E9" s="16">
        <f t="shared" si="10"/>
        <v>20</v>
      </c>
      <c r="F9" s="16">
        <f t="shared" si="11"/>
        <v>1.4462141710642638</v>
      </c>
      <c r="G9" s="16">
        <f t="shared" si="12"/>
        <v>9.8681843443757735</v>
      </c>
      <c r="H9" s="16"/>
      <c r="I9" s="16">
        <f>aportaciones!F8+aportaciones!G8</f>
        <v>16.045999999999999</v>
      </c>
      <c r="J9" s="16">
        <f t="shared" si="13"/>
        <v>143.63552434272918</v>
      </c>
      <c r="K9" s="16">
        <f t="shared" si="1"/>
        <v>10.386386538635048</v>
      </c>
      <c r="L9" s="16">
        <f t="shared" si="14"/>
        <v>0</v>
      </c>
      <c r="M9" s="16"/>
      <c r="N9" s="16">
        <v>1.0629999999999999</v>
      </c>
      <c r="O9" s="16">
        <f t="shared" si="15"/>
        <v>0.15</v>
      </c>
      <c r="P9" s="16">
        <f t="shared" si="2"/>
        <v>1.0846606282981978E-2</v>
      </c>
      <c r="Q9" s="16">
        <f t="shared" si="16"/>
        <v>1.0517663825828183</v>
      </c>
      <c r="R9" s="16"/>
      <c r="S9" s="16">
        <v>0.89469166666666666</v>
      </c>
      <c r="T9" s="16">
        <f t="shared" si="17"/>
        <v>0.82499999999999996</v>
      </c>
      <c r="U9" s="16">
        <f t="shared" si="3"/>
        <v>5.9656334556400875E-2</v>
      </c>
      <c r="V9" s="16">
        <f t="shared" si="18"/>
        <v>0.83290677087216736</v>
      </c>
      <c r="W9" s="16"/>
      <c r="X9" s="16">
        <v>0.47835</v>
      </c>
      <c r="Y9" s="16">
        <f t="shared" si="19"/>
        <v>0.61</v>
      </c>
      <c r="Z9" s="16">
        <f t="shared" si="4"/>
        <v>4.4109532217460043E-2</v>
      </c>
      <c r="AA9" s="16">
        <f t="shared" si="20"/>
        <v>0.43266662250346111</v>
      </c>
      <c r="AB9" s="16"/>
      <c r="AC9" s="16">
        <v>0.62362666666666666</v>
      </c>
      <c r="AD9" s="16">
        <f t="shared" si="21"/>
        <v>0.41</v>
      </c>
      <c r="AE9" s="16">
        <f t="shared" si="5"/>
        <v>2.9647390506817403E-2</v>
      </c>
      <c r="AF9" s="16">
        <f t="shared" si="22"/>
        <v>0.59292144572637007</v>
      </c>
      <c r="AG9" s="16"/>
      <c r="AH9" s="16">
        <v>0.47835</v>
      </c>
      <c r="AI9" s="16">
        <f t="shared" si="23"/>
        <v>0.32</v>
      </c>
      <c r="AJ9" s="16">
        <f t="shared" si="6"/>
        <v>2.3139426737028221E-2</v>
      </c>
      <c r="AK9" s="16">
        <f t="shared" si="24"/>
        <v>0.45438494951001235</v>
      </c>
      <c r="AL9" s="16"/>
      <c r="AM9" s="17">
        <f t="shared" si="25"/>
        <v>165.95052434272918</v>
      </c>
      <c r="AN9" s="17">
        <f t="shared" si="7"/>
        <v>7.2310708553213185E-2</v>
      </c>
      <c r="AO9" s="18" t="str">
        <f t="shared" si="8"/>
        <v>CORRECTO</v>
      </c>
      <c r="AP9" s="18">
        <f t="shared" si="9"/>
        <v>-1.027689291446787</v>
      </c>
      <c r="AQ9" s="11"/>
      <c r="AR9" s="11"/>
      <c r="AS9" s="7">
        <v>7</v>
      </c>
      <c r="AT9" s="7">
        <v>162</v>
      </c>
      <c r="AU9" s="3">
        <f t="shared" si="0"/>
        <v>202</v>
      </c>
      <c r="AV9" s="7"/>
      <c r="AW9" s="7"/>
      <c r="AX9" s="7"/>
      <c r="AY9" s="7"/>
      <c r="AZ9" s="7"/>
      <c r="BA9" s="7"/>
      <c r="BB9" s="7"/>
    </row>
    <row r="10" spans="1:54" x14ac:dyDescent="0.25">
      <c r="A10" s="12">
        <v>1941</v>
      </c>
      <c r="B10" s="12">
        <v>1</v>
      </c>
      <c r="C10" s="16"/>
      <c r="D10" s="16">
        <f>aportaciones!D9+aportaciones!E9</f>
        <v>7.625</v>
      </c>
      <c r="E10" s="16">
        <f t="shared" si="10"/>
        <v>20</v>
      </c>
      <c r="F10" s="16">
        <f t="shared" si="11"/>
        <v>1.1940943805327933</v>
      </c>
      <c r="G10" s="16">
        <f t="shared" si="12"/>
        <v>6.1787858289357374</v>
      </c>
      <c r="H10" s="16"/>
      <c r="I10" s="16">
        <f>aportaciones!F9+aportaciones!G9</f>
        <v>45.424999999999997</v>
      </c>
      <c r="J10" s="16">
        <f t="shared" si="13"/>
        <v>178.67413780409413</v>
      </c>
      <c r="K10" s="16">
        <f t="shared" si="1"/>
        <v>10.667689194920536</v>
      </c>
      <c r="L10" s="16">
        <f t="shared" si="14"/>
        <v>0</v>
      </c>
      <c r="M10" s="16"/>
      <c r="N10" s="16">
        <v>0.88200000000000001</v>
      </c>
      <c r="O10" s="16">
        <f t="shared" si="15"/>
        <v>0.15</v>
      </c>
      <c r="P10" s="16">
        <f t="shared" si="2"/>
        <v>8.9557078539959489E-3</v>
      </c>
      <c r="Q10" s="16">
        <f t="shared" si="16"/>
        <v>0.87115339371701805</v>
      </c>
      <c r="R10" s="16"/>
      <c r="S10" s="16">
        <v>0.74234999999999995</v>
      </c>
      <c r="T10" s="16">
        <f t="shared" si="17"/>
        <v>0.82499999999999996</v>
      </c>
      <c r="U10" s="16">
        <f t="shared" si="3"/>
        <v>4.9256393196977721E-2</v>
      </c>
      <c r="V10" s="16">
        <f t="shared" si="18"/>
        <v>0.68269366544359911</v>
      </c>
      <c r="W10" s="16"/>
      <c r="X10" s="16">
        <v>0.39690000000000003</v>
      </c>
      <c r="Y10" s="16">
        <f t="shared" si="19"/>
        <v>0.61</v>
      </c>
      <c r="Z10" s="16">
        <f t="shared" si="4"/>
        <v>3.6419878606250199E-2</v>
      </c>
      <c r="AA10" s="16">
        <f t="shared" si="20"/>
        <v>0.35279046778253997</v>
      </c>
      <c r="AB10" s="16"/>
      <c r="AC10" s="16">
        <v>0.51744000000000001</v>
      </c>
      <c r="AD10" s="16">
        <f t="shared" si="21"/>
        <v>0.41</v>
      </c>
      <c r="AE10" s="16">
        <f t="shared" si="5"/>
        <v>2.447893480092226E-2</v>
      </c>
      <c r="AF10" s="16">
        <f t="shared" si="22"/>
        <v>0.48779260949318254</v>
      </c>
      <c r="AG10" s="16"/>
      <c r="AH10" s="16">
        <v>0.39690000000000003</v>
      </c>
      <c r="AI10" s="16">
        <f t="shared" si="23"/>
        <v>0.32</v>
      </c>
      <c r="AJ10" s="16">
        <f t="shared" si="6"/>
        <v>1.9105510088524694E-2</v>
      </c>
      <c r="AK10" s="16">
        <f t="shared" si="24"/>
        <v>0.3737605732629718</v>
      </c>
      <c r="AL10" s="16"/>
      <c r="AM10" s="17">
        <f t="shared" si="25"/>
        <v>200.98913780409413</v>
      </c>
      <c r="AN10" s="17">
        <f t="shared" si="7"/>
        <v>5.9704719026639666E-2</v>
      </c>
      <c r="AO10" s="18" t="str">
        <f t="shared" si="8"/>
        <v>CORRECTO</v>
      </c>
      <c r="AP10" s="18">
        <f t="shared" si="9"/>
        <v>-1.0402952809733603</v>
      </c>
      <c r="AQ10" s="11"/>
      <c r="AR10" s="11"/>
      <c r="AS10" s="7">
        <v>8</v>
      </c>
      <c r="AT10" s="7">
        <v>158</v>
      </c>
      <c r="AU10" s="3">
        <f t="shared" si="0"/>
        <v>198</v>
      </c>
      <c r="AV10" s="7"/>
      <c r="AW10" s="7"/>
      <c r="AX10" s="7"/>
      <c r="AY10" s="7"/>
      <c r="AZ10" s="7"/>
      <c r="BA10" s="7"/>
      <c r="BB10" s="7"/>
    </row>
    <row r="11" spans="1:54" x14ac:dyDescent="0.25">
      <c r="A11" s="12">
        <v>1941</v>
      </c>
      <c r="B11" s="12">
        <v>2</v>
      </c>
      <c r="C11" s="16"/>
      <c r="D11" s="16">
        <f>aportaciones!D10+aportaciones!E10</f>
        <v>9.9290000000000003</v>
      </c>
      <c r="E11" s="16">
        <f t="shared" si="10"/>
        <v>20</v>
      </c>
      <c r="F11" s="16">
        <f t="shared" si="11"/>
        <v>1.1303958740550597</v>
      </c>
      <c r="G11" s="16">
        <f t="shared" si="12"/>
        <v>8.7349056194672059</v>
      </c>
      <c r="H11" s="16"/>
      <c r="I11" s="16">
        <f>aportaciones!F10+aportaciones!G10</f>
        <v>75.021999999999991</v>
      </c>
      <c r="J11" s="16">
        <f t="shared" si="13"/>
        <v>190</v>
      </c>
      <c r="K11" s="16">
        <f t="shared" si="1"/>
        <v>10.738760803523068</v>
      </c>
      <c r="L11" s="16">
        <f t="shared" si="14"/>
        <v>53.02844860917358</v>
      </c>
      <c r="M11" s="16"/>
      <c r="N11" s="16">
        <v>1.052</v>
      </c>
      <c r="O11" s="16">
        <f t="shared" si="15"/>
        <v>0.15</v>
      </c>
      <c r="P11" s="16">
        <f t="shared" si="2"/>
        <v>8.4779690554129469E-3</v>
      </c>
      <c r="Q11" s="16">
        <f t="shared" si="16"/>
        <v>1.0430442921460041</v>
      </c>
      <c r="R11" s="16"/>
      <c r="S11" s="16">
        <v>0.88543333333333329</v>
      </c>
      <c r="T11" s="16">
        <f t="shared" si="17"/>
        <v>0.82499999999999996</v>
      </c>
      <c r="U11" s="16">
        <f t="shared" si="3"/>
        <v>4.6628829804771212E-2</v>
      </c>
      <c r="V11" s="16">
        <f t="shared" si="18"/>
        <v>0.83617694013635568</v>
      </c>
      <c r="W11" s="16"/>
      <c r="X11" s="16">
        <v>0.47340000000000004</v>
      </c>
      <c r="Y11" s="16">
        <f t="shared" si="19"/>
        <v>0.61</v>
      </c>
      <c r="Z11" s="16">
        <f t="shared" si="4"/>
        <v>3.4477074158679323E-2</v>
      </c>
      <c r="AA11" s="16">
        <f t="shared" si="20"/>
        <v>0.43698012139374975</v>
      </c>
      <c r="AB11" s="16"/>
      <c r="AC11" s="16">
        <v>0.61717333333333335</v>
      </c>
      <c r="AD11" s="16">
        <f t="shared" si="21"/>
        <v>0.41</v>
      </c>
      <c r="AE11" s="16">
        <f t="shared" si="5"/>
        <v>2.3173115418128724E-2</v>
      </c>
      <c r="AF11" s="16">
        <f t="shared" si="22"/>
        <v>0.59269439853241113</v>
      </c>
      <c r="AG11" s="16"/>
      <c r="AH11" s="16">
        <v>0.47340000000000004</v>
      </c>
      <c r="AI11" s="16">
        <f t="shared" si="23"/>
        <v>0.32</v>
      </c>
      <c r="AJ11" s="16">
        <f t="shared" si="6"/>
        <v>1.8086333984880958E-2</v>
      </c>
      <c r="AK11" s="16">
        <f t="shared" si="24"/>
        <v>0.45429448991147542</v>
      </c>
      <c r="AL11" s="16"/>
      <c r="AM11" s="17">
        <f t="shared" si="25"/>
        <v>212.315</v>
      </c>
      <c r="AN11" s="17">
        <f t="shared" si="7"/>
        <v>5.6519793702752986E-2</v>
      </c>
      <c r="AO11" s="18" t="str">
        <f t="shared" si="8"/>
        <v>CORRECTO</v>
      </c>
      <c r="AP11" s="18">
        <f t="shared" si="9"/>
        <v>-1.043480206297247</v>
      </c>
      <c r="AQ11" s="11"/>
      <c r="AR11" s="11"/>
      <c r="AS11" s="7">
        <v>9</v>
      </c>
      <c r="AT11" s="7">
        <v>148</v>
      </c>
      <c r="AU11" s="3">
        <f t="shared" si="0"/>
        <v>188</v>
      </c>
      <c r="AV11" s="7"/>
      <c r="AW11" s="7"/>
      <c r="AX11" s="7"/>
      <c r="AY11" s="7"/>
      <c r="AZ11" s="7"/>
      <c r="BA11" s="7"/>
      <c r="BB11" s="7"/>
    </row>
    <row r="12" spans="1:54" x14ac:dyDescent="0.25">
      <c r="A12" s="12">
        <v>1941</v>
      </c>
      <c r="B12" s="12">
        <v>3</v>
      </c>
      <c r="C12" s="16"/>
      <c r="D12" s="16">
        <f>aportaciones!D11+aportaciones!E11</f>
        <v>5.9790000000000001</v>
      </c>
      <c r="E12" s="16">
        <f t="shared" si="10"/>
        <v>20</v>
      </c>
      <c r="F12" s="16">
        <f t="shared" si="11"/>
        <v>1.1146459837911897</v>
      </c>
      <c r="G12" s="16">
        <f t="shared" si="12"/>
        <v>4.8486041259449379</v>
      </c>
      <c r="H12" s="16"/>
      <c r="I12" s="16">
        <f>aportaciones!F11+aportaciones!G11</f>
        <v>28.94</v>
      </c>
      <c r="J12" s="16">
        <f t="shared" si="13"/>
        <v>193</v>
      </c>
      <c r="K12" s="16">
        <f t="shared" si="1"/>
        <v>10.75633374358498</v>
      </c>
      <c r="L12" s="16">
        <f t="shared" si="14"/>
        <v>15.201239196476934</v>
      </c>
      <c r="M12" s="16"/>
      <c r="N12" s="16">
        <v>0.53200000000000003</v>
      </c>
      <c r="O12" s="16">
        <f t="shared" si="15"/>
        <v>0.15</v>
      </c>
      <c r="P12" s="16">
        <f t="shared" si="2"/>
        <v>8.3598448784339228E-3</v>
      </c>
      <c r="Q12" s="16">
        <f t="shared" si="16"/>
        <v>0.52352203094458705</v>
      </c>
      <c r="R12" s="16"/>
      <c r="S12" s="16">
        <v>0.44776666666666665</v>
      </c>
      <c r="T12" s="16">
        <f t="shared" si="17"/>
        <v>0.82499999999999996</v>
      </c>
      <c r="U12" s="16">
        <f t="shared" si="3"/>
        <v>4.5979146831386576E-2</v>
      </c>
      <c r="V12" s="16">
        <f t="shared" si="18"/>
        <v>0.40113783686189541</v>
      </c>
      <c r="W12" s="16"/>
      <c r="X12" s="16">
        <v>0.23940000000000003</v>
      </c>
      <c r="Y12" s="16">
        <f t="shared" si="19"/>
        <v>0.61</v>
      </c>
      <c r="Z12" s="16">
        <f t="shared" si="4"/>
        <v>3.3996702505631284E-2</v>
      </c>
      <c r="AA12" s="16">
        <f t="shared" si="20"/>
        <v>0.20492292584132077</v>
      </c>
      <c r="AB12" s="16"/>
      <c r="AC12" s="16">
        <v>0.3121066666666667</v>
      </c>
      <c r="AD12" s="16">
        <f t="shared" si="21"/>
        <v>0.41</v>
      </c>
      <c r="AE12" s="16">
        <f t="shared" si="5"/>
        <v>2.2850242667719387E-2</v>
      </c>
      <c r="AF12" s="16">
        <f t="shared" si="22"/>
        <v>0.28893355124853798</v>
      </c>
      <c r="AG12" s="16"/>
      <c r="AH12" s="16">
        <v>0.23940000000000003</v>
      </c>
      <c r="AI12" s="16">
        <f t="shared" si="23"/>
        <v>0.32</v>
      </c>
      <c r="AJ12" s="16">
        <f t="shared" si="6"/>
        <v>1.7834335740659037E-2</v>
      </c>
      <c r="AK12" s="16">
        <f t="shared" si="24"/>
        <v>0.22131366601511909</v>
      </c>
      <c r="AL12" s="16"/>
      <c r="AM12" s="17">
        <f t="shared" si="25"/>
        <v>215.315</v>
      </c>
      <c r="AN12" s="17">
        <f t="shared" si="7"/>
        <v>5.5732299189559485E-2</v>
      </c>
      <c r="AO12" s="18" t="str">
        <f t="shared" si="8"/>
        <v>CORRECTO</v>
      </c>
      <c r="AP12" s="18">
        <f t="shared" si="9"/>
        <v>-1.0442677008104406</v>
      </c>
      <c r="AQ12" s="11"/>
      <c r="AR12" s="11"/>
      <c r="AS12" s="7">
        <v>10</v>
      </c>
      <c r="AT12" s="7">
        <v>138</v>
      </c>
      <c r="AU12" s="3">
        <f t="shared" si="0"/>
        <v>178</v>
      </c>
      <c r="AV12" s="7"/>
      <c r="AW12" s="7"/>
      <c r="AX12" s="7"/>
      <c r="AY12" s="7"/>
      <c r="AZ12" s="7"/>
      <c r="BA12" s="7"/>
      <c r="BB12" s="7"/>
    </row>
    <row r="13" spans="1:54" x14ac:dyDescent="0.25">
      <c r="A13" s="12">
        <v>1941</v>
      </c>
      <c r="B13" s="12">
        <v>4</v>
      </c>
      <c r="C13" s="16"/>
      <c r="D13" s="16">
        <f>aportaciones!D12+aportaciones!E12</f>
        <v>4.8409999999999993</v>
      </c>
      <c r="E13" s="16">
        <f t="shared" si="10"/>
        <v>20</v>
      </c>
      <c r="F13" s="16">
        <f t="shared" si="11"/>
        <v>1.0795492881721882</v>
      </c>
      <c r="G13" s="16">
        <f t="shared" si="12"/>
        <v>3.7263540162088091</v>
      </c>
      <c r="H13" s="16"/>
      <c r="I13" s="16">
        <f>aportaciones!F12+aportaciones!G12</f>
        <v>25.116999999999997</v>
      </c>
      <c r="J13" s="16">
        <f t="shared" si="13"/>
        <v>200</v>
      </c>
      <c r="K13" s="16">
        <f t="shared" si="1"/>
        <v>10.795492881721881</v>
      </c>
      <c r="L13" s="16">
        <f t="shared" si="14"/>
        <v>7.3606662564150156</v>
      </c>
      <c r="M13" s="16"/>
      <c r="N13" s="16">
        <v>0.49099999999999999</v>
      </c>
      <c r="O13" s="16">
        <f t="shared" si="15"/>
        <v>0.15</v>
      </c>
      <c r="P13" s="16">
        <f t="shared" si="2"/>
        <v>8.0966196612914099E-3</v>
      </c>
      <c r="Q13" s="16">
        <f t="shared" si="16"/>
        <v>0.48264015512156611</v>
      </c>
      <c r="R13" s="16"/>
      <c r="S13" s="16">
        <v>0.41325833333333328</v>
      </c>
      <c r="T13" s="16">
        <f t="shared" si="17"/>
        <v>0.82499999999999996</v>
      </c>
      <c r="U13" s="16">
        <f t="shared" si="3"/>
        <v>4.4531408137102754E-2</v>
      </c>
      <c r="V13" s="16">
        <f t="shared" si="18"/>
        <v>0.36727918650194669</v>
      </c>
      <c r="W13" s="16"/>
      <c r="X13" s="16">
        <v>0.22095000000000001</v>
      </c>
      <c r="Y13" s="16">
        <f t="shared" si="19"/>
        <v>0.61</v>
      </c>
      <c r="Z13" s="16">
        <f t="shared" si="4"/>
        <v>3.2926253289251736E-2</v>
      </c>
      <c r="AA13" s="16">
        <f t="shared" si="20"/>
        <v>0.18695329749436873</v>
      </c>
      <c r="AB13" s="16"/>
      <c r="AC13" s="16">
        <v>0.28805333333333333</v>
      </c>
      <c r="AD13" s="16">
        <f t="shared" si="21"/>
        <v>0.41</v>
      </c>
      <c r="AE13" s="16">
        <f t="shared" si="5"/>
        <v>2.2130760407529856E-2</v>
      </c>
      <c r="AF13" s="16">
        <f t="shared" si="22"/>
        <v>0.26520309066561393</v>
      </c>
      <c r="AG13" s="16"/>
      <c r="AH13" s="16">
        <v>0.22095000000000001</v>
      </c>
      <c r="AI13" s="16">
        <f t="shared" si="23"/>
        <v>0.32</v>
      </c>
      <c r="AJ13" s="16">
        <f t="shared" si="6"/>
        <v>1.727278861075501E-2</v>
      </c>
      <c r="AK13" s="16">
        <f t="shared" si="24"/>
        <v>0.20311566425934097</v>
      </c>
      <c r="AL13" s="16"/>
      <c r="AM13" s="17">
        <f t="shared" si="25"/>
        <v>222.315</v>
      </c>
      <c r="AN13" s="17">
        <f t="shared" si="7"/>
        <v>5.3977464408609406E-2</v>
      </c>
      <c r="AO13" s="18" t="str">
        <f t="shared" si="8"/>
        <v>CORRECTO</v>
      </c>
      <c r="AP13" s="18">
        <f t="shared" si="9"/>
        <v>-1.0460225355913906</v>
      </c>
      <c r="AQ13" s="11"/>
      <c r="AR13" s="11"/>
      <c r="AS13" s="7">
        <v>11</v>
      </c>
      <c r="AT13" s="7">
        <v>130</v>
      </c>
      <c r="AU13" s="3">
        <f t="shared" si="0"/>
        <v>170</v>
      </c>
      <c r="AV13" s="7"/>
      <c r="AW13" s="7"/>
      <c r="AX13" s="7"/>
      <c r="AY13" s="7"/>
      <c r="AZ13" s="7"/>
      <c r="BA13" s="7"/>
      <c r="BB13" s="7"/>
    </row>
    <row r="14" spans="1:54" x14ac:dyDescent="0.25">
      <c r="A14" s="12">
        <v>1941</v>
      </c>
      <c r="B14" s="12">
        <v>5</v>
      </c>
      <c r="C14" s="16"/>
      <c r="D14" s="16">
        <f>aportaciones!D13+aportaciones!E13</f>
        <v>8.0519999999999996</v>
      </c>
      <c r="E14" s="16">
        <f t="shared" si="10"/>
        <v>20</v>
      </c>
      <c r="F14" s="16">
        <f t="shared" si="11"/>
        <v>1.0511792917679521</v>
      </c>
      <c r="G14" s="16">
        <f t="shared" si="12"/>
        <v>6.9724507118278112</v>
      </c>
      <c r="H14" s="16"/>
      <c r="I14" s="16">
        <f>aportaciones!F13+aportaciones!G13</f>
        <v>34.718000000000004</v>
      </c>
      <c r="J14" s="16">
        <f t="shared" si="13"/>
        <v>206</v>
      </c>
      <c r="K14" s="16">
        <f t="shared" si="1"/>
        <v>10.827146705209907</v>
      </c>
      <c r="L14" s="16">
        <f t="shared" si="14"/>
        <v>17.922507118278133</v>
      </c>
      <c r="M14" s="16"/>
      <c r="N14" s="16">
        <v>0.80500000000000005</v>
      </c>
      <c r="O14" s="16">
        <f t="shared" si="15"/>
        <v>0.15</v>
      </c>
      <c r="P14" s="16">
        <f t="shared" si="2"/>
        <v>7.8838446882596412E-3</v>
      </c>
      <c r="Q14" s="16">
        <f t="shared" si="16"/>
        <v>0.79690338033870856</v>
      </c>
      <c r="R14" s="16"/>
      <c r="S14" s="16">
        <v>0.6775416666666666</v>
      </c>
      <c r="T14" s="16">
        <f t="shared" si="17"/>
        <v>0.82499999999999996</v>
      </c>
      <c r="U14" s="16">
        <f t="shared" si="3"/>
        <v>4.3361145785428025E-2</v>
      </c>
      <c r="V14" s="16">
        <f t="shared" si="18"/>
        <v>0.63301025852956383</v>
      </c>
      <c r="W14" s="16"/>
      <c r="X14" s="16">
        <v>0.36225000000000002</v>
      </c>
      <c r="Y14" s="16">
        <f t="shared" si="19"/>
        <v>0.61</v>
      </c>
      <c r="Z14" s="16">
        <f t="shared" si="4"/>
        <v>3.2060968398922543E-2</v>
      </c>
      <c r="AA14" s="16">
        <f t="shared" si="20"/>
        <v>0.32932374671074827</v>
      </c>
      <c r="AB14" s="16"/>
      <c r="AC14" s="16">
        <v>0.47226666666666667</v>
      </c>
      <c r="AD14" s="16">
        <f t="shared" si="21"/>
        <v>0.41</v>
      </c>
      <c r="AE14" s="16">
        <f t="shared" si="5"/>
        <v>2.1549175481243018E-2</v>
      </c>
      <c r="AF14" s="16">
        <f t="shared" si="22"/>
        <v>0.45013590625913674</v>
      </c>
      <c r="AG14" s="16"/>
      <c r="AH14" s="16">
        <v>0.36225000000000002</v>
      </c>
      <c r="AI14" s="16">
        <f t="shared" si="23"/>
        <v>0.32</v>
      </c>
      <c r="AJ14" s="16">
        <f t="shared" si="6"/>
        <v>1.6818868668287235E-2</v>
      </c>
      <c r="AK14" s="16">
        <f t="shared" si="24"/>
        <v>0.34497721138924503</v>
      </c>
      <c r="AL14" s="16"/>
      <c r="AM14" s="17">
        <f t="shared" si="25"/>
        <v>228.315</v>
      </c>
      <c r="AN14" s="17">
        <f t="shared" si="7"/>
        <v>5.2558964588397608E-2</v>
      </c>
      <c r="AO14" s="18" t="str">
        <f t="shared" si="8"/>
        <v>CORRECTO</v>
      </c>
      <c r="AP14" s="18">
        <f t="shared" si="9"/>
        <v>-1.0474410354116024</v>
      </c>
      <c r="AQ14" s="11"/>
      <c r="AR14" s="11"/>
      <c r="AS14" s="7">
        <v>12</v>
      </c>
      <c r="AT14" s="7">
        <v>130</v>
      </c>
      <c r="AU14" s="3">
        <f t="shared" si="0"/>
        <v>170</v>
      </c>
      <c r="AV14" s="7"/>
      <c r="AW14" s="7"/>
      <c r="AX14" s="7"/>
      <c r="AY14" s="7"/>
      <c r="AZ14" s="7"/>
      <c r="BA14" s="7"/>
      <c r="BB14" s="7"/>
    </row>
    <row r="15" spans="1:54" x14ac:dyDescent="0.25">
      <c r="A15" s="12">
        <v>1941</v>
      </c>
      <c r="B15" s="12">
        <v>6</v>
      </c>
      <c r="C15" s="16"/>
      <c r="D15" s="16">
        <f>aportaciones!D14+aportaciones!E14</f>
        <v>4.49</v>
      </c>
      <c r="E15" s="16">
        <f t="shared" si="10"/>
        <v>20</v>
      </c>
      <c r="F15" s="16">
        <f t="shared" si="11"/>
        <v>1.0604688155888917</v>
      </c>
      <c r="G15" s="16">
        <f t="shared" si="12"/>
        <v>3.4388207082320505</v>
      </c>
      <c r="H15" s="16"/>
      <c r="I15" s="16">
        <f>aportaciones!F14+aportaciones!G14</f>
        <v>11.759</v>
      </c>
      <c r="J15" s="16">
        <f t="shared" si="13"/>
        <v>204</v>
      </c>
      <c r="K15" s="16">
        <f t="shared" si="1"/>
        <v>10.816781919006695</v>
      </c>
      <c r="L15" s="16">
        <f t="shared" si="14"/>
        <v>2.9318532947900735</v>
      </c>
      <c r="M15" s="16"/>
      <c r="N15" s="16">
        <v>0.502</v>
      </c>
      <c r="O15" s="16">
        <f t="shared" si="15"/>
        <v>0.15</v>
      </c>
      <c r="P15" s="16">
        <f t="shared" si="2"/>
        <v>7.9535161169166872E-3</v>
      </c>
      <c r="Q15" s="16">
        <f t="shared" si="16"/>
        <v>0.49411615531174036</v>
      </c>
      <c r="R15" s="16"/>
      <c r="S15" s="16">
        <v>0.42251666666666665</v>
      </c>
      <c r="T15" s="16">
        <f t="shared" si="17"/>
        <v>0.82499999999999996</v>
      </c>
      <c r="U15" s="16">
        <f t="shared" si="3"/>
        <v>4.374433864304178E-2</v>
      </c>
      <c r="V15" s="16">
        <f t="shared" si="18"/>
        <v>0.37915552088123872</v>
      </c>
      <c r="W15" s="16"/>
      <c r="X15" s="16">
        <v>0.22590000000000002</v>
      </c>
      <c r="Y15" s="16">
        <f t="shared" si="19"/>
        <v>0.61</v>
      </c>
      <c r="Z15" s="16">
        <f t="shared" si="4"/>
        <v>3.2344298875461197E-2</v>
      </c>
      <c r="AA15" s="16">
        <f t="shared" si="20"/>
        <v>0.19383903160107741</v>
      </c>
      <c r="AB15" s="16"/>
      <c r="AC15" s="16">
        <v>0.29450666666666664</v>
      </c>
      <c r="AD15" s="16">
        <f t="shared" si="21"/>
        <v>0.41</v>
      </c>
      <c r="AE15" s="16">
        <f t="shared" si="5"/>
        <v>2.1739610719572276E-2</v>
      </c>
      <c r="AF15" s="16">
        <f t="shared" si="22"/>
        <v>0.27295749118542362</v>
      </c>
      <c r="AG15" s="16"/>
      <c r="AH15" s="16">
        <v>0.22590000000000002</v>
      </c>
      <c r="AI15" s="16">
        <f t="shared" si="23"/>
        <v>0.32</v>
      </c>
      <c r="AJ15" s="16">
        <f t="shared" si="6"/>
        <v>1.6967501049422268E-2</v>
      </c>
      <c r="AK15" s="16">
        <f t="shared" si="24"/>
        <v>0.20908113133171274</v>
      </c>
      <c r="AL15" s="16"/>
      <c r="AM15" s="17">
        <f t="shared" si="25"/>
        <v>226.315</v>
      </c>
      <c r="AN15" s="17">
        <f t="shared" si="7"/>
        <v>5.3023440779444583E-2</v>
      </c>
      <c r="AO15" s="18" t="str">
        <f t="shared" si="8"/>
        <v>CORRECTO</v>
      </c>
      <c r="AP15" s="18">
        <f t="shared" si="9"/>
        <v>-1.0469765592205555</v>
      </c>
      <c r="AQ15" s="11"/>
      <c r="AR15" s="11"/>
      <c r="AS15" s="7"/>
      <c r="AT15" s="7">
        <v>140</v>
      </c>
      <c r="AU15" s="3">
        <f t="shared" si="0"/>
        <v>180</v>
      </c>
      <c r="AV15" s="7"/>
      <c r="AW15" s="7"/>
      <c r="AX15" s="7"/>
      <c r="AY15" s="7"/>
      <c r="AZ15" s="7"/>
      <c r="BA15" s="7"/>
      <c r="BB15" s="7"/>
    </row>
    <row r="16" spans="1:54" x14ac:dyDescent="0.25">
      <c r="A16" s="12">
        <v>1941</v>
      </c>
      <c r="B16" s="12">
        <v>7</v>
      </c>
      <c r="C16" s="16"/>
      <c r="D16" s="16">
        <f>aportaciones!D15+aportaciones!E15</f>
        <v>2.9809999999999999</v>
      </c>
      <c r="E16" s="16">
        <f t="shared" si="10"/>
        <v>20</v>
      </c>
      <c r="F16" s="16">
        <f t="shared" si="11"/>
        <v>1.0699239908164857</v>
      </c>
      <c r="G16" s="16">
        <f t="shared" si="12"/>
        <v>1.9205311844111108</v>
      </c>
      <c r="H16" s="16"/>
      <c r="I16" s="16">
        <f>aportaciones!F15+aportaciones!G15</f>
        <v>12.237</v>
      </c>
      <c r="J16" s="16">
        <f t="shared" si="13"/>
        <v>202</v>
      </c>
      <c r="K16" s="16">
        <f t="shared" si="1"/>
        <v>10.806232307246507</v>
      </c>
      <c r="L16" s="16">
        <f t="shared" si="14"/>
        <v>3.4202180809932941</v>
      </c>
      <c r="M16" s="16"/>
      <c r="N16" s="16">
        <v>0.26500000000000001</v>
      </c>
      <c r="O16" s="16">
        <f t="shared" si="15"/>
        <v>0.15</v>
      </c>
      <c r="P16" s="16">
        <f t="shared" si="2"/>
        <v>8.0244299311236431E-3</v>
      </c>
      <c r="Q16" s="16">
        <f t="shared" si="16"/>
        <v>0.25704648388308327</v>
      </c>
      <c r="R16" s="16"/>
      <c r="S16" s="16">
        <v>0.22304166666666667</v>
      </c>
      <c r="T16" s="16">
        <f t="shared" si="17"/>
        <v>0.82499999999999996</v>
      </c>
      <c r="U16" s="16">
        <f t="shared" si="3"/>
        <v>4.4134364621180033E-2</v>
      </c>
      <c r="V16" s="16">
        <f t="shared" si="18"/>
        <v>0.17929732802362475</v>
      </c>
      <c r="W16" s="16"/>
      <c r="X16" s="16">
        <v>0.11925000000000002</v>
      </c>
      <c r="Y16" s="16">
        <f t="shared" si="19"/>
        <v>0.61</v>
      </c>
      <c r="Z16" s="16">
        <f t="shared" si="4"/>
        <v>3.2632681719902815E-2</v>
      </c>
      <c r="AA16" s="16">
        <f t="shared" si="20"/>
        <v>8.690570112453877E-2</v>
      </c>
      <c r="AB16" s="16"/>
      <c r="AC16" s="16">
        <v>0.15546666666666667</v>
      </c>
      <c r="AD16" s="16">
        <f t="shared" si="21"/>
        <v>0.41</v>
      </c>
      <c r="AE16" s="16">
        <f t="shared" si="5"/>
        <v>2.1933441811737956E-2</v>
      </c>
      <c r="AF16" s="16">
        <f t="shared" si="22"/>
        <v>0.13372705594709439</v>
      </c>
      <c r="AG16" s="16"/>
      <c r="AH16" s="16">
        <v>0.11925000000000002</v>
      </c>
      <c r="AI16" s="16">
        <f t="shared" si="23"/>
        <v>0.32</v>
      </c>
      <c r="AJ16" s="16">
        <f t="shared" si="6"/>
        <v>1.7118783853063774E-2</v>
      </c>
      <c r="AK16" s="16">
        <f t="shared" si="24"/>
        <v>0.10228249895057773</v>
      </c>
      <c r="AL16" s="16"/>
      <c r="AM16" s="17">
        <f t="shared" si="25"/>
        <v>224.315</v>
      </c>
      <c r="AN16" s="17">
        <f t="shared" si="7"/>
        <v>5.3496199540824289E-2</v>
      </c>
      <c r="AO16" s="18" t="str">
        <f t="shared" si="8"/>
        <v>CORRECTO</v>
      </c>
      <c r="AP16" s="18">
        <f t="shared" si="9"/>
        <v>-1.0465038004591758</v>
      </c>
      <c r="AQ16" s="11"/>
      <c r="AR16" s="11"/>
      <c r="AS16" s="7"/>
      <c r="AT16" s="7">
        <v>150</v>
      </c>
      <c r="AU16" s="3">
        <f t="shared" si="0"/>
        <v>190</v>
      </c>
      <c r="AV16" s="7"/>
      <c r="AW16" s="7"/>
      <c r="AX16" s="7"/>
      <c r="AY16" s="7"/>
      <c r="AZ16" s="7"/>
      <c r="BA16" s="7"/>
      <c r="BB16" s="7"/>
    </row>
    <row r="17" spans="1:54" x14ac:dyDescent="0.25">
      <c r="A17" s="12">
        <v>1941</v>
      </c>
      <c r="B17" s="12">
        <v>8</v>
      </c>
      <c r="C17" s="16"/>
      <c r="D17" s="16">
        <f>aportaciones!D16+aportaciones!E16</f>
        <v>3.169</v>
      </c>
      <c r="E17" s="16">
        <f t="shared" si="10"/>
        <v>20</v>
      </c>
      <c r="F17" s="16">
        <f t="shared" si="11"/>
        <v>1.0893493407167012</v>
      </c>
      <c r="G17" s="16">
        <f t="shared" si="12"/>
        <v>2.0990760091835163</v>
      </c>
      <c r="H17" s="16"/>
      <c r="I17" s="16">
        <f>aportaciones!F16+aportaciones!G16</f>
        <v>11.646000000000001</v>
      </c>
      <c r="J17" s="16">
        <f t="shared" si="13"/>
        <v>198</v>
      </c>
      <c r="K17" s="16">
        <f t="shared" si="1"/>
        <v>10.784558473095341</v>
      </c>
      <c r="L17" s="16">
        <f t="shared" si="14"/>
        <v>4.839767692753469</v>
      </c>
      <c r="M17" s="16"/>
      <c r="N17" s="16">
        <v>0.27500000000000002</v>
      </c>
      <c r="O17" s="16">
        <f t="shared" si="15"/>
        <v>0.15</v>
      </c>
      <c r="P17" s="16">
        <f t="shared" si="2"/>
        <v>8.1701200553752577E-3</v>
      </c>
      <c r="Q17" s="16">
        <f t="shared" si="16"/>
        <v>0.2669755700688764</v>
      </c>
      <c r="R17" s="16"/>
      <c r="S17" s="16">
        <v>0.23145833333333335</v>
      </c>
      <c r="T17" s="16">
        <f t="shared" si="17"/>
        <v>0.82499999999999996</v>
      </c>
      <c r="U17" s="16">
        <f t="shared" si="3"/>
        <v>4.4935660304563918E-2</v>
      </c>
      <c r="V17" s="16">
        <f t="shared" si="18"/>
        <v>0.18732396871215329</v>
      </c>
      <c r="W17" s="16"/>
      <c r="X17" s="16">
        <v>0.12375000000000003</v>
      </c>
      <c r="Y17" s="16">
        <f t="shared" si="19"/>
        <v>0.61</v>
      </c>
      <c r="Z17" s="16">
        <f t="shared" si="4"/>
        <v>3.3225154891859385E-2</v>
      </c>
      <c r="AA17" s="16">
        <f t="shared" si="20"/>
        <v>9.111731828009717E-2</v>
      </c>
      <c r="AB17" s="16"/>
      <c r="AC17" s="16">
        <v>0.16133333333333336</v>
      </c>
      <c r="AD17" s="16">
        <f t="shared" si="21"/>
        <v>0.41</v>
      </c>
      <c r="AE17" s="16">
        <f t="shared" si="5"/>
        <v>2.2331661484692372E-2</v>
      </c>
      <c r="AF17" s="16">
        <f t="shared" si="22"/>
        <v>0.13939989152159543</v>
      </c>
      <c r="AG17" s="16"/>
      <c r="AH17" s="16">
        <v>0.12375000000000003</v>
      </c>
      <c r="AI17" s="16">
        <f t="shared" si="23"/>
        <v>0.32</v>
      </c>
      <c r="AJ17" s="16">
        <f t="shared" si="6"/>
        <v>1.7429589451467217E-2</v>
      </c>
      <c r="AK17" s="16">
        <f t="shared" si="24"/>
        <v>0.10663121614693627</v>
      </c>
      <c r="AL17" s="16"/>
      <c r="AM17" s="17">
        <f t="shared" si="25"/>
        <v>220.315</v>
      </c>
      <c r="AN17" s="17">
        <f t="shared" si="7"/>
        <v>5.4467467035835056E-2</v>
      </c>
      <c r="AO17" s="18" t="str">
        <f t="shared" si="8"/>
        <v>CORRECTO</v>
      </c>
      <c r="AP17" s="18">
        <f t="shared" si="9"/>
        <v>-1.0455325329641649</v>
      </c>
      <c r="AQ17" s="11"/>
      <c r="AR17" s="11"/>
      <c r="AS17" s="7"/>
      <c r="AT17" s="7">
        <v>153</v>
      </c>
      <c r="AU17" s="3">
        <f t="shared" si="0"/>
        <v>193</v>
      </c>
      <c r="AV17" s="7"/>
      <c r="AW17" s="7"/>
      <c r="AX17" s="7"/>
      <c r="AY17" s="7"/>
      <c r="AZ17" s="7"/>
      <c r="BA17" s="7"/>
      <c r="BB17" s="7"/>
    </row>
    <row r="18" spans="1:54" x14ac:dyDescent="0.25">
      <c r="A18" s="12">
        <v>1941</v>
      </c>
      <c r="B18" s="12">
        <v>9</v>
      </c>
      <c r="C18" s="16"/>
      <c r="D18" s="16">
        <f>aportaciones!D17+aportaciones!E17</f>
        <v>2.4700000000000002</v>
      </c>
      <c r="E18" s="16">
        <f t="shared" si="10"/>
        <v>20</v>
      </c>
      <c r="F18" s="16">
        <f t="shared" si="11"/>
        <v>1.1411454247200628</v>
      </c>
      <c r="G18" s="16">
        <f t="shared" si="12"/>
        <v>1.3806506592832974</v>
      </c>
      <c r="H18" s="16"/>
      <c r="I18" s="16">
        <f>aportaciones!F17+aportaciones!G17</f>
        <v>10.788</v>
      </c>
      <c r="J18" s="16">
        <f t="shared" si="13"/>
        <v>188</v>
      </c>
      <c r="K18" s="16">
        <f t="shared" si="1"/>
        <v>10.72676699236859</v>
      </c>
      <c r="L18" s="16">
        <f t="shared" si="14"/>
        <v>10.00344152690468</v>
      </c>
      <c r="M18" s="16"/>
      <c r="N18" s="16">
        <v>0.221</v>
      </c>
      <c r="O18" s="16">
        <f t="shared" si="15"/>
        <v>0.15</v>
      </c>
      <c r="P18" s="16">
        <f t="shared" si="2"/>
        <v>8.5585906854004704E-3</v>
      </c>
      <c r="Q18" s="16">
        <f t="shared" si="16"/>
        <v>0.21282987994462474</v>
      </c>
      <c r="R18" s="16"/>
      <c r="S18" s="16">
        <v>0.18600833333333333</v>
      </c>
      <c r="T18" s="16">
        <f t="shared" si="17"/>
        <v>0.82499999999999996</v>
      </c>
      <c r="U18" s="16">
        <f t="shared" si="3"/>
        <v>4.707224876970259E-2</v>
      </c>
      <c r="V18" s="16">
        <f t="shared" si="18"/>
        <v>0.14107267302876947</v>
      </c>
      <c r="W18" s="16"/>
      <c r="X18" s="16">
        <v>9.9449999999999997E-2</v>
      </c>
      <c r="Y18" s="16">
        <f t="shared" si="19"/>
        <v>0.61</v>
      </c>
      <c r="Z18" s="16">
        <f t="shared" si="4"/>
        <v>3.4804935453961912E-2</v>
      </c>
      <c r="AA18" s="16">
        <f t="shared" si="20"/>
        <v>6.622484510814064E-2</v>
      </c>
      <c r="AB18" s="16"/>
      <c r="AC18" s="16">
        <v>0.12965333333333334</v>
      </c>
      <c r="AD18" s="16">
        <f t="shared" si="21"/>
        <v>0.41</v>
      </c>
      <c r="AE18" s="16">
        <f t="shared" si="5"/>
        <v>2.3393481206761286E-2</v>
      </c>
      <c r="AF18" s="16">
        <f t="shared" si="22"/>
        <v>0.10732167184864089</v>
      </c>
      <c r="AG18" s="16"/>
      <c r="AH18" s="16">
        <v>9.9449999999999997E-2</v>
      </c>
      <c r="AI18" s="16">
        <f t="shared" si="23"/>
        <v>0.32</v>
      </c>
      <c r="AJ18" s="16">
        <f t="shared" si="6"/>
        <v>1.8258326795521005E-2</v>
      </c>
      <c r="AK18" s="16">
        <f t="shared" si="24"/>
        <v>8.2020410548532763E-2</v>
      </c>
      <c r="AL18" s="16"/>
      <c r="AM18" s="17">
        <f t="shared" si="25"/>
        <v>210.315</v>
      </c>
      <c r="AN18" s="17">
        <f t="shared" si="7"/>
        <v>5.705727123600314E-2</v>
      </c>
      <c r="AO18" s="18" t="str">
        <f t="shared" si="8"/>
        <v>CORRECTO</v>
      </c>
      <c r="AP18" s="18">
        <f t="shared" si="9"/>
        <v>-1.042942728763997</v>
      </c>
      <c r="AQ18" s="11"/>
      <c r="AR18" s="11"/>
      <c r="AS18" s="7"/>
      <c r="AT18" s="7">
        <v>160</v>
      </c>
      <c r="AU18" s="3">
        <f t="shared" si="0"/>
        <v>200</v>
      </c>
      <c r="AV18" s="7"/>
      <c r="AW18" s="7"/>
      <c r="AX18" s="7"/>
      <c r="AY18" s="7"/>
      <c r="AZ18" s="7"/>
      <c r="BA18" s="7"/>
      <c r="BB18" s="7"/>
    </row>
    <row r="19" spans="1:54" x14ac:dyDescent="0.25">
      <c r="A19" s="12">
        <v>1941</v>
      </c>
      <c r="B19" s="12">
        <v>10</v>
      </c>
      <c r="C19" s="16"/>
      <c r="D19" s="16">
        <f>aportaciones!D18+aportaciones!E18</f>
        <v>3.0140000000000002</v>
      </c>
      <c r="E19" s="16">
        <f t="shared" si="10"/>
        <v>20</v>
      </c>
      <c r="F19" s="16">
        <f t="shared" si="11"/>
        <v>1.1981129720689914</v>
      </c>
      <c r="G19" s="16">
        <f t="shared" si="12"/>
        <v>1.8728545752799377</v>
      </c>
      <c r="H19" s="16"/>
      <c r="I19" s="16">
        <f>aportaciones!F18+aportaciones!G18</f>
        <v>9.452</v>
      </c>
      <c r="J19" s="16">
        <f t="shared" si="13"/>
        <v>178</v>
      </c>
      <c r="K19" s="16">
        <f t="shared" si="1"/>
        <v>10.663205451414022</v>
      </c>
      <c r="L19" s="16">
        <f t="shared" si="14"/>
        <v>8.7252330076314024</v>
      </c>
      <c r="M19" s="16"/>
      <c r="N19" s="16">
        <v>0.16200000000000001</v>
      </c>
      <c r="O19" s="16">
        <f t="shared" si="15"/>
        <v>0.15</v>
      </c>
      <c r="P19" s="16">
        <f t="shared" si="2"/>
        <v>8.9858472905174347E-3</v>
      </c>
      <c r="Q19" s="16">
        <f t="shared" si="16"/>
        <v>0.15344140931459951</v>
      </c>
      <c r="R19" s="16"/>
      <c r="S19" s="16">
        <v>0.13635</v>
      </c>
      <c r="T19" s="16">
        <f t="shared" si="17"/>
        <v>0.82499999999999996</v>
      </c>
      <c r="U19" s="16">
        <f t="shared" si="3"/>
        <v>4.9422160097845891E-2</v>
      </c>
      <c r="V19" s="16">
        <f t="shared" si="18"/>
        <v>8.9277751230297353E-2</v>
      </c>
      <c r="W19" s="16"/>
      <c r="X19" s="16">
        <v>7.2900000000000006E-2</v>
      </c>
      <c r="Y19" s="16">
        <f t="shared" si="19"/>
        <v>0.61</v>
      </c>
      <c r="Z19" s="16">
        <f t="shared" si="4"/>
        <v>3.6542445648104237E-2</v>
      </c>
      <c r="AA19" s="16">
        <f t="shared" si="20"/>
        <v>3.809506454603806E-2</v>
      </c>
      <c r="AB19" s="16"/>
      <c r="AC19" s="16">
        <v>9.5039999999999999E-2</v>
      </c>
      <c r="AD19" s="16">
        <f t="shared" si="21"/>
        <v>0.41</v>
      </c>
      <c r="AE19" s="16">
        <f t="shared" si="5"/>
        <v>2.4561315927414323E-2</v>
      </c>
      <c r="AF19" s="16">
        <f t="shared" si="22"/>
        <v>7.1646518793238745E-2</v>
      </c>
      <c r="AG19" s="16"/>
      <c r="AH19" s="16">
        <v>7.2900000000000006E-2</v>
      </c>
      <c r="AI19" s="16">
        <f t="shared" si="23"/>
        <v>0.32</v>
      </c>
      <c r="AJ19" s="16">
        <f t="shared" si="6"/>
        <v>1.9169807553103862E-2</v>
      </c>
      <c r="AK19" s="16">
        <f t="shared" si="24"/>
        <v>5.4641673204478991E-2</v>
      </c>
      <c r="AL19" s="16"/>
      <c r="AM19" s="17">
        <f t="shared" si="25"/>
        <v>200.315</v>
      </c>
      <c r="AN19" s="17">
        <f t="shared" si="7"/>
        <v>5.9905648603449567E-2</v>
      </c>
      <c r="AO19" s="18" t="str">
        <f t="shared" si="8"/>
        <v>CORRECTO</v>
      </c>
      <c r="AP19" s="18">
        <f t="shared" si="9"/>
        <v>-1.0400943513965506</v>
      </c>
      <c r="AQ19" s="11"/>
      <c r="AR19" s="11"/>
      <c r="AS19" s="7"/>
      <c r="AT19" s="7">
        <v>166</v>
      </c>
      <c r="AU19" s="3">
        <f t="shared" si="0"/>
        <v>206</v>
      </c>
      <c r="AV19" s="7"/>
      <c r="AW19" s="7"/>
      <c r="AX19" s="7"/>
      <c r="AY19" s="7"/>
      <c r="AZ19" s="7"/>
      <c r="BA19" s="7"/>
      <c r="BB19" s="7"/>
    </row>
    <row r="20" spans="1:54" x14ac:dyDescent="0.25">
      <c r="A20" s="12">
        <v>1941</v>
      </c>
      <c r="B20" s="12">
        <v>11</v>
      </c>
      <c r="C20" s="16"/>
      <c r="D20" s="16">
        <f>aportaciones!D19+aportaciones!E19</f>
        <v>3.5870000000000002</v>
      </c>
      <c r="E20" s="16">
        <f t="shared" si="10"/>
        <v>20</v>
      </c>
      <c r="F20" s="16">
        <f t="shared" si="11"/>
        <v>1.2479525778020435</v>
      </c>
      <c r="G20" s="16">
        <f t="shared" si="12"/>
        <v>2.388887027931009</v>
      </c>
      <c r="H20" s="16"/>
      <c r="I20" s="16">
        <f>aportaciones!F19+aportaciones!G19</f>
        <v>9.67</v>
      </c>
      <c r="J20" s="16">
        <f t="shared" si="13"/>
        <v>170</v>
      </c>
      <c r="K20" s="16">
        <f t="shared" si="1"/>
        <v>10.607596911317369</v>
      </c>
      <c r="L20" s="16">
        <f t="shared" si="14"/>
        <v>7.0067945485859582</v>
      </c>
      <c r="M20" s="16"/>
      <c r="N20" s="16">
        <v>0.23100000000000001</v>
      </c>
      <c r="O20" s="16">
        <f t="shared" si="15"/>
        <v>0.15</v>
      </c>
      <c r="P20" s="16">
        <f t="shared" si="2"/>
        <v>9.3596443335153268E-3</v>
      </c>
      <c r="Q20" s="16">
        <f t="shared" si="16"/>
        <v>0.22201415270948258</v>
      </c>
      <c r="R20" s="16"/>
      <c r="S20" s="16">
        <v>0.19442499999999999</v>
      </c>
      <c r="T20" s="16">
        <f t="shared" si="17"/>
        <v>0.82499999999999996</v>
      </c>
      <c r="U20" s="16">
        <f t="shared" si="3"/>
        <v>5.147804383433429E-2</v>
      </c>
      <c r="V20" s="16">
        <f t="shared" si="18"/>
        <v>0.14500283990215401</v>
      </c>
      <c r="W20" s="16"/>
      <c r="X20" s="16">
        <v>0.10395</v>
      </c>
      <c r="Y20" s="16">
        <f t="shared" si="19"/>
        <v>0.61</v>
      </c>
      <c r="Z20" s="16">
        <f t="shared" si="4"/>
        <v>3.8062553622962327E-2</v>
      </c>
      <c r="AA20" s="16">
        <f t="shared" si="20"/>
        <v>6.7407554351895715E-2</v>
      </c>
      <c r="AB20" s="16"/>
      <c r="AC20" s="16">
        <v>0.13552</v>
      </c>
      <c r="AD20" s="16">
        <f t="shared" si="21"/>
        <v>0.41</v>
      </c>
      <c r="AE20" s="16">
        <f t="shared" si="5"/>
        <v>2.5583027844941892E-2</v>
      </c>
      <c r="AF20" s="16">
        <f t="shared" si="22"/>
        <v>0.11095868407258563</v>
      </c>
      <c r="AG20" s="16"/>
      <c r="AH20" s="16">
        <v>0.10395</v>
      </c>
      <c r="AI20" s="16">
        <f t="shared" si="23"/>
        <v>0.32</v>
      </c>
      <c r="AJ20" s="16">
        <f t="shared" si="6"/>
        <v>1.9967241244832696E-2</v>
      </c>
      <c r="AK20" s="16">
        <f t="shared" si="24"/>
        <v>8.4780192446896108E-2</v>
      </c>
      <c r="AL20" s="16"/>
      <c r="AM20" s="17">
        <f t="shared" si="25"/>
        <v>192.315</v>
      </c>
      <c r="AN20" s="17">
        <f t="shared" si="7"/>
        <v>6.2397628890102176E-2</v>
      </c>
      <c r="AO20" s="18" t="str">
        <f t="shared" si="8"/>
        <v>CORRECTO</v>
      </c>
      <c r="AP20" s="18">
        <f t="shared" si="9"/>
        <v>-1.0376023711098978</v>
      </c>
      <c r="AQ20" s="11"/>
      <c r="AR20" s="11"/>
      <c r="AS20" s="7"/>
      <c r="AT20" s="7">
        <v>164</v>
      </c>
      <c r="AU20" s="3">
        <f t="shared" si="0"/>
        <v>204</v>
      </c>
      <c r="AV20" s="7"/>
      <c r="AW20" s="7"/>
      <c r="AX20" s="7"/>
      <c r="AY20" s="7"/>
      <c r="AZ20" s="7"/>
      <c r="BA20" s="7"/>
      <c r="BB20" s="7"/>
    </row>
    <row r="21" spans="1:54" x14ac:dyDescent="0.25">
      <c r="A21" s="12">
        <v>1941</v>
      </c>
      <c r="B21" s="12">
        <v>12</v>
      </c>
      <c r="C21" s="16"/>
      <c r="D21" s="16">
        <f>aportaciones!D20+aportaciones!E20</f>
        <v>8.8189999999999991</v>
      </c>
      <c r="E21" s="16">
        <f t="shared" si="10"/>
        <v>20</v>
      </c>
      <c r="F21" s="16">
        <f t="shared" si="11"/>
        <v>1.2558908930166792</v>
      </c>
      <c r="G21" s="16">
        <f t="shared" si="12"/>
        <v>7.5710474221979567</v>
      </c>
      <c r="H21" s="16"/>
      <c r="I21" s="16">
        <f>aportaciones!F20+aportaciones!G20</f>
        <v>9.3919999999999995</v>
      </c>
      <c r="J21" s="16">
        <f t="shared" si="13"/>
        <v>168.78440308868264</v>
      </c>
      <c r="K21" s="16">
        <f t="shared" si="1"/>
        <v>10.59873973611664</v>
      </c>
      <c r="L21" s="16">
        <f t="shared" si="14"/>
        <v>0</v>
      </c>
      <c r="M21" s="16"/>
      <c r="N21" s="16">
        <v>0.44800000000000001</v>
      </c>
      <c r="O21" s="16">
        <f t="shared" si="15"/>
        <v>0.15</v>
      </c>
      <c r="P21" s="16">
        <f t="shared" si="2"/>
        <v>9.4191816976250935E-3</v>
      </c>
      <c r="Q21" s="16">
        <f t="shared" si="16"/>
        <v>0.43864035566648463</v>
      </c>
      <c r="R21" s="16"/>
      <c r="S21" s="16">
        <v>0.37706666666666666</v>
      </c>
      <c r="T21" s="16">
        <f t="shared" si="17"/>
        <v>0.82499999999999996</v>
      </c>
      <c r="U21" s="16">
        <f t="shared" si="3"/>
        <v>5.1805499336938017E-2</v>
      </c>
      <c r="V21" s="16">
        <f t="shared" si="18"/>
        <v>0.32558862283233236</v>
      </c>
      <c r="W21" s="16"/>
      <c r="X21" s="16">
        <v>0.2016</v>
      </c>
      <c r="Y21" s="16">
        <f t="shared" si="19"/>
        <v>0.61</v>
      </c>
      <c r="Z21" s="16">
        <f t="shared" si="4"/>
        <v>3.8304672237008716E-2</v>
      </c>
      <c r="AA21" s="16">
        <f t="shared" si="20"/>
        <v>0.16353744637703771</v>
      </c>
      <c r="AB21" s="16"/>
      <c r="AC21" s="16">
        <v>0.26282666666666671</v>
      </c>
      <c r="AD21" s="16">
        <f t="shared" si="21"/>
        <v>0.41</v>
      </c>
      <c r="AE21" s="16">
        <f t="shared" si="5"/>
        <v>2.5745763306841925E-2</v>
      </c>
      <c r="AF21" s="16">
        <f t="shared" si="22"/>
        <v>0.23724363882172489</v>
      </c>
      <c r="AG21" s="16"/>
      <c r="AH21" s="16">
        <v>0.2016</v>
      </c>
      <c r="AI21" s="16">
        <f t="shared" si="23"/>
        <v>0.32</v>
      </c>
      <c r="AJ21" s="16">
        <f t="shared" si="6"/>
        <v>2.0094254288266868E-2</v>
      </c>
      <c r="AK21" s="16">
        <f t="shared" si="24"/>
        <v>0.18163275875516732</v>
      </c>
      <c r="AL21" s="16"/>
      <c r="AM21" s="17">
        <f t="shared" si="25"/>
        <v>191.09940308868264</v>
      </c>
      <c r="AN21" s="17">
        <f t="shared" si="7"/>
        <v>6.2794544650833964E-2</v>
      </c>
      <c r="AO21" s="18" t="str">
        <f t="shared" si="8"/>
        <v>CORRECTO</v>
      </c>
      <c r="AP21" s="18">
        <f t="shared" si="9"/>
        <v>-1.0372054553491661</v>
      </c>
      <c r="AQ21" s="11"/>
      <c r="AR21" s="11"/>
      <c r="AS21" s="7"/>
      <c r="AT21" s="7">
        <v>162</v>
      </c>
      <c r="AU21" s="3">
        <f t="shared" si="0"/>
        <v>202</v>
      </c>
      <c r="AV21" s="7"/>
      <c r="AW21" s="7"/>
      <c r="AX21" s="7"/>
      <c r="AY21" s="7"/>
      <c r="AZ21" s="7"/>
      <c r="BA21" s="7"/>
      <c r="BB21" s="7"/>
    </row>
    <row r="22" spans="1:54" x14ac:dyDescent="0.25">
      <c r="A22" s="12">
        <v>1942</v>
      </c>
      <c r="B22" s="12">
        <v>1</v>
      </c>
      <c r="C22" s="16"/>
      <c r="D22" s="16">
        <f>aportaciones!D21+aportaciones!E21</f>
        <v>22.630000000000003</v>
      </c>
      <c r="E22" s="16">
        <f t="shared" si="10"/>
        <v>20</v>
      </c>
      <c r="F22" s="16">
        <f t="shared" si="11"/>
        <v>1.2538289889888503</v>
      </c>
      <c r="G22" s="16">
        <f t="shared" si="12"/>
        <v>21.374109106983326</v>
      </c>
      <c r="H22" s="16"/>
      <c r="I22" s="16">
        <f>aportaciones!F21+aportaciones!G21</f>
        <v>10.913</v>
      </c>
      <c r="J22" s="16">
        <f t="shared" si="13"/>
        <v>169.09866335256601</v>
      </c>
      <c r="K22" s="16">
        <f t="shared" si="1"/>
        <v>10.60104030553569</v>
      </c>
      <c r="L22" s="16">
        <f t="shared" si="14"/>
        <v>0</v>
      </c>
      <c r="M22" s="16"/>
      <c r="N22" s="16">
        <v>1.6060000000000001</v>
      </c>
      <c r="O22" s="16">
        <f t="shared" si="15"/>
        <v>0.15</v>
      </c>
      <c r="P22" s="16">
        <f t="shared" si="2"/>
        <v>9.4037174174163782E-3</v>
      </c>
      <c r="Q22" s="16">
        <f t="shared" si="16"/>
        <v>1.5965808183023751</v>
      </c>
      <c r="R22" s="16"/>
      <c r="S22" s="16">
        <v>1.3517166666666667</v>
      </c>
      <c r="T22" s="16">
        <f t="shared" si="17"/>
        <v>0.82499999999999996</v>
      </c>
      <c r="U22" s="16">
        <f t="shared" si="3"/>
        <v>5.1720445795790077E-2</v>
      </c>
      <c r="V22" s="16">
        <f t="shared" si="18"/>
        <v>1.2999111673297288</v>
      </c>
      <c r="W22" s="16"/>
      <c r="X22" s="16">
        <v>0.72270000000000012</v>
      </c>
      <c r="Y22" s="16">
        <f t="shared" si="19"/>
        <v>0.61</v>
      </c>
      <c r="Z22" s="16">
        <f t="shared" si="4"/>
        <v>3.8241784164159937E-2</v>
      </c>
      <c r="AA22" s="16">
        <f t="shared" si="20"/>
        <v>0.68439532776299139</v>
      </c>
      <c r="AB22" s="16"/>
      <c r="AC22" s="16">
        <v>0.94218666666666673</v>
      </c>
      <c r="AD22" s="16">
        <f t="shared" si="21"/>
        <v>0.41</v>
      </c>
      <c r="AE22" s="16">
        <f t="shared" si="5"/>
        <v>2.5703494274271432E-2</v>
      </c>
      <c r="AF22" s="16">
        <f t="shared" si="22"/>
        <v>0.91644090335982487</v>
      </c>
      <c r="AG22" s="16"/>
      <c r="AH22" s="16">
        <v>0.72270000000000012</v>
      </c>
      <c r="AI22" s="16">
        <f t="shared" si="23"/>
        <v>0.32</v>
      </c>
      <c r="AJ22" s="16">
        <f t="shared" si="6"/>
        <v>2.0061263823821607E-2</v>
      </c>
      <c r="AK22" s="16">
        <f t="shared" si="24"/>
        <v>0.70260574571173318</v>
      </c>
      <c r="AL22" s="16"/>
      <c r="AM22" s="17">
        <f t="shared" si="25"/>
        <v>191.413663352566</v>
      </c>
      <c r="AN22" s="17">
        <f t="shared" si="7"/>
        <v>6.2691449449442521E-2</v>
      </c>
      <c r="AO22" s="18" t="str">
        <f t="shared" si="8"/>
        <v>CORRECTO</v>
      </c>
      <c r="AP22" s="18">
        <f t="shared" si="9"/>
        <v>-1.0373085505505575</v>
      </c>
      <c r="AQ22" s="11"/>
      <c r="AR22" s="11"/>
      <c r="AS22" s="7"/>
      <c r="AT22" s="7">
        <v>158</v>
      </c>
      <c r="AU22" s="3">
        <f t="shared" si="0"/>
        <v>198</v>
      </c>
      <c r="AV22" s="7"/>
      <c r="AW22" s="7"/>
      <c r="AX22" s="7"/>
      <c r="AY22" s="7"/>
      <c r="AZ22" s="7"/>
      <c r="BA22" s="7"/>
      <c r="BB22" s="7"/>
    </row>
    <row r="23" spans="1:54" x14ac:dyDescent="0.25">
      <c r="A23" s="12">
        <v>1942</v>
      </c>
      <c r="B23" s="12">
        <v>2</v>
      </c>
      <c r="C23" s="16"/>
      <c r="D23" s="16">
        <f>aportaciones!D22+aportaciones!E22</f>
        <v>8.7609999999999992</v>
      </c>
      <c r="E23" s="16">
        <f t="shared" si="10"/>
        <v>20</v>
      </c>
      <c r="F23" s="16">
        <f t="shared" si="11"/>
        <v>1.1427449196084727</v>
      </c>
      <c r="G23" s="16">
        <f t="shared" si="12"/>
        <v>7.5071710110111489</v>
      </c>
      <c r="H23" s="16"/>
      <c r="I23" s="16">
        <f>aportaciones!F22+aportaciones!G22</f>
        <v>29.207999999999998</v>
      </c>
      <c r="J23" s="16">
        <f t="shared" si="13"/>
        <v>187.70562304703031</v>
      </c>
      <c r="K23" s="16">
        <f t="shared" si="1"/>
        <v>10.724982355946846</v>
      </c>
      <c r="L23" s="16">
        <f t="shared" si="14"/>
        <v>0</v>
      </c>
      <c r="M23" s="16"/>
      <c r="N23" s="16">
        <v>0.82899999999999996</v>
      </c>
      <c r="O23" s="16">
        <f t="shared" si="15"/>
        <v>0.15</v>
      </c>
      <c r="P23" s="16">
        <f t="shared" si="2"/>
        <v>8.5705868970635448E-3</v>
      </c>
      <c r="Q23" s="16">
        <f t="shared" si="16"/>
        <v>0.81959628258258355</v>
      </c>
      <c r="R23" s="16"/>
      <c r="S23" s="16">
        <v>0.69774166666666659</v>
      </c>
      <c r="T23" s="16">
        <f t="shared" si="17"/>
        <v>0.82499999999999996</v>
      </c>
      <c r="U23" s="16">
        <f t="shared" si="3"/>
        <v>4.7138227933849496E-2</v>
      </c>
      <c r="V23" s="16">
        <f t="shared" si="18"/>
        <v>0.64602122087087666</v>
      </c>
      <c r="W23" s="16"/>
      <c r="X23" s="16">
        <v>0.37305000000000005</v>
      </c>
      <c r="Y23" s="16">
        <f t="shared" si="19"/>
        <v>0.61</v>
      </c>
      <c r="Z23" s="16">
        <f t="shared" si="4"/>
        <v>3.4853720048058416E-2</v>
      </c>
      <c r="AA23" s="16">
        <f t="shared" si="20"/>
        <v>0.33480821583584019</v>
      </c>
      <c r="AB23" s="16"/>
      <c r="AC23" s="16">
        <v>0.48634666666666665</v>
      </c>
      <c r="AD23" s="16">
        <f t="shared" si="21"/>
        <v>0.41</v>
      </c>
      <c r="AE23" s="16">
        <f t="shared" si="5"/>
        <v>2.3426270851973689E-2</v>
      </c>
      <c r="AF23" s="16">
        <f t="shared" si="22"/>
        <v>0.46064317239239522</v>
      </c>
      <c r="AG23" s="16"/>
      <c r="AH23" s="16">
        <v>0.37305000000000005</v>
      </c>
      <c r="AI23" s="16">
        <f t="shared" si="23"/>
        <v>0.32</v>
      </c>
      <c r="AJ23" s="16">
        <f t="shared" si="6"/>
        <v>1.8283918713735563E-2</v>
      </c>
      <c r="AK23" s="16">
        <f t="shared" si="24"/>
        <v>0.35298873617617837</v>
      </c>
      <c r="AL23" s="16"/>
      <c r="AM23" s="17">
        <f t="shared" si="25"/>
        <v>210.02062304703031</v>
      </c>
      <c r="AN23" s="17">
        <f t="shared" si="7"/>
        <v>5.7137245980423634E-2</v>
      </c>
      <c r="AO23" s="18" t="str">
        <f t="shared" si="8"/>
        <v>CORRECTO</v>
      </c>
      <c r="AP23" s="18">
        <f t="shared" si="9"/>
        <v>-1.0428627540195765</v>
      </c>
      <c r="AQ23" s="11"/>
      <c r="AR23" s="11"/>
      <c r="AS23" s="7"/>
      <c r="AT23" s="7">
        <v>148</v>
      </c>
      <c r="AU23" s="3">
        <f t="shared" si="0"/>
        <v>188</v>
      </c>
      <c r="AV23" s="7"/>
      <c r="AW23" s="7"/>
      <c r="AX23" s="7"/>
      <c r="AY23" s="7"/>
      <c r="AZ23" s="7"/>
      <c r="BA23" s="7"/>
      <c r="BB23" s="7"/>
    </row>
    <row r="24" spans="1:54" x14ac:dyDescent="0.25">
      <c r="A24" s="12">
        <v>1942</v>
      </c>
      <c r="B24" s="12">
        <v>3</v>
      </c>
      <c r="C24" s="16"/>
      <c r="D24" s="16">
        <f>aportaciones!D23+aportaciones!E23</f>
        <v>6.3260000000000005</v>
      </c>
      <c r="E24" s="16">
        <f t="shared" si="10"/>
        <v>20</v>
      </c>
      <c r="F24" s="16">
        <f t="shared" si="11"/>
        <v>1.1146459837911897</v>
      </c>
      <c r="G24" s="16">
        <f t="shared" si="12"/>
        <v>5.1832550803915289</v>
      </c>
      <c r="H24" s="16"/>
      <c r="I24" s="16">
        <f>aportaciones!F23+aportaciones!G23</f>
        <v>16.086000000000002</v>
      </c>
      <c r="J24" s="16">
        <f t="shared" si="13"/>
        <v>193</v>
      </c>
      <c r="K24" s="16">
        <f t="shared" si="1"/>
        <v>10.75633374358498</v>
      </c>
      <c r="L24" s="16">
        <f t="shared" si="14"/>
        <v>6.6640691083478032E-2</v>
      </c>
      <c r="M24" s="16"/>
      <c r="N24" s="16">
        <v>0.39200000000000002</v>
      </c>
      <c r="O24" s="16">
        <f t="shared" si="15"/>
        <v>0.15</v>
      </c>
      <c r="P24" s="16">
        <f t="shared" si="2"/>
        <v>8.3598448784339228E-3</v>
      </c>
      <c r="Q24" s="16">
        <f t="shared" si="16"/>
        <v>0.38342941310293643</v>
      </c>
      <c r="R24" s="16"/>
      <c r="S24" s="16">
        <v>0.32993333333333336</v>
      </c>
      <c r="T24" s="16">
        <f t="shared" si="17"/>
        <v>0.82499999999999996</v>
      </c>
      <c r="U24" s="16">
        <f t="shared" si="3"/>
        <v>4.5979146831386576E-2</v>
      </c>
      <c r="V24" s="16">
        <f t="shared" si="18"/>
        <v>0.28279510539948394</v>
      </c>
      <c r="W24" s="16"/>
      <c r="X24" s="16">
        <v>0.1764</v>
      </c>
      <c r="Y24" s="16">
        <f t="shared" si="19"/>
        <v>0.61</v>
      </c>
      <c r="Z24" s="16">
        <f t="shared" si="4"/>
        <v>3.3996702505631284E-2</v>
      </c>
      <c r="AA24" s="16">
        <f t="shared" si="20"/>
        <v>0.14154627995194158</v>
      </c>
      <c r="AB24" s="16"/>
      <c r="AC24" s="16">
        <v>0.22997333333333334</v>
      </c>
      <c r="AD24" s="16">
        <f t="shared" si="21"/>
        <v>0.41</v>
      </c>
      <c r="AE24" s="16">
        <f t="shared" si="5"/>
        <v>2.2850242667719387E-2</v>
      </c>
      <c r="AF24" s="16">
        <f t="shared" si="22"/>
        <v>0.20654706248135962</v>
      </c>
      <c r="AG24" s="16"/>
      <c r="AH24" s="16">
        <v>0.1764</v>
      </c>
      <c r="AI24" s="16">
        <f t="shared" si="23"/>
        <v>0.32</v>
      </c>
      <c r="AJ24" s="16">
        <f t="shared" si="6"/>
        <v>1.7834335740659037E-2</v>
      </c>
      <c r="AK24" s="16">
        <f t="shared" si="24"/>
        <v>0.15811608128626442</v>
      </c>
      <c r="AL24" s="16"/>
      <c r="AM24" s="17">
        <f t="shared" si="25"/>
        <v>215.315</v>
      </c>
      <c r="AN24" s="17">
        <f t="shared" si="7"/>
        <v>5.5732299189559485E-2</v>
      </c>
      <c r="AO24" s="18" t="str">
        <f t="shared" si="8"/>
        <v>CORRECTO</v>
      </c>
      <c r="AP24" s="18">
        <f t="shared" si="9"/>
        <v>-1.0442677008104406</v>
      </c>
      <c r="AQ24" s="11"/>
      <c r="AR24" s="11"/>
      <c r="AS24" s="7"/>
      <c r="AT24" s="7">
        <v>138</v>
      </c>
      <c r="AU24" s="3">
        <f t="shared" si="0"/>
        <v>178</v>
      </c>
      <c r="AV24" s="7"/>
      <c r="AW24" s="7"/>
      <c r="AX24" s="7"/>
      <c r="AY24" s="7"/>
      <c r="AZ24" s="7"/>
      <c r="BA24" s="7"/>
      <c r="BB24" s="7"/>
    </row>
    <row r="25" spans="1:54" x14ac:dyDescent="0.25">
      <c r="A25" s="12">
        <v>1942</v>
      </c>
      <c r="B25" s="12">
        <v>4</v>
      </c>
      <c r="C25" s="16"/>
      <c r="D25" s="16">
        <f>aportaciones!D24+aportaciones!E24</f>
        <v>8.1900000000000013</v>
      </c>
      <c r="E25" s="16">
        <f t="shared" si="10"/>
        <v>20</v>
      </c>
      <c r="F25" s="16">
        <f t="shared" si="11"/>
        <v>1.0795492881721882</v>
      </c>
      <c r="G25" s="16">
        <f t="shared" si="12"/>
        <v>7.0753540162088129</v>
      </c>
      <c r="H25" s="16"/>
      <c r="I25" s="16">
        <f>aportaciones!F24+aportaciones!G24</f>
        <v>46.288999999999994</v>
      </c>
      <c r="J25" s="16">
        <f t="shared" si="13"/>
        <v>200</v>
      </c>
      <c r="K25" s="16">
        <f t="shared" si="1"/>
        <v>10.795492881721881</v>
      </c>
      <c r="L25" s="16">
        <f t="shared" si="14"/>
        <v>28.532666256415013</v>
      </c>
      <c r="M25" s="16"/>
      <c r="N25" s="16">
        <v>0.86</v>
      </c>
      <c r="O25" s="16">
        <f t="shared" si="15"/>
        <v>0.15</v>
      </c>
      <c r="P25" s="16">
        <f t="shared" si="2"/>
        <v>8.0966196612914099E-3</v>
      </c>
      <c r="Q25" s="16">
        <f t="shared" si="16"/>
        <v>0.8516401551215661</v>
      </c>
      <c r="R25" s="16"/>
      <c r="S25" s="16">
        <v>0.72383333333333333</v>
      </c>
      <c r="T25" s="16">
        <f t="shared" si="17"/>
        <v>0.82499999999999996</v>
      </c>
      <c r="U25" s="16">
        <f t="shared" si="3"/>
        <v>4.4531408137102754E-2</v>
      </c>
      <c r="V25" s="16">
        <f t="shared" si="18"/>
        <v>0.67785418650194673</v>
      </c>
      <c r="W25" s="16"/>
      <c r="X25" s="16">
        <v>0.38700000000000001</v>
      </c>
      <c r="Y25" s="16">
        <f t="shared" si="19"/>
        <v>0.61</v>
      </c>
      <c r="Z25" s="16">
        <f t="shared" si="4"/>
        <v>3.2926253289251736E-2</v>
      </c>
      <c r="AA25" s="16">
        <f t="shared" si="20"/>
        <v>0.35300329749436876</v>
      </c>
      <c r="AB25" s="16"/>
      <c r="AC25" s="16">
        <v>0.50453333333333339</v>
      </c>
      <c r="AD25" s="16">
        <f t="shared" si="21"/>
        <v>0.41</v>
      </c>
      <c r="AE25" s="16">
        <f t="shared" si="5"/>
        <v>2.2130760407529856E-2</v>
      </c>
      <c r="AF25" s="16">
        <f t="shared" si="22"/>
        <v>0.48168309066561393</v>
      </c>
      <c r="AG25" s="16"/>
      <c r="AH25" s="16">
        <v>0.38700000000000001</v>
      </c>
      <c r="AI25" s="16">
        <f t="shared" si="23"/>
        <v>0.32</v>
      </c>
      <c r="AJ25" s="16">
        <f t="shared" si="6"/>
        <v>1.727278861075501E-2</v>
      </c>
      <c r="AK25" s="16">
        <f t="shared" si="24"/>
        <v>0.369165664259341</v>
      </c>
      <c r="AL25" s="16"/>
      <c r="AM25" s="17">
        <f t="shared" si="25"/>
        <v>222.315</v>
      </c>
      <c r="AN25" s="17">
        <f t="shared" si="7"/>
        <v>5.3977464408609406E-2</v>
      </c>
      <c r="AO25" s="18" t="str">
        <f t="shared" si="8"/>
        <v>CORRECTO</v>
      </c>
      <c r="AP25" s="18">
        <f t="shared" si="9"/>
        <v>-1.0460225355913906</v>
      </c>
      <c r="AQ25" s="11"/>
      <c r="AR25" s="11"/>
      <c r="AS25" s="7"/>
      <c r="AT25" s="7">
        <v>130</v>
      </c>
      <c r="AU25" s="3">
        <f t="shared" si="0"/>
        <v>170</v>
      </c>
      <c r="AV25" s="7"/>
      <c r="AW25" s="7"/>
      <c r="AX25" s="7"/>
      <c r="AY25" s="7"/>
      <c r="AZ25" s="7"/>
      <c r="BA25" s="7"/>
      <c r="BB25" s="7"/>
    </row>
    <row r="26" spans="1:54" x14ac:dyDescent="0.25">
      <c r="A26" s="12">
        <v>1942</v>
      </c>
      <c r="B26" s="12">
        <v>5</v>
      </c>
      <c r="C26" s="16"/>
      <c r="D26" s="16">
        <f>aportaciones!D25+aportaciones!E25</f>
        <v>3.8070000000000004</v>
      </c>
      <c r="E26" s="16">
        <f t="shared" si="10"/>
        <v>20</v>
      </c>
      <c r="F26" s="16">
        <f t="shared" si="11"/>
        <v>1.0817949335912338</v>
      </c>
      <c r="G26" s="16">
        <f t="shared" si="12"/>
        <v>2.7274507118278137</v>
      </c>
      <c r="H26" s="16"/>
      <c r="I26" s="16">
        <f>aportaciones!F25+aportaciones!G25</f>
        <v>10.334</v>
      </c>
      <c r="J26" s="16">
        <f t="shared" si="13"/>
        <v>199.53850711827812</v>
      </c>
      <c r="K26" s="16">
        <f t="shared" si="1"/>
        <v>10.792987302845582</v>
      </c>
      <c r="L26" s="16">
        <f t="shared" si="14"/>
        <v>0</v>
      </c>
      <c r="M26" s="16"/>
      <c r="N26" s="16">
        <v>0.27300000000000002</v>
      </c>
      <c r="O26" s="16">
        <f t="shared" si="15"/>
        <v>0.15</v>
      </c>
      <c r="P26" s="16">
        <f t="shared" si="2"/>
        <v>8.1134620019342532E-3</v>
      </c>
      <c r="Q26" s="16">
        <f t="shared" si="16"/>
        <v>0.26490338033870864</v>
      </c>
      <c r="R26" s="16"/>
      <c r="S26" s="16">
        <v>0.22977500000000003</v>
      </c>
      <c r="T26" s="16">
        <f t="shared" si="17"/>
        <v>0.82499999999999996</v>
      </c>
      <c r="U26" s="16">
        <f t="shared" si="3"/>
        <v>4.4624041010638396E-2</v>
      </c>
      <c r="V26" s="16">
        <f t="shared" si="18"/>
        <v>0.18524359186289718</v>
      </c>
      <c r="W26" s="16"/>
      <c r="X26" s="16">
        <v>0.12285000000000001</v>
      </c>
      <c r="Y26" s="16">
        <f t="shared" si="19"/>
        <v>0.61</v>
      </c>
      <c r="Z26" s="16">
        <f t="shared" si="4"/>
        <v>3.2994745474532634E-2</v>
      </c>
      <c r="AA26" s="16">
        <f t="shared" si="20"/>
        <v>8.992374671074832E-2</v>
      </c>
      <c r="AB26" s="16"/>
      <c r="AC26" s="16">
        <v>0.16016</v>
      </c>
      <c r="AD26" s="16">
        <f t="shared" si="21"/>
        <v>0.41</v>
      </c>
      <c r="AE26" s="16">
        <f t="shared" si="5"/>
        <v>2.2176796138620291E-2</v>
      </c>
      <c r="AF26" s="16">
        <f t="shared" si="22"/>
        <v>0.1380292395924701</v>
      </c>
      <c r="AG26" s="16"/>
      <c r="AH26" s="16">
        <v>0.12285000000000001</v>
      </c>
      <c r="AI26" s="16">
        <f t="shared" si="23"/>
        <v>0.32</v>
      </c>
      <c r="AJ26" s="16">
        <f t="shared" si="6"/>
        <v>1.7308718937459742E-2</v>
      </c>
      <c r="AK26" s="16">
        <f t="shared" si="24"/>
        <v>0.10557721138924503</v>
      </c>
      <c r="AL26" s="16"/>
      <c r="AM26" s="17">
        <f t="shared" si="25"/>
        <v>221.85350711827812</v>
      </c>
      <c r="AN26" s="17">
        <f t="shared" si="7"/>
        <v>5.4089746679561693E-2</v>
      </c>
      <c r="AO26" s="18" t="str">
        <f t="shared" si="8"/>
        <v>CORRECTO</v>
      </c>
      <c r="AP26" s="18">
        <f t="shared" si="9"/>
        <v>-1.0459102533204383</v>
      </c>
      <c r="AQ26" s="11"/>
      <c r="AR26" s="11"/>
      <c r="AS26" s="7"/>
      <c r="AT26" s="7">
        <v>130</v>
      </c>
      <c r="AU26" s="3">
        <f t="shared" si="0"/>
        <v>170</v>
      </c>
      <c r="AV26" s="7"/>
      <c r="AW26" s="7"/>
      <c r="AX26" s="7"/>
      <c r="AY26" s="7"/>
      <c r="AZ26" s="7"/>
      <c r="BA26" s="7"/>
      <c r="BB26" s="7"/>
    </row>
    <row r="27" spans="1:54" x14ac:dyDescent="0.25">
      <c r="A27" s="12">
        <v>1942</v>
      </c>
      <c r="B27" s="12">
        <v>6</v>
      </c>
      <c r="C27" s="16"/>
      <c r="D27" s="16">
        <f>aportaciones!D26+aportaciones!E26</f>
        <v>2.8570000000000002</v>
      </c>
      <c r="E27" s="16">
        <f t="shared" si="10"/>
        <v>20</v>
      </c>
      <c r="F27" s="16">
        <f t="shared" si="11"/>
        <v>1.0817656154654023</v>
      </c>
      <c r="G27" s="16">
        <f t="shared" si="12"/>
        <v>1.7752050664087662</v>
      </c>
      <c r="H27" s="16"/>
      <c r="I27" s="16">
        <f>aportaciones!F26+aportaciones!G26</f>
        <v>10.798999999999999</v>
      </c>
      <c r="J27" s="16">
        <f t="shared" si="13"/>
        <v>199.54451981543255</v>
      </c>
      <c r="K27" s="16">
        <f t="shared" si="1"/>
        <v>10.793020014544476</v>
      </c>
      <c r="L27" s="16">
        <f t="shared" si="14"/>
        <v>0</v>
      </c>
      <c r="M27" s="16"/>
      <c r="N27" s="16">
        <v>0.185</v>
      </c>
      <c r="O27" s="16">
        <f t="shared" si="15"/>
        <v>0.15</v>
      </c>
      <c r="P27" s="16">
        <f t="shared" si="2"/>
        <v>8.1132421159905155E-3</v>
      </c>
      <c r="Q27" s="16">
        <f t="shared" si="16"/>
        <v>0.17688653799806578</v>
      </c>
      <c r="R27" s="16"/>
      <c r="S27" s="16">
        <v>0.15570833333333331</v>
      </c>
      <c r="T27" s="16">
        <f t="shared" si="17"/>
        <v>0.82499999999999996</v>
      </c>
      <c r="U27" s="16">
        <f t="shared" si="3"/>
        <v>4.4622831637947835E-2</v>
      </c>
      <c r="V27" s="16">
        <f t="shared" si="18"/>
        <v>0.1110842923226949</v>
      </c>
      <c r="W27" s="16"/>
      <c r="X27" s="16">
        <v>8.3250000000000005E-2</v>
      </c>
      <c r="Y27" s="16">
        <f t="shared" si="19"/>
        <v>0.61</v>
      </c>
      <c r="Z27" s="16">
        <f t="shared" si="4"/>
        <v>3.2993851271694769E-2</v>
      </c>
      <c r="AA27" s="16">
        <f t="shared" si="20"/>
        <v>5.0255254525467419E-2</v>
      </c>
      <c r="AB27" s="16"/>
      <c r="AC27" s="16">
        <v>0.10853333333333333</v>
      </c>
      <c r="AD27" s="16">
        <f t="shared" si="21"/>
        <v>0.41</v>
      </c>
      <c r="AE27" s="16">
        <f t="shared" si="5"/>
        <v>2.2176195117040744E-2</v>
      </c>
      <c r="AF27" s="16">
        <f t="shared" si="22"/>
        <v>8.6356537194713034E-2</v>
      </c>
      <c r="AG27" s="16"/>
      <c r="AH27" s="16">
        <v>8.3250000000000005E-2</v>
      </c>
      <c r="AI27" s="16">
        <f t="shared" si="23"/>
        <v>0.32</v>
      </c>
      <c r="AJ27" s="16">
        <f t="shared" si="6"/>
        <v>1.7308249847446437E-2</v>
      </c>
      <c r="AK27" s="16">
        <f t="shared" si="24"/>
        <v>6.5941281062540269E-2</v>
      </c>
      <c r="AL27" s="16"/>
      <c r="AM27" s="17">
        <f t="shared" si="25"/>
        <v>221.85951981543255</v>
      </c>
      <c r="AN27" s="17">
        <f t="shared" si="7"/>
        <v>5.408828077327011E-2</v>
      </c>
      <c r="AO27" s="18" t="str">
        <f t="shared" si="8"/>
        <v>CORRECTO</v>
      </c>
      <c r="AP27" s="18">
        <f t="shared" si="9"/>
        <v>-1.04591171922673</v>
      </c>
      <c r="AQ27" s="11"/>
      <c r="AR27" s="11"/>
      <c r="AS27" s="7"/>
      <c r="AT27" s="7">
        <v>140</v>
      </c>
      <c r="AU27" s="3">
        <f t="shared" si="0"/>
        <v>180</v>
      </c>
      <c r="AV27" s="7"/>
      <c r="AW27" s="7"/>
      <c r="AX27" s="7"/>
      <c r="AY27" s="7"/>
      <c r="AZ27" s="7"/>
      <c r="BA27" s="7"/>
      <c r="BB27" s="7"/>
    </row>
    <row r="28" spans="1:54" x14ac:dyDescent="0.25">
      <c r="A28" s="12">
        <v>1942</v>
      </c>
      <c r="B28" s="12">
        <v>7</v>
      </c>
      <c r="C28" s="16"/>
      <c r="D28" s="16">
        <f>aportaciones!D27+aportaciones!E27</f>
        <v>2.2309999999999999</v>
      </c>
      <c r="E28" s="16">
        <f t="shared" si="10"/>
        <v>20</v>
      </c>
      <c r="F28" s="16">
        <f t="shared" si="11"/>
        <v>1.0769165197397763</v>
      </c>
      <c r="G28" s="16">
        <f t="shared" si="12"/>
        <v>1.1492343845345943</v>
      </c>
      <c r="H28" s="16"/>
      <c r="I28" s="16">
        <f>aportaciones!F27+aportaciones!G27</f>
        <v>11.792</v>
      </c>
      <c r="J28" s="16">
        <f t="shared" si="13"/>
        <v>200.54349980088807</v>
      </c>
      <c r="K28" s="16">
        <f t="shared" si="1"/>
        <v>10.798430393100345</v>
      </c>
      <c r="L28" s="16">
        <f t="shared" si="14"/>
        <v>0</v>
      </c>
      <c r="M28" s="16"/>
      <c r="N28" s="16">
        <v>0.125</v>
      </c>
      <c r="O28" s="16">
        <f t="shared" si="15"/>
        <v>0.15</v>
      </c>
      <c r="P28" s="16">
        <f t="shared" si="2"/>
        <v>8.0768738980483215E-3</v>
      </c>
      <c r="Q28" s="16">
        <f t="shared" si="16"/>
        <v>0.11688675788400951</v>
      </c>
      <c r="R28" s="16"/>
      <c r="S28" s="16">
        <v>0.10520833333333333</v>
      </c>
      <c r="T28" s="16">
        <f t="shared" si="17"/>
        <v>0.82499999999999996</v>
      </c>
      <c r="U28" s="16">
        <f t="shared" si="3"/>
        <v>4.4422806439265765E-2</v>
      </c>
      <c r="V28" s="16">
        <f t="shared" si="18"/>
        <v>6.0585501695385569E-2</v>
      </c>
      <c r="W28" s="16"/>
      <c r="X28" s="16">
        <v>5.6250000000000001E-2</v>
      </c>
      <c r="Y28" s="16">
        <f t="shared" si="19"/>
        <v>0.61</v>
      </c>
      <c r="Z28" s="16">
        <f t="shared" si="4"/>
        <v>3.2845953852063174E-2</v>
      </c>
      <c r="AA28" s="16">
        <f t="shared" si="20"/>
        <v>2.3256148728305281E-2</v>
      </c>
      <c r="AB28" s="16"/>
      <c r="AC28" s="16">
        <v>7.3333333333333334E-2</v>
      </c>
      <c r="AD28" s="16">
        <f t="shared" si="21"/>
        <v>0.41</v>
      </c>
      <c r="AE28" s="16">
        <f t="shared" si="5"/>
        <v>2.2076788654665412E-2</v>
      </c>
      <c r="AF28" s="16">
        <f t="shared" si="22"/>
        <v>5.1157138216292586E-2</v>
      </c>
      <c r="AG28" s="16"/>
      <c r="AH28" s="16">
        <v>5.6250000000000001E-2</v>
      </c>
      <c r="AI28" s="16">
        <f t="shared" si="23"/>
        <v>0.32</v>
      </c>
      <c r="AJ28" s="16">
        <f t="shared" si="6"/>
        <v>1.7230664315836419E-2</v>
      </c>
      <c r="AK28" s="16">
        <f t="shared" si="24"/>
        <v>3.8941750152553578E-2</v>
      </c>
      <c r="AL28" s="16"/>
      <c r="AM28" s="17">
        <f t="shared" si="25"/>
        <v>222.85849980088807</v>
      </c>
      <c r="AN28" s="17">
        <f t="shared" si="7"/>
        <v>5.384582598698881E-2</v>
      </c>
      <c r="AO28" s="18" t="str">
        <f t="shared" si="8"/>
        <v>CORRECTO</v>
      </c>
      <c r="AP28" s="18">
        <f t="shared" si="9"/>
        <v>-1.0461541740130114</v>
      </c>
      <c r="AQ28" s="11"/>
      <c r="AR28" s="11"/>
      <c r="AS28" s="7"/>
      <c r="AT28" s="7">
        <v>150</v>
      </c>
      <c r="AU28" s="3">
        <f t="shared" si="0"/>
        <v>190</v>
      </c>
      <c r="AV28" s="7"/>
      <c r="AW28" s="7"/>
      <c r="AX28" s="7"/>
      <c r="AY28" s="7"/>
      <c r="AZ28" s="7"/>
      <c r="BA28" s="7"/>
      <c r="BB28" s="7"/>
    </row>
    <row r="29" spans="1:54" x14ac:dyDescent="0.25">
      <c r="A29" s="12">
        <v>1942</v>
      </c>
      <c r="B29" s="12">
        <v>8</v>
      </c>
      <c r="C29" s="16"/>
      <c r="D29" s="16">
        <f>aportaciones!D28+aportaciones!E28</f>
        <v>2.1040000000000001</v>
      </c>
      <c r="E29" s="16">
        <f t="shared" si="10"/>
        <v>20</v>
      </c>
      <c r="F29" s="16">
        <f t="shared" si="11"/>
        <v>1.0893493407167012</v>
      </c>
      <c r="G29" s="16">
        <f t="shared" si="12"/>
        <v>1.0270834802602238</v>
      </c>
      <c r="H29" s="16"/>
      <c r="I29" s="16">
        <f>aportaciones!F28+aportaciones!G28</f>
        <v>11.5</v>
      </c>
      <c r="J29" s="16">
        <f t="shared" si="13"/>
        <v>198</v>
      </c>
      <c r="K29" s="16">
        <f t="shared" si="1"/>
        <v>10.784558473095341</v>
      </c>
      <c r="L29" s="16">
        <f t="shared" si="14"/>
        <v>3.2450694077877245</v>
      </c>
      <c r="M29" s="16"/>
      <c r="N29" s="16">
        <v>0.152</v>
      </c>
      <c r="O29" s="16">
        <f t="shared" si="15"/>
        <v>0.15</v>
      </c>
      <c r="P29" s="16">
        <f t="shared" si="2"/>
        <v>8.1701200553752577E-3</v>
      </c>
      <c r="Q29" s="16">
        <f t="shared" si="16"/>
        <v>0.14392312610195171</v>
      </c>
      <c r="R29" s="16"/>
      <c r="S29" s="16">
        <v>0.12793333333333332</v>
      </c>
      <c r="T29" s="16">
        <f t="shared" si="17"/>
        <v>0.82499999999999996</v>
      </c>
      <c r="U29" s="16">
        <f t="shared" si="3"/>
        <v>4.4935660304563918E-2</v>
      </c>
      <c r="V29" s="16">
        <f t="shared" si="18"/>
        <v>8.3510526894067572E-2</v>
      </c>
      <c r="W29" s="16"/>
      <c r="X29" s="16">
        <v>6.8400000000000002E-2</v>
      </c>
      <c r="Y29" s="16">
        <f t="shared" si="19"/>
        <v>0.61</v>
      </c>
      <c r="Z29" s="16">
        <f t="shared" si="4"/>
        <v>3.3225154891859385E-2</v>
      </c>
      <c r="AA29" s="16">
        <f t="shared" si="20"/>
        <v>3.5554046147936891E-2</v>
      </c>
      <c r="AB29" s="16"/>
      <c r="AC29" s="16">
        <v>8.9173333333333327E-2</v>
      </c>
      <c r="AD29" s="16">
        <f t="shared" si="21"/>
        <v>0.41</v>
      </c>
      <c r="AE29" s="16">
        <f t="shared" si="5"/>
        <v>2.2331661484692372E-2</v>
      </c>
      <c r="AF29" s="16">
        <f t="shared" si="22"/>
        <v>6.7096544678667935E-2</v>
      </c>
      <c r="AG29" s="16"/>
      <c r="AH29" s="16">
        <v>6.8400000000000002E-2</v>
      </c>
      <c r="AI29" s="16">
        <f t="shared" si="23"/>
        <v>0.32</v>
      </c>
      <c r="AJ29" s="16">
        <f t="shared" si="6"/>
        <v>1.7429589451467217E-2</v>
      </c>
      <c r="AK29" s="16">
        <f t="shared" si="24"/>
        <v>5.1169335684163597E-2</v>
      </c>
      <c r="AL29" s="16"/>
      <c r="AM29" s="17">
        <f t="shared" si="25"/>
        <v>220.315</v>
      </c>
      <c r="AN29" s="17">
        <f t="shared" si="7"/>
        <v>5.4467467035835056E-2</v>
      </c>
      <c r="AO29" s="18" t="str">
        <f t="shared" si="8"/>
        <v>CORRECTO</v>
      </c>
      <c r="AP29" s="18">
        <f t="shared" si="9"/>
        <v>-1.0455325329641649</v>
      </c>
      <c r="AQ29" s="11"/>
      <c r="AR29" s="11"/>
      <c r="AS29" s="7"/>
      <c r="AT29" s="7">
        <v>153</v>
      </c>
      <c r="AU29" s="3">
        <f t="shared" si="0"/>
        <v>193</v>
      </c>
      <c r="AV29" s="7"/>
      <c r="AW29" s="7"/>
      <c r="AX29" s="7"/>
      <c r="AY29" s="7"/>
      <c r="AZ29" s="7"/>
      <c r="BA29" s="7"/>
      <c r="BB29" s="7"/>
    </row>
    <row r="30" spans="1:54" x14ac:dyDescent="0.25">
      <c r="A30" s="12">
        <v>1942</v>
      </c>
      <c r="B30" s="12">
        <v>9</v>
      </c>
      <c r="C30" s="16"/>
      <c r="D30" s="16">
        <f>aportaciones!D29+aportaciones!E29</f>
        <v>3.4390000000000001</v>
      </c>
      <c r="E30" s="16">
        <f t="shared" si="10"/>
        <v>20</v>
      </c>
      <c r="F30" s="16">
        <f t="shared" si="11"/>
        <v>1.1411454247200628</v>
      </c>
      <c r="G30" s="16">
        <f t="shared" si="12"/>
        <v>2.3496506592832986</v>
      </c>
      <c r="H30" s="16"/>
      <c r="I30" s="16">
        <f>aportaciones!F29+aportaciones!G29</f>
        <v>10.718</v>
      </c>
      <c r="J30" s="16">
        <f t="shared" si="13"/>
        <v>188</v>
      </c>
      <c r="K30" s="16">
        <f t="shared" si="1"/>
        <v>10.72676699236859</v>
      </c>
      <c r="L30" s="16">
        <f t="shared" si="14"/>
        <v>9.9334415269046588</v>
      </c>
      <c r="M30" s="16"/>
      <c r="N30" s="16">
        <v>0.30199999999999999</v>
      </c>
      <c r="O30" s="16">
        <f t="shared" si="15"/>
        <v>0.15</v>
      </c>
      <c r="P30" s="16">
        <f t="shared" si="2"/>
        <v>8.5585906854004704E-3</v>
      </c>
      <c r="Q30" s="16">
        <f t="shared" si="16"/>
        <v>0.29382987994462473</v>
      </c>
      <c r="R30" s="16"/>
      <c r="S30" s="16">
        <v>0.25418333333333332</v>
      </c>
      <c r="T30" s="16">
        <f t="shared" si="17"/>
        <v>0.82499999999999996</v>
      </c>
      <c r="U30" s="16">
        <f t="shared" si="3"/>
        <v>4.707224876970259E-2</v>
      </c>
      <c r="V30" s="16">
        <f t="shared" si="18"/>
        <v>0.20924767302876934</v>
      </c>
      <c r="W30" s="16"/>
      <c r="X30" s="16">
        <v>0.13589999999999999</v>
      </c>
      <c r="Y30" s="16">
        <f t="shared" si="19"/>
        <v>0.61</v>
      </c>
      <c r="Z30" s="16">
        <f t="shared" si="4"/>
        <v>3.4804935453961912E-2</v>
      </c>
      <c r="AA30" s="16">
        <f t="shared" si="20"/>
        <v>0.10267484510814062</v>
      </c>
      <c r="AB30" s="16"/>
      <c r="AC30" s="16">
        <v>0.17717333333333332</v>
      </c>
      <c r="AD30" s="16">
        <f t="shared" si="21"/>
        <v>0.41</v>
      </c>
      <c r="AE30" s="16">
        <f t="shared" si="5"/>
        <v>2.3393481206761286E-2</v>
      </c>
      <c r="AF30" s="16">
        <f t="shared" si="22"/>
        <v>0.15484167184864089</v>
      </c>
      <c r="AG30" s="16"/>
      <c r="AH30" s="16">
        <v>0.13589999999999999</v>
      </c>
      <c r="AI30" s="16">
        <f t="shared" si="23"/>
        <v>0.32</v>
      </c>
      <c r="AJ30" s="16">
        <f t="shared" si="6"/>
        <v>1.8258326795521005E-2</v>
      </c>
      <c r="AK30" s="16">
        <f t="shared" si="24"/>
        <v>0.11847041054853275</v>
      </c>
      <c r="AL30" s="16"/>
      <c r="AM30" s="17">
        <f t="shared" si="25"/>
        <v>210.315</v>
      </c>
      <c r="AN30" s="17">
        <f t="shared" si="7"/>
        <v>5.705727123600314E-2</v>
      </c>
      <c r="AO30" s="18" t="str">
        <f t="shared" si="8"/>
        <v>CORRECTO</v>
      </c>
      <c r="AP30" s="18">
        <f t="shared" si="9"/>
        <v>-1.042942728763997</v>
      </c>
      <c r="AQ30" s="11"/>
      <c r="AR30" s="11"/>
      <c r="AS30" s="7"/>
      <c r="AT30" s="7">
        <v>160</v>
      </c>
      <c r="AU30" s="3">
        <f t="shared" si="0"/>
        <v>200</v>
      </c>
      <c r="AV30" s="7"/>
      <c r="AW30" s="7"/>
      <c r="AX30" s="7"/>
      <c r="AY30" s="7"/>
      <c r="AZ30" s="7"/>
      <c r="BA30" s="7"/>
      <c r="BB30" s="7"/>
    </row>
    <row r="31" spans="1:54" x14ac:dyDescent="0.25">
      <c r="A31" s="12">
        <v>1942</v>
      </c>
      <c r="B31" s="12">
        <v>10</v>
      </c>
      <c r="C31" s="16"/>
      <c r="D31" s="16">
        <f>aportaciones!D30+aportaciones!E30</f>
        <v>2.4060000000000001</v>
      </c>
      <c r="E31" s="16">
        <f t="shared" si="10"/>
        <v>20</v>
      </c>
      <c r="F31" s="16">
        <f t="shared" si="11"/>
        <v>1.1981129720689914</v>
      </c>
      <c r="G31" s="16">
        <f t="shared" si="12"/>
        <v>1.2648545752799372</v>
      </c>
      <c r="H31" s="16"/>
      <c r="I31" s="16">
        <f>aportaciones!F30+aportaciones!G30</f>
        <v>9.51</v>
      </c>
      <c r="J31" s="16">
        <f t="shared" si="13"/>
        <v>178</v>
      </c>
      <c r="K31" s="16">
        <f t="shared" si="1"/>
        <v>10.663205451414022</v>
      </c>
      <c r="L31" s="16">
        <f t="shared" si="14"/>
        <v>8.7832330076313951</v>
      </c>
      <c r="M31" s="16"/>
      <c r="N31" s="16">
        <v>0.151</v>
      </c>
      <c r="O31" s="16">
        <f t="shared" si="15"/>
        <v>0.15</v>
      </c>
      <c r="P31" s="16">
        <f t="shared" si="2"/>
        <v>8.9858472905174347E-3</v>
      </c>
      <c r="Q31" s="16">
        <f t="shared" si="16"/>
        <v>0.1424414093145995</v>
      </c>
      <c r="R31" s="16"/>
      <c r="S31" s="16">
        <v>0.12709166666666666</v>
      </c>
      <c r="T31" s="16">
        <f t="shared" si="17"/>
        <v>0.82499999999999996</v>
      </c>
      <c r="U31" s="16">
        <f t="shared" si="3"/>
        <v>4.9422160097845891E-2</v>
      </c>
      <c r="V31" s="16">
        <f t="shared" si="18"/>
        <v>8.0019417896963985E-2</v>
      </c>
      <c r="W31" s="16"/>
      <c r="X31" s="16">
        <v>6.7949999999999997E-2</v>
      </c>
      <c r="Y31" s="16">
        <f t="shared" si="19"/>
        <v>0.61</v>
      </c>
      <c r="Z31" s="16">
        <f t="shared" si="4"/>
        <v>3.6542445648104237E-2</v>
      </c>
      <c r="AA31" s="16">
        <f t="shared" si="20"/>
        <v>3.314506454603805E-2</v>
      </c>
      <c r="AB31" s="16"/>
      <c r="AC31" s="16">
        <v>8.8586666666666661E-2</v>
      </c>
      <c r="AD31" s="16">
        <f t="shared" si="21"/>
        <v>0.41</v>
      </c>
      <c r="AE31" s="16">
        <f t="shared" si="5"/>
        <v>2.4561315927414323E-2</v>
      </c>
      <c r="AF31" s="16">
        <f t="shared" si="22"/>
        <v>6.5193185459905378E-2</v>
      </c>
      <c r="AG31" s="16"/>
      <c r="AH31" s="16">
        <v>6.7949999999999997E-2</v>
      </c>
      <c r="AI31" s="16">
        <f t="shared" si="23"/>
        <v>0.32</v>
      </c>
      <c r="AJ31" s="16">
        <f t="shared" si="6"/>
        <v>1.9169807553103862E-2</v>
      </c>
      <c r="AK31" s="16">
        <f t="shared" si="24"/>
        <v>4.9691673204478981E-2</v>
      </c>
      <c r="AL31" s="16"/>
      <c r="AM31" s="17">
        <f t="shared" si="25"/>
        <v>200.315</v>
      </c>
      <c r="AN31" s="17">
        <f t="shared" si="7"/>
        <v>5.9905648603449567E-2</v>
      </c>
      <c r="AO31" s="18" t="str">
        <f t="shared" si="8"/>
        <v>CORRECTO</v>
      </c>
      <c r="AP31" s="18">
        <f t="shared" si="9"/>
        <v>-1.0400943513965506</v>
      </c>
      <c r="AQ31" s="11"/>
      <c r="AR31" s="11"/>
      <c r="AS31" s="7"/>
      <c r="AT31" s="7">
        <v>166</v>
      </c>
      <c r="AU31" s="3">
        <f t="shared" si="0"/>
        <v>206</v>
      </c>
      <c r="AV31" s="7"/>
      <c r="AW31" s="7"/>
      <c r="AX31" s="7"/>
      <c r="AY31" s="7"/>
      <c r="AZ31" s="7"/>
      <c r="BA31" s="7"/>
      <c r="BB31" s="7"/>
    </row>
    <row r="32" spans="1:54" x14ac:dyDescent="0.25">
      <c r="A32" s="12">
        <v>1942</v>
      </c>
      <c r="B32" s="12">
        <v>11</v>
      </c>
      <c r="C32" s="16"/>
      <c r="D32" s="16">
        <f>aportaciones!D31+aportaciones!E31</f>
        <v>2.1920000000000002</v>
      </c>
      <c r="E32" s="16">
        <f t="shared" si="10"/>
        <v>20</v>
      </c>
      <c r="F32" s="16">
        <f t="shared" si="11"/>
        <v>1.2479525778020435</v>
      </c>
      <c r="G32" s="16">
        <f t="shared" si="12"/>
        <v>0.99388702793100947</v>
      </c>
      <c r="H32" s="16"/>
      <c r="I32" s="16">
        <f>aportaciones!F31+aportaciones!G31</f>
        <v>9.2789999999999999</v>
      </c>
      <c r="J32" s="16">
        <f t="shared" si="13"/>
        <v>170</v>
      </c>
      <c r="K32" s="16">
        <f t="shared" si="1"/>
        <v>10.607596911317369</v>
      </c>
      <c r="L32" s="16">
        <f t="shared" si="14"/>
        <v>6.615794548585967</v>
      </c>
      <c r="M32" s="16"/>
      <c r="N32" s="16">
        <v>0.10199999999999999</v>
      </c>
      <c r="O32" s="16">
        <f t="shared" si="15"/>
        <v>0.15</v>
      </c>
      <c r="P32" s="16">
        <f t="shared" si="2"/>
        <v>9.3596443335153268E-3</v>
      </c>
      <c r="Q32" s="16">
        <f t="shared" si="16"/>
        <v>9.3014152709482573E-2</v>
      </c>
      <c r="R32" s="16"/>
      <c r="S32" s="16">
        <v>8.5849999999999996E-2</v>
      </c>
      <c r="T32" s="16">
        <f t="shared" si="17"/>
        <v>0.82499999999999996</v>
      </c>
      <c r="U32" s="16">
        <f t="shared" si="3"/>
        <v>5.147804383433429E-2</v>
      </c>
      <c r="V32" s="16">
        <f t="shared" si="18"/>
        <v>3.6427839902154036E-2</v>
      </c>
      <c r="W32" s="16"/>
      <c r="X32" s="16">
        <v>4.5899999999999996E-2</v>
      </c>
      <c r="Y32" s="16">
        <f t="shared" si="19"/>
        <v>0.61</v>
      </c>
      <c r="Z32" s="16">
        <f t="shared" si="4"/>
        <v>3.8062553622962327E-2</v>
      </c>
      <c r="AA32" s="16">
        <f t="shared" si="20"/>
        <v>9.3575543518956694E-3</v>
      </c>
      <c r="AB32" s="16"/>
      <c r="AC32" s="16">
        <v>5.9839999999999997E-2</v>
      </c>
      <c r="AD32" s="16">
        <f t="shared" si="21"/>
        <v>0.41</v>
      </c>
      <c r="AE32" s="16">
        <f t="shared" si="5"/>
        <v>2.5583027844941892E-2</v>
      </c>
      <c r="AF32" s="16">
        <f t="shared" si="22"/>
        <v>3.5278684072585664E-2</v>
      </c>
      <c r="AG32" s="16"/>
      <c r="AH32" s="16">
        <v>4.5899999999999996E-2</v>
      </c>
      <c r="AI32" s="16">
        <f t="shared" si="23"/>
        <v>0.32</v>
      </c>
      <c r="AJ32" s="16">
        <f t="shared" si="6"/>
        <v>1.9967241244832696E-2</v>
      </c>
      <c r="AK32" s="16">
        <f t="shared" si="24"/>
        <v>2.6730192446896117E-2</v>
      </c>
      <c r="AL32" s="16"/>
      <c r="AM32" s="17">
        <f t="shared" si="25"/>
        <v>192.315</v>
      </c>
      <c r="AN32" s="17">
        <f t="shared" si="7"/>
        <v>6.2397628890102176E-2</v>
      </c>
      <c r="AO32" s="18" t="str">
        <f t="shared" si="8"/>
        <v>CORRECTO</v>
      </c>
      <c r="AP32" s="18">
        <f t="shared" si="9"/>
        <v>-1.0376023711098978</v>
      </c>
      <c r="AQ32" s="11"/>
      <c r="AR32" s="11"/>
      <c r="AS32" s="7"/>
      <c r="AT32" s="7">
        <v>164</v>
      </c>
      <c r="AU32" s="3">
        <f t="shared" si="0"/>
        <v>204</v>
      </c>
      <c r="AV32" s="7"/>
      <c r="AW32" s="7"/>
      <c r="AX32" s="7"/>
      <c r="AY32" s="7"/>
      <c r="AZ32" s="7"/>
      <c r="BA32" s="7"/>
      <c r="BB32" s="7"/>
    </row>
    <row r="33" spans="1:54" x14ac:dyDescent="0.25">
      <c r="A33" s="12">
        <v>1942</v>
      </c>
      <c r="B33" s="12">
        <v>12</v>
      </c>
      <c r="C33" s="16"/>
      <c r="D33" s="16">
        <f>aportaciones!D32+aportaciones!E32</f>
        <v>2.605</v>
      </c>
      <c r="E33" s="16">
        <f t="shared" si="10"/>
        <v>20</v>
      </c>
      <c r="F33" s="16">
        <f t="shared" si="11"/>
        <v>1.2564826449333064</v>
      </c>
      <c r="G33" s="16">
        <f t="shared" si="12"/>
        <v>1.357047422197958</v>
      </c>
      <c r="H33" s="16"/>
      <c r="I33" s="16">
        <f>aportaciones!F32+aportaciones!G32</f>
        <v>9.3019999999999996</v>
      </c>
      <c r="J33" s="16">
        <f t="shared" si="13"/>
        <v>168.69440308868263</v>
      </c>
      <c r="K33" s="16">
        <f t="shared" si="1"/>
        <v>10.598079488915664</v>
      </c>
      <c r="L33" s="16">
        <f t="shared" si="14"/>
        <v>0</v>
      </c>
      <c r="M33" s="16"/>
      <c r="N33" s="16">
        <v>0.16600000000000001</v>
      </c>
      <c r="O33" s="16">
        <f t="shared" si="15"/>
        <v>0.15</v>
      </c>
      <c r="P33" s="16">
        <f t="shared" si="2"/>
        <v>9.423619836999797E-3</v>
      </c>
      <c r="Q33" s="16">
        <f t="shared" si="16"/>
        <v>0.15664035566648468</v>
      </c>
      <c r="R33" s="16"/>
      <c r="S33" s="16">
        <v>0.13971666666666668</v>
      </c>
      <c r="T33" s="16">
        <f t="shared" si="17"/>
        <v>0.82499999999999996</v>
      </c>
      <c r="U33" s="16">
        <f t="shared" si="3"/>
        <v>5.1829909103498883E-2</v>
      </c>
      <c r="V33" s="16">
        <f t="shared" si="18"/>
        <v>8.8238622832332414E-2</v>
      </c>
      <c r="W33" s="16"/>
      <c r="X33" s="16">
        <v>7.4700000000000003E-2</v>
      </c>
      <c r="Y33" s="16">
        <f t="shared" si="19"/>
        <v>0.61</v>
      </c>
      <c r="Z33" s="16">
        <f t="shared" si="4"/>
        <v>3.832272067046584E-2</v>
      </c>
      <c r="AA33" s="16">
        <f t="shared" si="20"/>
        <v>3.6637446377037697E-2</v>
      </c>
      <c r="AB33" s="16"/>
      <c r="AC33" s="16">
        <v>9.7386666666666677E-2</v>
      </c>
      <c r="AD33" s="16">
        <f t="shared" si="21"/>
        <v>0.41</v>
      </c>
      <c r="AE33" s="16">
        <f t="shared" si="5"/>
        <v>2.5757894221132779E-2</v>
      </c>
      <c r="AF33" s="16">
        <f t="shared" si="22"/>
        <v>7.1803638821724802E-2</v>
      </c>
      <c r="AG33" s="16"/>
      <c r="AH33" s="16">
        <v>7.4700000000000003E-2</v>
      </c>
      <c r="AI33" s="16">
        <f t="shared" si="23"/>
        <v>0.32</v>
      </c>
      <c r="AJ33" s="16">
        <f t="shared" si="6"/>
        <v>2.0103722318932902E-2</v>
      </c>
      <c r="AK33" s="16">
        <f t="shared" si="24"/>
        <v>5.473275875516731E-2</v>
      </c>
      <c r="AL33" s="16"/>
      <c r="AM33" s="17">
        <f t="shared" si="25"/>
        <v>191.00940308868263</v>
      </c>
      <c r="AN33" s="17">
        <f t="shared" si="7"/>
        <v>6.2824132246665318E-2</v>
      </c>
      <c r="AO33" s="18" t="str">
        <f t="shared" si="8"/>
        <v>CORRECTO</v>
      </c>
      <c r="AP33" s="18">
        <f t="shared" si="9"/>
        <v>-1.0371758677533347</v>
      </c>
      <c r="AQ33" s="11"/>
      <c r="AR33" s="11"/>
      <c r="AS33" s="7"/>
      <c r="AT33" s="7">
        <v>162</v>
      </c>
      <c r="AU33" s="3">
        <f t="shared" si="0"/>
        <v>202</v>
      </c>
      <c r="AV33" s="7"/>
      <c r="AW33" s="7"/>
      <c r="AX33" s="7"/>
      <c r="AY33" s="7"/>
      <c r="AZ33" s="7"/>
      <c r="BA33" s="7"/>
      <c r="BB33" s="7"/>
    </row>
    <row r="34" spans="1:54" x14ac:dyDescent="0.25">
      <c r="A34" s="12">
        <v>1943</v>
      </c>
      <c r="B34" s="12">
        <v>1</v>
      </c>
      <c r="C34" s="16"/>
      <c r="D34" s="16">
        <f>aportaciones!D33+aportaciones!E33</f>
        <v>7.351</v>
      </c>
      <c r="E34" s="16">
        <f t="shared" si="10"/>
        <v>20</v>
      </c>
      <c r="F34" s="16">
        <f t="shared" si="11"/>
        <v>1.2637676719520812</v>
      </c>
      <c r="G34" s="16">
        <f t="shared" si="12"/>
        <v>6.0945173550666922</v>
      </c>
      <c r="H34" s="16"/>
      <c r="I34" s="16">
        <f>aportaciones!F33+aportaciones!G33</f>
        <v>9.4969999999999999</v>
      </c>
      <c r="J34" s="16">
        <f t="shared" si="13"/>
        <v>167.59332359976696</v>
      </c>
      <c r="K34" s="16">
        <f t="shared" si="1"/>
        <v>10.589951220019465</v>
      </c>
      <c r="L34" s="16">
        <f t="shared" si="14"/>
        <v>0</v>
      </c>
      <c r="M34" s="16"/>
      <c r="N34" s="16">
        <v>0.54400000000000004</v>
      </c>
      <c r="O34" s="16">
        <f t="shared" si="15"/>
        <v>0.15</v>
      </c>
      <c r="P34" s="16">
        <f t="shared" si="2"/>
        <v>9.4782575396406086E-3</v>
      </c>
      <c r="Q34" s="16">
        <f t="shared" si="16"/>
        <v>0.53457638016300024</v>
      </c>
      <c r="R34" s="16"/>
      <c r="S34" s="16">
        <v>0.4578666666666667</v>
      </c>
      <c r="T34" s="16">
        <f t="shared" si="17"/>
        <v>0.82499999999999996</v>
      </c>
      <c r="U34" s="16">
        <f t="shared" si="3"/>
        <v>5.2130416468023348E-2</v>
      </c>
      <c r="V34" s="16">
        <f t="shared" si="18"/>
        <v>0.40603675756316782</v>
      </c>
      <c r="W34" s="16"/>
      <c r="X34" s="16">
        <v>0.24480000000000002</v>
      </c>
      <c r="Y34" s="16">
        <f t="shared" si="19"/>
        <v>0.61</v>
      </c>
      <c r="Z34" s="16">
        <f t="shared" si="4"/>
        <v>3.8544913994538479E-2</v>
      </c>
      <c r="AA34" s="16">
        <f t="shared" si="20"/>
        <v>0.20647727932953419</v>
      </c>
      <c r="AB34" s="16"/>
      <c r="AC34" s="16">
        <v>0.31914666666666669</v>
      </c>
      <c r="AD34" s="16">
        <f t="shared" si="21"/>
        <v>0.41</v>
      </c>
      <c r="AE34" s="16">
        <f t="shared" si="5"/>
        <v>2.5907237275017665E-2</v>
      </c>
      <c r="AF34" s="16">
        <f t="shared" si="22"/>
        <v>0.29338877244553391</v>
      </c>
      <c r="AG34" s="16"/>
      <c r="AH34" s="16">
        <v>0.24480000000000002</v>
      </c>
      <c r="AI34" s="16">
        <f t="shared" si="23"/>
        <v>0.32</v>
      </c>
      <c r="AJ34" s="16">
        <f t="shared" si="6"/>
        <v>2.02202827512333E-2</v>
      </c>
      <c r="AK34" s="16">
        <f t="shared" si="24"/>
        <v>0.22469627768106709</v>
      </c>
      <c r="AL34" s="16"/>
      <c r="AM34" s="17">
        <f t="shared" si="25"/>
        <v>189.90832359976696</v>
      </c>
      <c r="AN34" s="17">
        <f t="shared" si="7"/>
        <v>6.3188383597604064E-2</v>
      </c>
      <c r="AO34" s="18" t="str">
        <f t="shared" si="8"/>
        <v>CORRECTO</v>
      </c>
      <c r="AP34" s="18">
        <f t="shared" si="9"/>
        <v>-1.0368116164023959</v>
      </c>
      <c r="AQ34" s="11"/>
      <c r="AR34" s="11"/>
      <c r="AS34" s="7"/>
      <c r="AT34" s="7">
        <v>158</v>
      </c>
      <c r="AU34" s="3">
        <f t="shared" si="0"/>
        <v>198</v>
      </c>
      <c r="AV34" s="7"/>
      <c r="AW34" s="7"/>
      <c r="AX34" s="7"/>
      <c r="AY34" s="7"/>
      <c r="AZ34" s="7"/>
      <c r="BA34" s="7"/>
      <c r="BB34" s="7"/>
    </row>
    <row r="35" spans="1:54" x14ac:dyDescent="0.25">
      <c r="A35" s="12">
        <v>1943</v>
      </c>
      <c r="B35" s="12">
        <v>2</v>
      </c>
      <c r="C35" s="16"/>
      <c r="D35" s="16">
        <f>aportaciones!D34+aportaciones!E34</f>
        <v>6.7690000000000001</v>
      </c>
      <c r="E35" s="16">
        <f t="shared" si="10"/>
        <v>20</v>
      </c>
      <c r="F35" s="16">
        <f t="shared" si="11"/>
        <v>1.274511969271215</v>
      </c>
      <c r="G35" s="16">
        <f t="shared" si="12"/>
        <v>5.5052323280479172</v>
      </c>
      <c r="H35" s="16"/>
      <c r="I35" s="16">
        <f>aportaciones!F34+aportaciones!G34</f>
        <v>8.9890000000000008</v>
      </c>
      <c r="J35" s="16">
        <f t="shared" si="13"/>
        <v>165.99237237974751</v>
      </c>
      <c r="K35" s="16">
        <f t="shared" si="1"/>
        <v>10.577963270285641</v>
      </c>
      <c r="L35" s="16">
        <f t="shared" si="14"/>
        <v>0</v>
      </c>
      <c r="M35" s="16"/>
      <c r="N35" s="16">
        <v>0.63100000000000001</v>
      </c>
      <c r="O35" s="16">
        <f t="shared" si="15"/>
        <v>0.15</v>
      </c>
      <c r="P35" s="16">
        <f t="shared" si="2"/>
        <v>9.558839769534113E-3</v>
      </c>
      <c r="Q35" s="16">
        <f t="shared" si="16"/>
        <v>0.62152174246035941</v>
      </c>
      <c r="R35" s="16"/>
      <c r="S35" s="16">
        <v>0.53109166666666663</v>
      </c>
      <c r="T35" s="16">
        <f t="shared" si="17"/>
        <v>0.82499999999999996</v>
      </c>
      <c r="U35" s="16">
        <f t="shared" si="3"/>
        <v>5.257361873243762E-2</v>
      </c>
      <c r="V35" s="16">
        <f t="shared" si="18"/>
        <v>0.47896125019864333</v>
      </c>
      <c r="W35" s="16"/>
      <c r="X35" s="16">
        <v>0.28395000000000004</v>
      </c>
      <c r="Y35" s="16">
        <f t="shared" si="19"/>
        <v>0.61</v>
      </c>
      <c r="Z35" s="16">
        <f t="shared" si="4"/>
        <v>3.8872615062772058E-2</v>
      </c>
      <c r="AA35" s="16">
        <f t="shared" si="20"/>
        <v>0.24540508600546151</v>
      </c>
      <c r="AB35" s="16"/>
      <c r="AC35" s="16">
        <v>0.37018666666666666</v>
      </c>
      <c r="AD35" s="16">
        <f t="shared" si="21"/>
        <v>0.41</v>
      </c>
      <c r="AE35" s="16">
        <f t="shared" si="5"/>
        <v>2.6127495370059907E-2</v>
      </c>
      <c r="AF35" s="16">
        <f t="shared" si="22"/>
        <v>0.34427942939164907</v>
      </c>
      <c r="AG35" s="16"/>
      <c r="AH35" s="16">
        <v>0.28395000000000004</v>
      </c>
      <c r="AI35" s="16">
        <f t="shared" si="23"/>
        <v>0.32</v>
      </c>
      <c r="AJ35" s="16">
        <f t="shared" si="6"/>
        <v>2.039219150833944E-2</v>
      </c>
      <c r="AK35" s="16">
        <f t="shared" si="24"/>
        <v>0.26372971724876676</v>
      </c>
      <c r="AL35" s="16"/>
      <c r="AM35" s="17">
        <f t="shared" si="25"/>
        <v>188.30737237974751</v>
      </c>
      <c r="AN35" s="17">
        <f t="shared" si="7"/>
        <v>6.3725598463560754E-2</v>
      </c>
      <c r="AO35" s="18" t="str">
        <f t="shared" si="8"/>
        <v>CORRECTO</v>
      </c>
      <c r="AP35" s="18">
        <f t="shared" si="9"/>
        <v>-1.0362744015364393</v>
      </c>
      <c r="AQ35" s="11"/>
      <c r="AR35" s="11"/>
      <c r="AS35" s="7"/>
      <c r="AT35" s="7">
        <v>148</v>
      </c>
      <c r="AU35" s="3">
        <f t="shared" si="0"/>
        <v>188</v>
      </c>
      <c r="AV35" s="7"/>
      <c r="AW35" s="7"/>
      <c r="AX35" s="7"/>
      <c r="AY35" s="7"/>
      <c r="AZ35" s="7"/>
      <c r="BA35" s="7"/>
      <c r="BB35" s="7"/>
    </row>
    <row r="36" spans="1:54" x14ac:dyDescent="0.25">
      <c r="A36" s="12">
        <v>1943</v>
      </c>
      <c r="B36" s="12">
        <v>3</v>
      </c>
      <c r="C36" s="16"/>
      <c r="D36" s="16">
        <f>aportaciones!D35+aportaciones!E35</f>
        <v>3.6059999999999999</v>
      </c>
      <c r="E36" s="16">
        <f t="shared" si="10"/>
        <v>20</v>
      </c>
      <c r="F36" s="16">
        <f t="shared" si="11"/>
        <v>1.2770888564754674</v>
      </c>
      <c r="G36" s="16">
        <f t="shared" si="12"/>
        <v>2.3314880307287851</v>
      </c>
      <c r="H36" s="16"/>
      <c r="I36" s="16">
        <f>aportaciones!F35+aportaciones!G35</f>
        <v>10.198</v>
      </c>
      <c r="J36" s="16">
        <f t="shared" si="13"/>
        <v>165.61240910946188</v>
      </c>
      <c r="K36" s="16">
        <f t="shared" si="1"/>
        <v>10.575088108387497</v>
      </c>
      <c r="L36" s="16">
        <f t="shared" si="14"/>
        <v>0</v>
      </c>
      <c r="M36" s="16"/>
      <c r="N36" s="16">
        <v>0.39300000000000002</v>
      </c>
      <c r="O36" s="16">
        <f t="shared" si="15"/>
        <v>0.15</v>
      </c>
      <c r="P36" s="16">
        <f t="shared" si="2"/>
        <v>9.5781664235660043E-3</v>
      </c>
      <c r="Q36" s="16">
        <f t="shared" si="16"/>
        <v>0.38344116023046582</v>
      </c>
      <c r="R36" s="16"/>
      <c r="S36" s="16">
        <v>0.33077499999999999</v>
      </c>
      <c r="T36" s="16">
        <f t="shared" si="17"/>
        <v>0.82499999999999996</v>
      </c>
      <c r="U36" s="16">
        <f t="shared" si="3"/>
        <v>5.2679915329613025E-2</v>
      </c>
      <c r="V36" s="16">
        <f t="shared" si="18"/>
        <v>0.27820138126756233</v>
      </c>
      <c r="W36" s="16"/>
      <c r="X36" s="16">
        <v>0.17685000000000003</v>
      </c>
      <c r="Y36" s="16">
        <f t="shared" si="19"/>
        <v>0.61</v>
      </c>
      <c r="Z36" s="16">
        <f t="shared" si="4"/>
        <v>3.8951210122501752E-2</v>
      </c>
      <c r="AA36" s="16">
        <f t="shared" si="20"/>
        <v>0.137977384937228</v>
      </c>
      <c r="AB36" s="16"/>
      <c r="AC36" s="16">
        <v>0.23056000000000001</v>
      </c>
      <c r="AD36" s="16">
        <f t="shared" si="21"/>
        <v>0.41</v>
      </c>
      <c r="AE36" s="16">
        <f t="shared" si="5"/>
        <v>2.6180321557747077E-2</v>
      </c>
      <c r="AF36" s="16">
        <f t="shared" si="22"/>
        <v>0.20443250462994006</v>
      </c>
      <c r="AG36" s="16"/>
      <c r="AH36" s="16">
        <v>0.17685000000000003</v>
      </c>
      <c r="AI36" s="16">
        <f t="shared" si="23"/>
        <v>0.32</v>
      </c>
      <c r="AJ36" s="16">
        <f t="shared" si="6"/>
        <v>2.0433421703607478E-2</v>
      </c>
      <c r="AK36" s="16">
        <f t="shared" si="24"/>
        <v>0.15645780849166063</v>
      </c>
      <c r="AL36" s="16"/>
      <c r="AM36" s="17">
        <f t="shared" si="25"/>
        <v>187.92740910946188</v>
      </c>
      <c r="AN36" s="17">
        <f t="shared" si="7"/>
        <v>6.3854442823773366E-2</v>
      </c>
      <c r="AO36" s="18" t="str">
        <f t="shared" si="8"/>
        <v>CORRECTO</v>
      </c>
      <c r="AP36" s="18">
        <f t="shared" si="9"/>
        <v>-1.0361455571762268</v>
      </c>
      <c r="AQ36" s="11"/>
      <c r="AR36" s="11"/>
      <c r="AS36" s="7"/>
      <c r="AT36" s="7">
        <v>138</v>
      </c>
      <c r="AU36" s="3">
        <f t="shared" si="0"/>
        <v>178</v>
      </c>
      <c r="AV36" s="7"/>
      <c r="AW36" s="7"/>
      <c r="AX36" s="7"/>
      <c r="AY36" s="7"/>
      <c r="AZ36" s="7"/>
      <c r="BA36" s="7"/>
      <c r="BB36" s="7"/>
    </row>
    <row r="37" spans="1:54" x14ac:dyDescent="0.25">
      <c r="A37" s="12">
        <v>1943</v>
      </c>
      <c r="B37" s="12">
        <v>4</v>
      </c>
      <c r="C37" s="16"/>
      <c r="D37" s="16">
        <f>aportaciones!D36+aportaciones!E36</f>
        <v>3.2759999999999998</v>
      </c>
      <c r="E37" s="16">
        <f t="shared" si="10"/>
        <v>20</v>
      </c>
      <c r="F37" s="16">
        <f t="shared" si="11"/>
        <v>1.2806056684197009</v>
      </c>
      <c r="G37" s="16">
        <f t="shared" si="12"/>
        <v>1.9989111435245341</v>
      </c>
      <c r="H37" s="16"/>
      <c r="I37" s="16">
        <f>aportaciones!F36+aportaciones!G36</f>
        <v>10.059000000000001</v>
      </c>
      <c r="J37" s="16">
        <f t="shared" si="13"/>
        <v>165.09632100107439</v>
      </c>
      <c r="K37" s="16">
        <f t="shared" si="1"/>
        <v>10.571164225460718</v>
      </c>
      <c r="L37" s="16">
        <f t="shared" si="14"/>
        <v>0</v>
      </c>
      <c r="M37" s="16"/>
      <c r="N37" s="16">
        <v>0.38900000000000001</v>
      </c>
      <c r="O37" s="16">
        <f t="shared" si="15"/>
        <v>0.15</v>
      </c>
      <c r="P37" s="16">
        <f t="shared" si="2"/>
        <v>9.6045425131477558E-3</v>
      </c>
      <c r="Q37" s="16">
        <f t="shared" si="16"/>
        <v>0.379421833576434</v>
      </c>
      <c r="R37" s="16"/>
      <c r="S37" s="16">
        <v>0.32740833333333336</v>
      </c>
      <c r="T37" s="16">
        <f t="shared" si="17"/>
        <v>0.82499999999999996</v>
      </c>
      <c r="U37" s="16">
        <f t="shared" si="3"/>
        <v>5.2824983822312661E-2</v>
      </c>
      <c r="V37" s="16">
        <f t="shared" si="18"/>
        <v>0.27472841800372039</v>
      </c>
      <c r="W37" s="16"/>
      <c r="X37" s="16">
        <v>0.17505000000000001</v>
      </c>
      <c r="Y37" s="16">
        <f t="shared" si="19"/>
        <v>0.61</v>
      </c>
      <c r="Z37" s="16">
        <f t="shared" si="4"/>
        <v>3.905847288680088E-2</v>
      </c>
      <c r="AA37" s="16">
        <f t="shared" si="20"/>
        <v>0.13609878987749824</v>
      </c>
      <c r="AB37" s="16"/>
      <c r="AC37" s="16">
        <v>0.22821333333333335</v>
      </c>
      <c r="AD37" s="16">
        <f t="shared" si="21"/>
        <v>0.41</v>
      </c>
      <c r="AE37" s="16">
        <f t="shared" si="5"/>
        <v>2.6252416202603868E-2</v>
      </c>
      <c r="AF37" s="16">
        <f t="shared" si="22"/>
        <v>0.20203301177558625</v>
      </c>
      <c r="AG37" s="16"/>
      <c r="AH37" s="16">
        <v>0.17505000000000001</v>
      </c>
      <c r="AI37" s="16">
        <f t="shared" si="23"/>
        <v>0.32</v>
      </c>
      <c r="AJ37" s="16">
        <f t="shared" si="6"/>
        <v>2.0489690694715214E-2</v>
      </c>
      <c r="AK37" s="16">
        <f t="shared" si="24"/>
        <v>0.15461657829639258</v>
      </c>
      <c r="AL37" s="16"/>
      <c r="AM37" s="17">
        <f t="shared" si="25"/>
        <v>187.41132100107438</v>
      </c>
      <c r="AN37" s="17">
        <f t="shared" si="7"/>
        <v>6.4030283420985046E-2</v>
      </c>
      <c r="AO37" s="18" t="str">
        <f t="shared" si="8"/>
        <v>CORRECTO</v>
      </c>
      <c r="AP37" s="18">
        <f t="shared" si="9"/>
        <v>-1.0359697165790149</v>
      </c>
      <c r="AQ37" s="11"/>
      <c r="AR37" s="11"/>
      <c r="AS37" s="7"/>
      <c r="AT37" s="7">
        <v>130</v>
      </c>
      <c r="AU37" s="3">
        <f t="shared" si="0"/>
        <v>170</v>
      </c>
      <c r="AV37" s="7"/>
      <c r="AW37" s="7"/>
      <c r="AX37" s="7"/>
      <c r="AY37" s="7"/>
      <c r="AZ37" s="7"/>
      <c r="BA37" s="7"/>
      <c r="BB37" s="7"/>
    </row>
    <row r="38" spans="1:54" x14ac:dyDescent="0.25">
      <c r="A38" s="12">
        <v>1943</v>
      </c>
      <c r="B38" s="12">
        <v>5</v>
      </c>
      <c r="C38" s="16"/>
      <c r="D38" s="16">
        <f>aportaciones!D37+aportaciones!E37</f>
        <v>3.7860000000000005</v>
      </c>
      <c r="E38" s="16">
        <f t="shared" si="10"/>
        <v>20</v>
      </c>
      <c r="F38" s="16">
        <f t="shared" si="11"/>
        <v>1.2804086601747042</v>
      </c>
      <c r="G38" s="16">
        <f t="shared" si="12"/>
        <v>2.5053943315803018</v>
      </c>
      <c r="H38" s="16"/>
      <c r="I38" s="16">
        <f>aportaciones!F37+aportaciones!G37</f>
        <v>10.600000000000001</v>
      </c>
      <c r="J38" s="16">
        <f t="shared" si="13"/>
        <v>165.12515677561368</v>
      </c>
      <c r="K38" s="16">
        <f t="shared" si="1"/>
        <v>10.571384037410073</v>
      </c>
      <c r="L38" s="16">
        <f t="shared" si="14"/>
        <v>0</v>
      </c>
      <c r="M38" s="16"/>
      <c r="N38" s="16">
        <v>0.32100000000000001</v>
      </c>
      <c r="O38" s="16">
        <f t="shared" si="15"/>
        <v>0.15</v>
      </c>
      <c r="P38" s="16">
        <f t="shared" si="2"/>
        <v>9.6030649513102802E-3</v>
      </c>
      <c r="Q38" s="16">
        <f t="shared" si="16"/>
        <v>0.31139545748685227</v>
      </c>
      <c r="R38" s="16"/>
      <c r="S38" s="16">
        <v>0.270175</v>
      </c>
      <c r="T38" s="16">
        <f t="shared" si="17"/>
        <v>0.82499999999999996</v>
      </c>
      <c r="U38" s="16">
        <f t="shared" si="3"/>
        <v>5.2816857232206547E-2</v>
      </c>
      <c r="V38" s="16">
        <f t="shared" si="18"/>
        <v>0.21735001617768734</v>
      </c>
      <c r="W38" s="16"/>
      <c r="X38" s="16">
        <v>0.14445</v>
      </c>
      <c r="Y38" s="16">
        <f t="shared" si="19"/>
        <v>0.61</v>
      </c>
      <c r="Z38" s="16">
        <f t="shared" si="4"/>
        <v>3.905246413532848E-2</v>
      </c>
      <c r="AA38" s="16">
        <f t="shared" si="20"/>
        <v>0.1053915271131991</v>
      </c>
      <c r="AB38" s="16"/>
      <c r="AC38" s="16">
        <v>0.18832000000000002</v>
      </c>
      <c r="AD38" s="16">
        <f t="shared" si="21"/>
        <v>0.41</v>
      </c>
      <c r="AE38" s="16">
        <f t="shared" si="5"/>
        <v>2.6248377533581432E-2</v>
      </c>
      <c r="AF38" s="16">
        <f t="shared" si="22"/>
        <v>0.16206758379739611</v>
      </c>
      <c r="AG38" s="16"/>
      <c r="AH38" s="16">
        <v>0.14445</v>
      </c>
      <c r="AI38" s="16">
        <f t="shared" si="23"/>
        <v>0.32</v>
      </c>
      <c r="AJ38" s="16">
        <f t="shared" si="6"/>
        <v>2.0486538562795267E-2</v>
      </c>
      <c r="AK38" s="16">
        <f t="shared" si="24"/>
        <v>0.12396030930528473</v>
      </c>
      <c r="AL38" s="16"/>
      <c r="AM38" s="17">
        <f t="shared" si="25"/>
        <v>187.44015677561367</v>
      </c>
      <c r="AN38" s="17">
        <f t="shared" si="7"/>
        <v>6.4020433008735209E-2</v>
      </c>
      <c r="AO38" s="18" t="str">
        <f t="shared" si="8"/>
        <v>CORRECTO</v>
      </c>
      <c r="AP38" s="18">
        <f t="shared" si="9"/>
        <v>-1.0359795669912648</v>
      </c>
      <c r="AQ38" s="11"/>
      <c r="AR38" s="11"/>
      <c r="AS38" s="7"/>
      <c r="AT38" s="7">
        <v>130</v>
      </c>
      <c r="AU38" s="3">
        <f t="shared" si="0"/>
        <v>170</v>
      </c>
      <c r="AV38" s="7"/>
      <c r="AW38" s="7"/>
      <c r="AX38" s="7"/>
      <c r="AY38" s="7"/>
      <c r="AZ38" s="7"/>
      <c r="BA38" s="7"/>
      <c r="BB38" s="7"/>
    </row>
    <row r="39" spans="1:54" x14ac:dyDescent="0.25">
      <c r="A39" s="12">
        <v>1943</v>
      </c>
      <c r="B39" s="12">
        <v>6</v>
      </c>
      <c r="C39" s="16"/>
      <c r="D39" s="16">
        <f>aportaciones!D38+aportaciones!E38</f>
        <v>2.8260000000000001</v>
      </c>
      <c r="E39" s="16">
        <f t="shared" si="10"/>
        <v>20</v>
      </c>
      <c r="F39" s="16">
        <f t="shared" si="11"/>
        <v>1.2791692376496298</v>
      </c>
      <c r="G39" s="16">
        <f t="shared" si="12"/>
        <v>1.5455913398252967</v>
      </c>
      <c r="H39" s="16"/>
      <c r="I39" s="16">
        <f>aportaciones!F38+aportaciones!G38</f>
        <v>10.753</v>
      </c>
      <c r="J39" s="16">
        <f t="shared" si="13"/>
        <v>165.30677273820362</v>
      </c>
      <c r="K39" s="16">
        <f t="shared" si="1"/>
        <v>10.572766923092425</v>
      </c>
      <c r="L39" s="16">
        <f t="shared" si="14"/>
        <v>0</v>
      </c>
      <c r="M39" s="16"/>
      <c r="N39" s="16">
        <v>0.185</v>
      </c>
      <c r="O39" s="16">
        <f t="shared" si="15"/>
        <v>0.15</v>
      </c>
      <c r="P39" s="16">
        <f t="shared" si="2"/>
        <v>9.5937692823722231E-3</v>
      </c>
      <c r="Q39" s="16">
        <f t="shared" si="16"/>
        <v>0.17539693504868972</v>
      </c>
      <c r="R39" s="16"/>
      <c r="S39" s="16">
        <v>0.15570833333333331</v>
      </c>
      <c r="T39" s="16">
        <f t="shared" si="17"/>
        <v>0.82499999999999996</v>
      </c>
      <c r="U39" s="16">
        <f t="shared" si="3"/>
        <v>5.2765731053047223E-2</v>
      </c>
      <c r="V39" s="16">
        <f t="shared" si="18"/>
        <v>0.10289147610112681</v>
      </c>
      <c r="W39" s="16"/>
      <c r="X39" s="16">
        <v>8.3250000000000005E-2</v>
      </c>
      <c r="Y39" s="16">
        <f t="shared" si="19"/>
        <v>0.61</v>
      </c>
      <c r="Z39" s="16">
        <f t="shared" si="4"/>
        <v>3.9014661748313702E-2</v>
      </c>
      <c r="AA39" s="16">
        <f t="shared" si="20"/>
        <v>4.4197535864671567E-2</v>
      </c>
      <c r="AB39" s="16"/>
      <c r="AC39" s="16">
        <v>0.10853333333333333</v>
      </c>
      <c r="AD39" s="16">
        <f t="shared" si="21"/>
        <v>0.41</v>
      </c>
      <c r="AE39" s="16">
        <f t="shared" si="5"/>
        <v>2.6222969371817409E-2</v>
      </c>
      <c r="AF39" s="16">
        <f t="shared" si="22"/>
        <v>8.2284955799751869E-2</v>
      </c>
      <c r="AG39" s="16"/>
      <c r="AH39" s="16">
        <v>8.3250000000000005E-2</v>
      </c>
      <c r="AI39" s="16">
        <f t="shared" si="23"/>
        <v>0.32</v>
      </c>
      <c r="AJ39" s="16">
        <f t="shared" si="6"/>
        <v>2.0466707802394075E-2</v>
      </c>
      <c r="AK39" s="16">
        <f t="shared" si="24"/>
        <v>6.2763461437204737E-2</v>
      </c>
      <c r="AL39" s="16"/>
      <c r="AM39" s="17">
        <f t="shared" si="25"/>
        <v>187.62177273820362</v>
      </c>
      <c r="AN39" s="17">
        <f t="shared" si="7"/>
        <v>6.3958461882481485E-2</v>
      </c>
      <c r="AO39" s="18" t="str">
        <f t="shared" si="8"/>
        <v>CORRECTO</v>
      </c>
      <c r="AP39" s="18">
        <f t="shared" si="9"/>
        <v>-1.0360415381175185</v>
      </c>
      <c r="AQ39" s="11"/>
      <c r="AR39" s="11"/>
      <c r="AS39" s="7"/>
      <c r="AT39" s="7">
        <v>140</v>
      </c>
      <c r="AU39" s="3">
        <f t="shared" si="0"/>
        <v>180</v>
      </c>
      <c r="AV39" s="7"/>
      <c r="AW39" s="7"/>
      <c r="AX39" s="7"/>
      <c r="AY39" s="7"/>
      <c r="AZ39" s="7"/>
      <c r="BA39" s="7"/>
      <c r="BB39" s="7"/>
    </row>
    <row r="40" spans="1:54" x14ac:dyDescent="0.25">
      <c r="A40" s="12">
        <v>1943</v>
      </c>
      <c r="B40" s="12">
        <v>7</v>
      </c>
      <c r="C40" s="16"/>
      <c r="D40" s="16">
        <f>aportaciones!D39+aportaciones!E39</f>
        <v>2.6180000000000003</v>
      </c>
      <c r="E40" s="16">
        <f t="shared" si="10"/>
        <v>20</v>
      </c>
      <c r="F40" s="16">
        <f t="shared" si="11"/>
        <v>1.2699487396557743</v>
      </c>
      <c r="G40" s="16">
        <f t="shared" si="12"/>
        <v>1.3388307623503692</v>
      </c>
      <c r="H40" s="16"/>
      <c r="I40" s="16">
        <f>aportaciones!F39+aportaciones!G39</f>
        <v>11.935</v>
      </c>
      <c r="J40" s="16">
        <f t="shared" si="13"/>
        <v>166.66900581511121</v>
      </c>
      <c r="K40" s="16">
        <f t="shared" si="1"/>
        <v>10.583054693729069</v>
      </c>
      <c r="L40" s="16">
        <f t="shared" si="14"/>
        <v>0</v>
      </c>
      <c r="M40" s="16"/>
      <c r="N40" s="16">
        <v>0.151</v>
      </c>
      <c r="O40" s="16">
        <f t="shared" si="15"/>
        <v>0.15</v>
      </c>
      <c r="P40" s="16">
        <f t="shared" si="2"/>
        <v>9.524615547418307E-3</v>
      </c>
      <c r="Q40" s="16">
        <f t="shared" si="16"/>
        <v>0.14140623071762778</v>
      </c>
      <c r="R40" s="16"/>
      <c r="S40" s="16">
        <v>0.12709166666666666</v>
      </c>
      <c r="T40" s="16">
        <f t="shared" si="17"/>
        <v>0.82499999999999996</v>
      </c>
      <c r="U40" s="16">
        <f t="shared" si="3"/>
        <v>5.2385385510800686E-2</v>
      </c>
      <c r="V40" s="16">
        <f t="shared" si="18"/>
        <v>7.4325935613619443E-2</v>
      </c>
      <c r="W40" s="16"/>
      <c r="X40" s="16">
        <v>6.7949999999999997E-2</v>
      </c>
      <c r="Y40" s="16">
        <f t="shared" si="19"/>
        <v>0.61</v>
      </c>
      <c r="Z40" s="16">
        <f t="shared" si="4"/>
        <v>3.8733436559501115E-2</v>
      </c>
      <c r="AA40" s="16">
        <f t="shared" si="20"/>
        <v>2.893533825168626E-2</v>
      </c>
      <c r="AB40" s="16"/>
      <c r="AC40" s="16">
        <v>8.8586666666666661E-2</v>
      </c>
      <c r="AD40" s="16">
        <f t="shared" si="21"/>
        <v>0.41</v>
      </c>
      <c r="AE40" s="16">
        <f t="shared" si="5"/>
        <v>2.6033949162943371E-2</v>
      </c>
      <c r="AF40" s="16">
        <f t="shared" si="22"/>
        <v>6.2363697294849252E-2</v>
      </c>
      <c r="AG40" s="16"/>
      <c r="AH40" s="16">
        <v>6.7949999999999997E-2</v>
      </c>
      <c r="AI40" s="16">
        <f t="shared" si="23"/>
        <v>0.32</v>
      </c>
      <c r="AJ40" s="16">
        <f t="shared" si="6"/>
        <v>2.0319179834492388E-2</v>
      </c>
      <c r="AK40" s="16">
        <f t="shared" si="24"/>
        <v>4.7483292197605942E-2</v>
      </c>
      <c r="AL40" s="16"/>
      <c r="AM40" s="17">
        <f t="shared" si="25"/>
        <v>188.9840058151112</v>
      </c>
      <c r="AN40" s="17">
        <f t="shared" si="7"/>
        <v>6.3497436982788716E-2</v>
      </c>
      <c r="AO40" s="18" t="str">
        <f t="shared" si="8"/>
        <v>CORRECTO</v>
      </c>
      <c r="AP40" s="18">
        <f t="shared" si="9"/>
        <v>-1.0365025630172113</v>
      </c>
      <c r="AQ40" s="11"/>
      <c r="AR40" s="11"/>
      <c r="AS40" s="7"/>
      <c r="AT40" s="7">
        <v>150</v>
      </c>
      <c r="AU40" s="3">
        <f t="shared" si="0"/>
        <v>190</v>
      </c>
      <c r="AV40" s="7"/>
      <c r="AW40" s="7"/>
      <c r="AX40" s="7"/>
      <c r="AY40" s="7"/>
      <c r="AZ40" s="7"/>
      <c r="BA40" s="7"/>
      <c r="BB40" s="7"/>
    </row>
    <row r="41" spans="1:54" x14ac:dyDescent="0.25">
      <c r="A41" s="12">
        <v>1943</v>
      </c>
      <c r="B41" s="12">
        <v>8</v>
      </c>
      <c r="C41" s="16"/>
      <c r="D41" s="16">
        <f>aportaciones!D40+aportaciones!E40</f>
        <v>2.6789999999999998</v>
      </c>
      <c r="E41" s="16">
        <f t="shared" si="10"/>
        <v>20</v>
      </c>
      <c r="F41" s="16">
        <f t="shared" si="11"/>
        <v>1.2648424577134352</v>
      </c>
      <c r="G41" s="16">
        <f t="shared" si="12"/>
        <v>1.4090512603442242</v>
      </c>
      <c r="H41" s="16"/>
      <c r="I41" s="16">
        <f>aportaciones!F40+aportaciones!G40</f>
        <v>11.346</v>
      </c>
      <c r="J41" s="16">
        <f t="shared" si="13"/>
        <v>167.43195112138213</v>
      </c>
      <c r="K41" s="16">
        <f t="shared" si="1"/>
        <v>10.588752027806235</v>
      </c>
      <c r="L41" s="16">
        <f t="shared" si="14"/>
        <v>0</v>
      </c>
      <c r="M41" s="16"/>
      <c r="N41" s="16">
        <v>9.9000000000000005E-2</v>
      </c>
      <c r="O41" s="16">
        <f t="shared" si="15"/>
        <v>0.15</v>
      </c>
      <c r="P41" s="16">
        <f t="shared" si="2"/>
        <v>9.4863184328507627E-3</v>
      </c>
      <c r="Q41" s="16">
        <f t="shared" si="16"/>
        <v>8.9475384452581685E-2</v>
      </c>
      <c r="R41" s="16"/>
      <c r="S41" s="16">
        <v>8.3324999999999996E-2</v>
      </c>
      <c r="T41" s="16">
        <f t="shared" si="17"/>
        <v>0.82499999999999996</v>
      </c>
      <c r="U41" s="16">
        <f t="shared" si="3"/>
        <v>5.2174751380679195E-2</v>
      </c>
      <c r="V41" s="16">
        <f t="shared" si="18"/>
        <v>3.0939614489199241E-2</v>
      </c>
      <c r="W41" s="16"/>
      <c r="X41" s="16">
        <v>4.4550000000000006E-2</v>
      </c>
      <c r="Y41" s="16">
        <f t="shared" si="19"/>
        <v>0.61</v>
      </c>
      <c r="Z41" s="16">
        <f t="shared" si="4"/>
        <v>3.857769496025977E-2</v>
      </c>
      <c r="AA41" s="16">
        <f t="shared" si="20"/>
        <v>5.8165634404988564E-3</v>
      </c>
      <c r="AB41" s="16"/>
      <c r="AC41" s="16">
        <v>5.808E-2</v>
      </c>
      <c r="AD41" s="16">
        <f t="shared" si="21"/>
        <v>0.41</v>
      </c>
      <c r="AE41" s="16">
        <f t="shared" si="5"/>
        <v>2.5929270383125418E-2</v>
      </c>
      <c r="AF41" s="16">
        <f t="shared" si="22"/>
        <v>3.2046050837056639E-2</v>
      </c>
      <c r="AG41" s="16"/>
      <c r="AH41" s="16">
        <v>4.4550000000000006E-2</v>
      </c>
      <c r="AI41" s="16">
        <f t="shared" si="23"/>
        <v>0.32</v>
      </c>
      <c r="AJ41" s="16">
        <f t="shared" si="6"/>
        <v>2.0237479323414961E-2</v>
      </c>
      <c r="AK41" s="16">
        <f t="shared" si="24"/>
        <v>2.4230820165507649E-2</v>
      </c>
      <c r="AL41" s="16"/>
      <c r="AM41" s="17">
        <f t="shared" si="25"/>
        <v>189.74695112138212</v>
      </c>
      <c r="AN41" s="17">
        <f t="shared" si="7"/>
        <v>6.3242122885671756E-2</v>
      </c>
      <c r="AO41" s="18" t="str">
        <f t="shared" si="8"/>
        <v>CORRECTO</v>
      </c>
      <c r="AP41" s="18">
        <f t="shared" si="9"/>
        <v>-1.0367578771143284</v>
      </c>
      <c r="AQ41" s="11"/>
      <c r="AR41" s="11"/>
      <c r="AS41" s="7"/>
      <c r="AT41" s="7">
        <v>153</v>
      </c>
      <c r="AU41" s="3">
        <f t="shared" si="0"/>
        <v>193</v>
      </c>
      <c r="AV41" s="7"/>
      <c r="AW41" s="7"/>
      <c r="AX41" s="7"/>
      <c r="AY41" s="7"/>
      <c r="AZ41" s="7"/>
      <c r="BA41" s="7"/>
      <c r="BB41" s="7"/>
    </row>
    <row r="42" spans="1:54" x14ac:dyDescent="0.25">
      <c r="A42" s="12">
        <v>1943</v>
      </c>
      <c r="B42" s="12">
        <v>9</v>
      </c>
      <c r="C42" s="16"/>
      <c r="D42" s="16">
        <f>aportaciones!D41+aportaciones!E41</f>
        <v>2.6989999999999998</v>
      </c>
      <c r="E42" s="16">
        <f t="shared" si="10"/>
        <v>20</v>
      </c>
      <c r="F42" s="16">
        <f t="shared" si="11"/>
        <v>1.263003681365312</v>
      </c>
      <c r="G42" s="16">
        <f t="shared" si="12"/>
        <v>1.4341575422865631</v>
      </c>
      <c r="H42" s="16"/>
      <c r="I42" s="16">
        <f>aportaciones!F41+aportaciones!G41</f>
        <v>10.865</v>
      </c>
      <c r="J42" s="16">
        <f t="shared" si="13"/>
        <v>167.7081990935759</v>
      </c>
      <c r="K42" s="16">
        <f t="shared" si="1"/>
        <v>10.590803642516653</v>
      </c>
      <c r="L42" s="16">
        <f t="shared" si="14"/>
        <v>0</v>
      </c>
      <c r="M42" s="16"/>
      <c r="N42" s="16">
        <v>0.252</v>
      </c>
      <c r="O42" s="16">
        <f t="shared" si="15"/>
        <v>0.15</v>
      </c>
      <c r="P42" s="16">
        <f t="shared" si="2"/>
        <v>9.4725276102398392E-3</v>
      </c>
      <c r="Q42" s="16">
        <f t="shared" si="16"/>
        <v>0.24251368156714923</v>
      </c>
      <c r="R42" s="16"/>
      <c r="S42" s="16">
        <v>0.21209999999999998</v>
      </c>
      <c r="T42" s="16">
        <f t="shared" si="17"/>
        <v>0.82499999999999996</v>
      </c>
      <c r="U42" s="16">
        <f t="shared" si="3"/>
        <v>5.2098901856319116E-2</v>
      </c>
      <c r="V42" s="16">
        <f t="shared" si="18"/>
        <v>0.15992524861932078</v>
      </c>
      <c r="W42" s="16"/>
      <c r="X42" s="16">
        <v>0.1134</v>
      </c>
      <c r="Y42" s="16">
        <f t="shared" si="19"/>
        <v>0.61</v>
      </c>
      <c r="Z42" s="16">
        <f t="shared" si="4"/>
        <v>3.8521612281642012E-2</v>
      </c>
      <c r="AA42" s="16">
        <f t="shared" si="20"/>
        <v>7.4822305039740189E-2</v>
      </c>
      <c r="AB42" s="16"/>
      <c r="AC42" s="16">
        <v>0.14784</v>
      </c>
      <c r="AD42" s="16">
        <f t="shared" si="21"/>
        <v>0.41</v>
      </c>
      <c r="AE42" s="16">
        <f t="shared" si="5"/>
        <v>2.5891575467988894E-2</v>
      </c>
      <c r="AF42" s="16">
        <f t="shared" si="22"/>
        <v>0.1219107296168746</v>
      </c>
      <c r="AG42" s="16"/>
      <c r="AH42" s="16">
        <v>0.1134</v>
      </c>
      <c r="AI42" s="16">
        <f t="shared" si="23"/>
        <v>0.32</v>
      </c>
      <c r="AJ42" s="16">
        <f t="shared" si="6"/>
        <v>2.0208058901844992E-2</v>
      </c>
      <c r="AK42" s="16">
        <f t="shared" si="24"/>
        <v>9.3162520676585037E-2</v>
      </c>
      <c r="AL42" s="16"/>
      <c r="AM42" s="17">
        <f t="shared" si="25"/>
        <v>190.0231990935759</v>
      </c>
      <c r="AN42" s="17">
        <f t="shared" si="7"/>
        <v>6.31501840682656E-2</v>
      </c>
      <c r="AO42" s="18" t="str">
        <f t="shared" si="8"/>
        <v>CORRECTO</v>
      </c>
      <c r="AP42" s="18">
        <f t="shared" si="9"/>
        <v>-1.0368498159317345</v>
      </c>
      <c r="AQ42" s="11"/>
      <c r="AR42" s="11"/>
      <c r="AS42" s="7"/>
      <c r="AT42" s="7">
        <v>160</v>
      </c>
      <c r="AU42" s="3">
        <f t="shared" si="0"/>
        <v>200</v>
      </c>
      <c r="AV42" s="7"/>
      <c r="AW42" s="7"/>
      <c r="AX42" s="7"/>
      <c r="AY42" s="7"/>
      <c r="AZ42" s="7"/>
      <c r="BA42" s="7"/>
      <c r="BB42" s="7"/>
    </row>
    <row r="43" spans="1:54" x14ac:dyDescent="0.25">
      <c r="A43" s="12">
        <v>1943</v>
      </c>
      <c r="B43" s="12">
        <v>10</v>
      </c>
      <c r="C43" s="16"/>
      <c r="D43" s="16">
        <f>aportaciones!D42+aportaciones!E42</f>
        <v>2.9769999999999999</v>
      </c>
      <c r="E43" s="16">
        <f t="shared" si="10"/>
        <v>20</v>
      </c>
      <c r="F43" s="16">
        <f t="shared" si="11"/>
        <v>1.2702418634567036</v>
      </c>
      <c r="G43" s="16">
        <f t="shared" si="12"/>
        <v>1.7139963186346883</v>
      </c>
      <c r="H43" s="16"/>
      <c r="I43" s="16">
        <f>aportaciones!F42+aportaciones!G42</f>
        <v>9.5079999999999991</v>
      </c>
      <c r="J43" s="16">
        <f t="shared" si="13"/>
        <v>166.62539545105926</v>
      </c>
      <c r="K43" s="16">
        <f t="shared" si="1"/>
        <v>10.582727640848184</v>
      </c>
      <c r="L43" s="16">
        <f t="shared" si="14"/>
        <v>0</v>
      </c>
      <c r="M43" s="16"/>
      <c r="N43" s="16">
        <v>0.14499999999999999</v>
      </c>
      <c r="O43" s="16">
        <f t="shared" si="15"/>
        <v>0.15</v>
      </c>
      <c r="P43" s="16">
        <f t="shared" si="2"/>
        <v>9.5268139759252767E-3</v>
      </c>
      <c r="Q43" s="16">
        <f t="shared" si="16"/>
        <v>0.13552747238976018</v>
      </c>
      <c r="R43" s="16"/>
      <c r="S43" s="16">
        <v>0.12204166666666666</v>
      </c>
      <c r="T43" s="16">
        <f t="shared" si="17"/>
        <v>0.82499999999999996</v>
      </c>
      <c r="U43" s="16">
        <f t="shared" si="3"/>
        <v>5.239747686758902E-2</v>
      </c>
      <c r="V43" s="16">
        <f t="shared" si="18"/>
        <v>6.9942764810347446E-2</v>
      </c>
      <c r="W43" s="16"/>
      <c r="X43" s="16">
        <v>6.5250000000000002E-2</v>
      </c>
      <c r="Y43" s="16">
        <f t="shared" si="19"/>
        <v>0.61</v>
      </c>
      <c r="Z43" s="16">
        <f t="shared" si="4"/>
        <v>3.8742376835429464E-2</v>
      </c>
      <c r="AA43" s="16">
        <f t="shared" si="20"/>
        <v>2.672838771835806E-2</v>
      </c>
      <c r="AB43" s="16"/>
      <c r="AC43" s="16">
        <v>8.5066666666666665E-2</v>
      </c>
      <c r="AD43" s="16">
        <f t="shared" si="21"/>
        <v>0.41</v>
      </c>
      <c r="AE43" s="16">
        <f t="shared" si="5"/>
        <v>2.6039958200862422E-2</v>
      </c>
      <c r="AF43" s="16">
        <f t="shared" si="22"/>
        <v>5.9175091198677809E-2</v>
      </c>
      <c r="AG43" s="16"/>
      <c r="AH43" s="16">
        <v>6.5250000000000002E-2</v>
      </c>
      <c r="AI43" s="16">
        <f t="shared" si="23"/>
        <v>0.32</v>
      </c>
      <c r="AJ43" s="16">
        <f t="shared" si="6"/>
        <v>2.0323869815307257E-2</v>
      </c>
      <c r="AK43" s="16">
        <f t="shared" si="24"/>
        <v>4.5041941098155014E-2</v>
      </c>
      <c r="AL43" s="16"/>
      <c r="AM43" s="17">
        <f t="shared" si="25"/>
        <v>188.94039545105926</v>
      </c>
      <c r="AN43" s="17">
        <f t="shared" si="7"/>
        <v>6.3512093172835182E-2</v>
      </c>
      <c r="AO43" s="18" t="str">
        <f t="shared" si="8"/>
        <v>CORRECTO</v>
      </c>
      <c r="AP43" s="18">
        <f t="shared" si="9"/>
        <v>-1.0364879068271649</v>
      </c>
      <c r="AQ43" s="11"/>
      <c r="AR43" s="11"/>
      <c r="AS43" s="7"/>
      <c r="AT43" s="7">
        <v>166</v>
      </c>
      <c r="AU43" s="3">
        <f t="shared" si="0"/>
        <v>206</v>
      </c>
      <c r="AV43" s="7"/>
      <c r="AW43" s="7"/>
      <c r="AX43" s="7"/>
      <c r="AY43" s="7"/>
      <c r="AZ43" s="7"/>
      <c r="BA43" s="7"/>
      <c r="BB43" s="7"/>
    </row>
    <row r="44" spans="1:54" x14ac:dyDescent="0.25">
      <c r="A44" s="12">
        <v>1943</v>
      </c>
      <c r="B44" s="12">
        <v>11</v>
      </c>
      <c r="C44" s="16"/>
      <c r="D44" s="16">
        <f>aportaciones!D43+aportaciones!E43</f>
        <v>5.8420000000000005</v>
      </c>
      <c r="E44" s="16">
        <f t="shared" si="10"/>
        <v>20</v>
      </c>
      <c r="F44" s="16">
        <f t="shared" si="11"/>
        <v>1.2593885592935874</v>
      </c>
      <c r="G44" s="16">
        <f t="shared" si="12"/>
        <v>4.5717581365432949</v>
      </c>
      <c r="H44" s="16"/>
      <c r="I44" s="16">
        <f>aportaciones!F43+aportaciones!G43</f>
        <v>12.210999999999999</v>
      </c>
      <c r="J44" s="16">
        <f t="shared" si="13"/>
        <v>168.25366781021108</v>
      </c>
      <c r="K44" s="16">
        <f t="shared" si="1"/>
        <v>10.59483721496818</v>
      </c>
      <c r="L44" s="16">
        <f t="shared" si="14"/>
        <v>0</v>
      </c>
      <c r="M44" s="16"/>
      <c r="N44" s="16">
        <v>1.097</v>
      </c>
      <c r="O44" s="16">
        <f t="shared" si="15"/>
        <v>0.15</v>
      </c>
      <c r="P44" s="16">
        <f t="shared" si="2"/>
        <v>9.4454141947019048E-3</v>
      </c>
      <c r="Q44" s="16">
        <f t="shared" si="16"/>
        <v>1.0874731860240747</v>
      </c>
      <c r="R44" s="16"/>
      <c r="S44" s="16">
        <v>0.92330833333333329</v>
      </c>
      <c r="T44" s="16">
        <f t="shared" si="17"/>
        <v>0.82499999999999996</v>
      </c>
      <c r="U44" s="16">
        <f t="shared" si="3"/>
        <v>5.1949778070860479E-2</v>
      </c>
      <c r="V44" s="16">
        <f t="shared" si="18"/>
        <v>0.87091085646574418</v>
      </c>
      <c r="W44" s="16"/>
      <c r="X44" s="16">
        <v>0.49364999999999998</v>
      </c>
      <c r="Y44" s="16">
        <f t="shared" si="19"/>
        <v>0.61</v>
      </c>
      <c r="Z44" s="16">
        <f t="shared" si="4"/>
        <v>3.8411351058454418E-2</v>
      </c>
      <c r="AA44" s="16">
        <f t="shared" si="20"/>
        <v>0.45490762316457045</v>
      </c>
      <c r="AB44" s="16"/>
      <c r="AC44" s="16">
        <v>0.64357333333333333</v>
      </c>
      <c r="AD44" s="16">
        <f t="shared" si="21"/>
        <v>0.41</v>
      </c>
      <c r="AE44" s="16">
        <f t="shared" si="5"/>
        <v>2.5817465465518542E-2</v>
      </c>
      <c r="AF44" s="16">
        <f t="shared" si="22"/>
        <v>0.61753337513247097</v>
      </c>
      <c r="AG44" s="16"/>
      <c r="AH44" s="16">
        <v>0.49364999999999998</v>
      </c>
      <c r="AI44" s="16">
        <f t="shared" si="23"/>
        <v>0.32</v>
      </c>
      <c r="AJ44" s="16">
        <f t="shared" si="6"/>
        <v>2.01502169486974E-2</v>
      </c>
      <c r="AK44" s="16">
        <f t="shared" si="24"/>
        <v>0.47332613018469277</v>
      </c>
      <c r="AL44" s="16"/>
      <c r="AM44" s="17">
        <f t="shared" si="25"/>
        <v>190.56866781021108</v>
      </c>
      <c r="AN44" s="17">
        <f t="shared" si="7"/>
        <v>6.2969427964679373E-2</v>
      </c>
      <c r="AO44" s="18" t="str">
        <f t="shared" si="8"/>
        <v>CORRECTO</v>
      </c>
      <c r="AP44" s="18">
        <f t="shared" si="9"/>
        <v>-1.0370305720353208</v>
      </c>
      <c r="AQ44" s="11"/>
      <c r="AR44" s="11"/>
      <c r="AS44" s="7"/>
      <c r="AT44" s="7">
        <v>164</v>
      </c>
      <c r="AU44" s="3">
        <f t="shared" si="0"/>
        <v>204</v>
      </c>
      <c r="AV44" s="7"/>
      <c r="AW44" s="7"/>
      <c r="AX44" s="7"/>
      <c r="AY44" s="7"/>
      <c r="AZ44" s="7"/>
      <c r="BA44" s="7"/>
      <c r="BB44" s="7"/>
    </row>
    <row r="45" spans="1:54" x14ac:dyDescent="0.25">
      <c r="A45" s="12">
        <v>1943</v>
      </c>
      <c r="B45" s="12">
        <v>12</v>
      </c>
      <c r="C45" s="16"/>
      <c r="D45" s="16">
        <f>aportaciones!D44+aportaciones!E44</f>
        <v>5.101</v>
      </c>
      <c r="E45" s="16">
        <f t="shared" si="10"/>
        <v>20</v>
      </c>
      <c r="F45" s="16">
        <f t="shared" si="11"/>
        <v>1.2548768265348906</v>
      </c>
      <c r="G45" s="16">
        <f t="shared" si="12"/>
        <v>3.8416114407064121</v>
      </c>
      <c r="H45" s="16"/>
      <c r="I45" s="16">
        <f>aportaciones!F44+aportaciones!G44</f>
        <v>11.28</v>
      </c>
      <c r="J45" s="16">
        <f t="shared" si="13"/>
        <v>168.93883059524291</v>
      </c>
      <c r="K45" s="16">
        <f t="shared" si="1"/>
        <v>10.599871180793695</v>
      </c>
      <c r="L45" s="16">
        <f t="shared" si="14"/>
        <v>0</v>
      </c>
      <c r="M45" s="16"/>
      <c r="N45" s="16">
        <v>0.81499999999999995</v>
      </c>
      <c r="O45" s="16">
        <f t="shared" si="15"/>
        <v>0.15</v>
      </c>
      <c r="P45" s="16">
        <f t="shared" si="2"/>
        <v>9.4115761990116783E-3</v>
      </c>
      <c r="Q45" s="16">
        <f t="shared" si="16"/>
        <v>0.80555458580529804</v>
      </c>
      <c r="R45" s="16"/>
      <c r="S45" s="16">
        <v>0.68595833333333323</v>
      </c>
      <c r="T45" s="16">
        <f t="shared" si="17"/>
        <v>0.82499999999999996</v>
      </c>
      <c r="U45" s="16">
        <f t="shared" si="3"/>
        <v>5.1763669094564237E-2</v>
      </c>
      <c r="V45" s="16">
        <f t="shared" si="18"/>
        <v>0.63400855526247279</v>
      </c>
      <c r="W45" s="16"/>
      <c r="X45" s="16">
        <v>0.36674999999999996</v>
      </c>
      <c r="Y45" s="16">
        <f t="shared" si="19"/>
        <v>0.61</v>
      </c>
      <c r="Z45" s="16">
        <f t="shared" si="4"/>
        <v>3.8273743209314162E-2</v>
      </c>
      <c r="AA45" s="16">
        <f t="shared" si="20"/>
        <v>0.32833864894154552</v>
      </c>
      <c r="AB45" s="16"/>
      <c r="AC45" s="16">
        <v>0.4781333333333333</v>
      </c>
      <c r="AD45" s="16">
        <f t="shared" si="21"/>
        <v>0.41</v>
      </c>
      <c r="AE45" s="16">
        <f t="shared" si="5"/>
        <v>2.5724974943965254E-2</v>
      </c>
      <c r="AF45" s="16">
        <f t="shared" si="22"/>
        <v>0.45231586786781469</v>
      </c>
      <c r="AG45" s="16"/>
      <c r="AH45" s="16">
        <v>0.36674999999999996</v>
      </c>
      <c r="AI45" s="16">
        <f t="shared" si="23"/>
        <v>0.32</v>
      </c>
      <c r="AJ45" s="16">
        <f t="shared" si="6"/>
        <v>2.0078029224558251E-2</v>
      </c>
      <c r="AK45" s="16">
        <f t="shared" si="24"/>
        <v>0.34659978305130262</v>
      </c>
      <c r="AL45" s="16"/>
      <c r="AM45" s="17">
        <f t="shared" si="25"/>
        <v>191.2538305952429</v>
      </c>
      <c r="AN45" s="17">
        <f t="shared" si="7"/>
        <v>6.2743841326744529E-2</v>
      </c>
      <c r="AO45" s="18" t="str">
        <f t="shared" si="8"/>
        <v>CORRECTO</v>
      </c>
      <c r="AP45" s="18">
        <f t="shared" si="9"/>
        <v>-1.0372561586732556</v>
      </c>
      <c r="AQ45" s="11"/>
      <c r="AR45" s="11"/>
      <c r="AS45" s="7"/>
      <c r="AT45" s="7">
        <v>162</v>
      </c>
      <c r="AU45" s="3">
        <f t="shared" si="0"/>
        <v>202</v>
      </c>
      <c r="AV45" s="7"/>
      <c r="AW45" s="7"/>
      <c r="AX45" s="7"/>
      <c r="AY45" s="7"/>
      <c r="AZ45" s="7"/>
      <c r="BA45" s="7"/>
      <c r="BB45" s="7"/>
    </row>
    <row r="46" spans="1:54" x14ac:dyDescent="0.25">
      <c r="A46" s="12">
        <v>1944</v>
      </c>
      <c r="B46" s="12">
        <v>1</v>
      </c>
      <c r="C46" s="16"/>
      <c r="D46" s="16">
        <f>aportaciones!D45+aportaciones!E45</f>
        <v>3.8069999999999999</v>
      </c>
      <c r="E46" s="16">
        <f t="shared" si="10"/>
        <v>20</v>
      </c>
      <c r="F46" s="16">
        <f t="shared" si="11"/>
        <v>1.2656962190971273</v>
      </c>
      <c r="G46" s="16">
        <f t="shared" si="12"/>
        <v>2.5521231734651089</v>
      </c>
      <c r="H46" s="16"/>
      <c r="I46" s="16">
        <f>aportaciones!F45+aportaciones!G45</f>
        <v>8.9649999999999999</v>
      </c>
      <c r="J46" s="16">
        <f t="shared" si="13"/>
        <v>167.30395941444922</v>
      </c>
      <c r="K46" s="16">
        <f t="shared" si="1"/>
        <v>10.58779944354238</v>
      </c>
      <c r="L46" s="16">
        <f t="shared" si="14"/>
        <v>0</v>
      </c>
      <c r="M46" s="16"/>
      <c r="N46" s="16">
        <v>0.32300000000000001</v>
      </c>
      <c r="O46" s="16">
        <f t="shared" si="15"/>
        <v>0.15</v>
      </c>
      <c r="P46" s="16">
        <f t="shared" si="2"/>
        <v>9.492721643228454E-3</v>
      </c>
      <c r="Q46" s="16">
        <f t="shared" si="16"/>
        <v>0.31358842380098828</v>
      </c>
      <c r="R46" s="16"/>
      <c r="S46" s="16">
        <v>0.27185833333333337</v>
      </c>
      <c r="T46" s="16">
        <f t="shared" si="17"/>
        <v>0.82499999999999996</v>
      </c>
      <c r="U46" s="16">
        <f t="shared" si="3"/>
        <v>5.2209969037756494E-2</v>
      </c>
      <c r="V46" s="16">
        <f t="shared" si="18"/>
        <v>0.22009466423876911</v>
      </c>
      <c r="W46" s="16"/>
      <c r="X46" s="16">
        <v>0.14535000000000001</v>
      </c>
      <c r="Y46" s="16">
        <f t="shared" si="19"/>
        <v>0.61</v>
      </c>
      <c r="Z46" s="16">
        <f t="shared" si="4"/>
        <v>3.8603734682462379E-2</v>
      </c>
      <c r="AA46" s="16">
        <f t="shared" si="20"/>
        <v>0.10707625679068578</v>
      </c>
      <c r="AB46" s="16"/>
      <c r="AC46" s="16">
        <v>0.18949333333333332</v>
      </c>
      <c r="AD46" s="16">
        <f t="shared" si="21"/>
        <v>0.41</v>
      </c>
      <c r="AE46" s="16">
        <f t="shared" si="5"/>
        <v>2.5946772491491105E-2</v>
      </c>
      <c r="AF46" s="16">
        <f t="shared" si="22"/>
        <v>0.16376835838936804</v>
      </c>
      <c r="AG46" s="16"/>
      <c r="AH46" s="16">
        <v>0.14535000000000001</v>
      </c>
      <c r="AI46" s="16">
        <f t="shared" si="23"/>
        <v>0.32</v>
      </c>
      <c r="AJ46" s="16">
        <f t="shared" si="6"/>
        <v>2.0251139505554034E-2</v>
      </c>
      <c r="AK46" s="16">
        <f t="shared" si="24"/>
        <v>0.12527197077544178</v>
      </c>
      <c r="AL46" s="16"/>
      <c r="AM46" s="17">
        <f t="shared" si="25"/>
        <v>189.61895941444922</v>
      </c>
      <c r="AN46" s="17">
        <f t="shared" si="7"/>
        <v>6.3284810954856358E-2</v>
      </c>
      <c r="AO46" s="18" t="str">
        <f t="shared" si="8"/>
        <v>CORRECTO</v>
      </c>
      <c r="AP46" s="18">
        <f t="shared" si="9"/>
        <v>-1.0367151890451438</v>
      </c>
      <c r="AQ46" s="11"/>
      <c r="AR46" s="11"/>
      <c r="AS46" s="7"/>
      <c r="AT46" s="7">
        <v>158</v>
      </c>
      <c r="AU46" s="3">
        <f t="shared" si="0"/>
        <v>198</v>
      </c>
      <c r="AV46" s="7"/>
      <c r="AW46" s="7"/>
      <c r="AX46" s="7"/>
      <c r="AY46" s="7"/>
      <c r="AZ46" s="7"/>
      <c r="BA46" s="7"/>
      <c r="BB46" s="7"/>
    </row>
    <row r="47" spans="1:54" x14ac:dyDescent="0.25">
      <c r="A47" s="12">
        <v>1944</v>
      </c>
      <c r="B47" s="12">
        <v>2</v>
      </c>
      <c r="C47" s="16"/>
      <c r="D47" s="16">
        <f>aportaciones!D46+aportaciones!E46</f>
        <v>4.4969999999999999</v>
      </c>
      <c r="E47" s="16">
        <f t="shared" si="10"/>
        <v>20</v>
      </c>
      <c r="F47" s="16">
        <f t="shared" si="11"/>
        <v>1.2663560437941921</v>
      </c>
      <c r="G47" s="16">
        <f t="shared" si="12"/>
        <v>3.2313037809028735</v>
      </c>
      <c r="H47" s="16"/>
      <c r="I47" s="16">
        <f>aportaciones!F46+aportaciones!G46</f>
        <v>10.489000000000001</v>
      </c>
      <c r="J47" s="16">
        <f t="shared" si="13"/>
        <v>167.20515997090686</v>
      </c>
      <c r="K47" s="16">
        <f t="shared" si="1"/>
        <v>10.587063244136631</v>
      </c>
      <c r="L47" s="16">
        <f t="shared" si="14"/>
        <v>0</v>
      </c>
      <c r="M47" s="16"/>
      <c r="N47" s="16">
        <v>1.2450000000000001</v>
      </c>
      <c r="O47" s="16">
        <f t="shared" si="15"/>
        <v>0.15</v>
      </c>
      <c r="P47" s="16">
        <f t="shared" si="2"/>
        <v>9.4976703284564406E-3</v>
      </c>
      <c r="Q47" s="16">
        <f t="shared" si="16"/>
        <v>1.2355072783567718</v>
      </c>
      <c r="R47" s="16"/>
      <c r="S47" s="16">
        <v>1.0478750000000001</v>
      </c>
      <c r="T47" s="16">
        <f t="shared" si="17"/>
        <v>0.82499999999999996</v>
      </c>
      <c r="U47" s="16">
        <f t="shared" si="3"/>
        <v>5.2237186806510419E-2</v>
      </c>
      <c r="V47" s="16">
        <f t="shared" si="18"/>
        <v>0.99566503096224346</v>
      </c>
      <c r="W47" s="16"/>
      <c r="X47" s="16">
        <v>0.56025000000000003</v>
      </c>
      <c r="Y47" s="16">
        <f t="shared" si="19"/>
        <v>0.61</v>
      </c>
      <c r="Z47" s="16">
        <f t="shared" si="4"/>
        <v>3.8623859335722856E-2</v>
      </c>
      <c r="AA47" s="16">
        <f t="shared" si="20"/>
        <v>0.52164626531753766</v>
      </c>
      <c r="AB47" s="16"/>
      <c r="AC47" s="16">
        <v>0.73040000000000005</v>
      </c>
      <c r="AD47" s="16">
        <f t="shared" si="21"/>
        <v>0.41</v>
      </c>
      <c r="AE47" s="16">
        <f t="shared" si="5"/>
        <v>2.5960298897780936E-2</v>
      </c>
      <c r="AF47" s="16">
        <f t="shared" si="22"/>
        <v>0.70445322750850914</v>
      </c>
      <c r="AG47" s="16"/>
      <c r="AH47" s="16">
        <v>0.56025000000000003</v>
      </c>
      <c r="AI47" s="16">
        <f t="shared" si="23"/>
        <v>0.32</v>
      </c>
      <c r="AJ47" s="16">
        <f t="shared" si="6"/>
        <v>2.0261696700707071E-2</v>
      </c>
      <c r="AK47" s="16">
        <f t="shared" si="24"/>
        <v>0.5399988604944459</v>
      </c>
      <c r="AL47" s="16"/>
      <c r="AM47" s="17">
        <f t="shared" si="25"/>
        <v>189.52015997090686</v>
      </c>
      <c r="AN47" s="17">
        <f t="shared" si="7"/>
        <v>6.3317802189709602E-2</v>
      </c>
      <c r="AO47" s="18" t="str">
        <f t="shared" si="8"/>
        <v>CORRECTO</v>
      </c>
      <c r="AP47" s="18">
        <f t="shared" si="9"/>
        <v>-1.0366821978102905</v>
      </c>
      <c r="AQ47" s="11"/>
      <c r="AR47" s="11"/>
      <c r="AS47" s="7"/>
      <c r="AT47" s="7">
        <v>148</v>
      </c>
      <c r="AU47" s="3">
        <f t="shared" si="0"/>
        <v>188</v>
      </c>
      <c r="AV47" s="7"/>
      <c r="AW47" s="7"/>
      <c r="AX47" s="7"/>
      <c r="AY47" s="7"/>
      <c r="AZ47" s="7"/>
      <c r="BA47" s="7"/>
      <c r="BB47" s="7"/>
    </row>
    <row r="48" spans="1:54" x14ac:dyDescent="0.25">
      <c r="A48" s="12">
        <v>1944</v>
      </c>
      <c r="B48" s="12">
        <v>3</v>
      </c>
      <c r="C48" s="16"/>
      <c r="D48" s="16">
        <f>aportaciones!D47+aportaciones!E47</f>
        <v>4.0629999999999997</v>
      </c>
      <c r="E48" s="16">
        <f t="shared" si="10"/>
        <v>20</v>
      </c>
      <c r="F48" s="16">
        <f t="shared" si="11"/>
        <v>1.2639555389807406</v>
      </c>
      <c r="G48" s="16">
        <f t="shared" si="12"/>
        <v>2.7966439562058056</v>
      </c>
      <c r="H48" s="16"/>
      <c r="I48" s="16">
        <f>aportaciones!F47+aportaciones!G47</f>
        <v>10.947000000000001</v>
      </c>
      <c r="J48" s="16">
        <f t="shared" si="13"/>
        <v>167.56509672677024</v>
      </c>
      <c r="K48" s="16">
        <f t="shared" si="1"/>
        <v>10.589741607382241</v>
      </c>
      <c r="L48" s="16">
        <f t="shared" si="14"/>
        <v>0</v>
      </c>
      <c r="M48" s="16"/>
      <c r="N48" s="16">
        <v>0.60599999999999998</v>
      </c>
      <c r="O48" s="16">
        <f t="shared" si="15"/>
        <v>0.15</v>
      </c>
      <c r="P48" s="16">
        <f t="shared" si="2"/>
        <v>9.479666542355554E-3</v>
      </c>
      <c r="Q48" s="16">
        <f t="shared" si="16"/>
        <v>0.59650232967154349</v>
      </c>
      <c r="R48" s="16"/>
      <c r="S48" s="16">
        <v>0.51005</v>
      </c>
      <c r="T48" s="16">
        <f t="shared" si="17"/>
        <v>0.82499999999999996</v>
      </c>
      <c r="U48" s="16">
        <f t="shared" si="3"/>
        <v>5.2138165982955544E-2</v>
      </c>
      <c r="V48" s="16">
        <f t="shared" si="18"/>
        <v>0.45781281319348954</v>
      </c>
      <c r="W48" s="16"/>
      <c r="X48" s="16">
        <v>0.2727</v>
      </c>
      <c r="Y48" s="16">
        <f t="shared" si="19"/>
        <v>0.61</v>
      </c>
      <c r="Z48" s="16">
        <f t="shared" si="4"/>
        <v>3.8550643938912582E-2</v>
      </c>
      <c r="AA48" s="16">
        <f t="shared" si="20"/>
        <v>0.23407614066427718</v>
      </c>
      <c r="AB48" s="16"/>
      <c r="AC48" s="16">
        <v>0.35552</v>
      </c>
      <c r="AD48" s="16">
        <f t="shared" si="21"/>
        <v>0.41</v>
      </c>
      <c r="AE48" s="16">
        <f t="shared" si="5"/>
        <v>2.591108854910518E-2</v>
      </c>
      <c r="AF48" s="16">
        <f t="shared" si="22"/>
        <v>0.32955970110221905</v>
      </c>
      <c r="AG48" s="16"/>
      <c r="AH48" s="16">
        <v>0.2727</v>
      </c>
      <c r="AI48" s="16">
        <f t="shared" si="23"/>
        <v>0.32</v>
      </c>
      <c r="AJ48" s="16">
        <f t="shared" si="6"/>
        <v>2.0223288623691851E-2</v>
      </c>
      <c r="AK48" s="16">
        <f t="shared" si="24"/>
        <v>0.25243830329929301</v>
      </c>
      <c r="AL48" s="16"/>
      <c r="AM48" s="17">
        <f t="shared" si="25"/>
        <v>189.88009672677023</v>
      </c>
      <c r="AN48" s="17">
        <f t="shared" si="7"/>
        <v>6.3197776949037027E-2</v>
      </c>
      <c r="AO48" s="18" t="str">
        <f t="shared" si="8"/>
        <v>CORRECTO</v>
      </c>
      <c r="AP48" s="18">
        <f t="shared" si="9"/>
        <v>-1.036802223050963</v>
      </c>
      <c r="AQ48" s="11"/>
      <c r="AR48" s="11"/>
      <c r="AS48" s="7"/>
      <c r="AT48" s="7">
        <v>138</v>
      </c>
      <c r="AU48" s="3">
        <f t="shared" si="0"/>
        <v>178</v>
      </c>
      <c r="AV48" s="7"/>
      <c r="AW48" s="7"/>
      <c r="AX48" s="7"/>
      <c r="AY48" s="7"/>
      <c r="AZ48" s="7"/>
      <c r="BA48" s="7"/>
      <c r="BB48" s="7"/>
    </row>
    <row r="49" spans="1:54" x14ac:dyDescent="0.25">
      <c r="A49" s="12">
        <v>1944</v>
      </c>
      <c r="B49" s="12">
        <v>4</v>
      </c>
      <c r="C49" s="16"/>
      <c r="D49" s="16">
        <f>aportaciones!D48+aportaciones!E48</f>
        <v>3.8230000000000004</v>
      </c>
      <c r="E49" s="16">
        <f t="shared" si="10"/>
        <v>20</v>
      </c>
      <c r="F49" s="16">
        <f t="shared" si="11"/>
        <v>1.2628099233457837</v>
      </c>
      <c r="G49" s="16">
        <f t="shared" si="12"/>
        <v>2.5590444610192584</v>
      </c>
      <c r="H49" s="16"/>
      <c r="I49" s="16">
        <f>aportaciones!F48+aportaciones!G48</f>
        <v>10.762</v>
      </c>
      <c r="J49" s="16">
        <f t="shared" si="13"/>
        <v>167.73735511938798</v>
      </c>
      <c r="K49" s="16">
        <f t="shared" si="1"/>
        <v>10.591019828026942</v>
      </c>
      <c r="L49" s="16">
        <f t="shared" si="14"/>
        <v>0</v>
      </c>
      <c r="M49" s="16"/>
      <c r="N49" s="16">
        <v>0.64700000000000002</v>
      </c>
      <c r="O49" s="16">
        <f t="shared" si="15"/>
        <v>0.15</v>
      </c>
      <c r="P49" s="16">
        <f t="shared" si="2"/>
        <v>9.4710744250933784E-3</v>
      </c>
      <c r="Q49" s="16">
        <f t="shared" si="16"/>
        <v>0.63752033345764447</v>
      </c>
      <c r="R49" s="16"/>
      <c r="S49" s="16">
        <v>0.54455833333333337</v>
      </c>
      <c r="T49" s="16">
        <f t="shared" si="17"/>
        <v>0.82499999999999996</v>
      </c>
      <c r="U49" s="16">
        <f t="shared" si="3"/>
        <v>5.2090909338013573E-2</v>
      </c>
      <c r="V49" s="16">
        <f t="shared" si="18"/>
        <v>0.49242016735037786</v>
      </c>
      <c r="W49" s="16"/>
      <c r="X49" s="16">
        <v>0.29115000000000002</v>
      </c>
      <c r="Y49" s="16">
        <f t="shared" si="19"/>
        <v>0.61</v>
      </c>
      <c r="Z49" s="16">
        <f t="shared" si="4"/>
        <v>3.8515702662046403E-2</v>
      </c>
      <c r="AA49" s="16">
        <f t="shared" si="20"/>
        <v>0.25259935606108741</v>
      </c>
      <c r="AB49" s="16"/>
      <c r="AC49" s="16">
        <v>0.37957333333333332</v>
      </c>
      <c r="AD49" s="16">
        <f t="shared" si="21"/>
        <v>0.41</v>
      </c>
      <c r="AE49" s="16">
        <f t="shared" si="5"/>
        <v>2.5887603428588566E-2</v>
      </c>
      <c r="AF49" s="16">
        <f t="shared" si="22"/>
        <v>0.35366224478422809</v>
      </c>
      <c r="AG49" s="16"/>
      <c r="AH49" s="16">
        <v>0.29115000000000002</v>
      </c>
      <c r="AI49" s="16">
        <f t="shared" si="23"/>
        <v>0.32</v>
      </c>
      <c r="AJ49" s="16">
        <f t="shared" si="6"/>
        <v>2.0204958773532539E-2</v>
      </c>
      <c r="AK49" s="16">
        <f t="shared" si="24"/>
        <v>0.27092671137630814</v>
      </c>
      <c r="AL49" s="16"/>
      <c r="AM49" s="17">
        <f t="shared" si="25"/>
        <v>190.05235511938798</v>
      </c>
      <c r="AN49" s="17">
        <f t="shared" si="7"/>
        <v>6.3140496167289187E-2</v>
      </c>
      <c r="AO49" s="18" t="str">
        <f t="shared" si="8"/>
        <v>CORRECTO</v>
      </c>
      <c r="AP49" s="18">
        <f t="shared" si="9"/>
        <v>-1.0368595038327109</v>
      </c>
      <c r="AQ49" s="11"/>
      <c r="AR49" s="11"/>
      <c r="AS49" s="7"/>
      <c r="AT49" s="7">
        <v>130</v>
      </c>
      <c r="AU49" s="3">
        <f t="shared" si="0"/>
        <v>170</v>
      </c>
      <c r="AV49" s="7"/>
      <c r="AW49" s="7"/>
      <c r="AX49" s="7"/>
      <c r="AY49" s="7"/>
      <c r="AZ49" s="7"/>
      <c r="BA49" s="7"/>
      <c r="BB49" s="7"/>
    </row>
    <row r="50" spans="1:54" x14ac:dyDescent="0.25">
      <c r="A50" s="12">
        <v>1944</v>
      </c>
      <c r="B50" s="12">
        <v>5</v>
      </c>
      <c r="C50" s="16"/>
      <c r="D50" s="16">
        <f>aportaciones!D49+aportaciones!E49</f>
        <v>3.423</v>
      </c>
      <c r="E50" s="16">
        <f t="shared" si="10"/>
        <v>20</v>
      </c>
      <c r="F50" s="16">
        <f t="shared" si="11"/>
        <v>1.2626904647277082</v>
      </c>
      <c r="G50" s="16">
        <f t="shared" si="12"/>
        <v>2.1601900766542173</v>
      </c>
      <c r="H50" s="16"/>
      <c r="I50" s="16">
        <f>aportaciones!F49+aportaciones!G49</f>
        <v>10.609</v>
      </c>
      <c r="J50" s="16">
        <f t="shared" si="13"/>
        <v>167.75533529136106</v>
      </c>
      <c r="K50" s="16">
        <f t="shared" si="1"/>
        <v>10.591153113980061</v>
      </c>
      <c r="L50" s="16">
        <f t="shared" si="14"/>
        <v>0</v>
      </c>
      <c r="M50" s="16"/>
      <c r="N50" s="16">
        <v>0.309</v>
      </c>
      <c r="O50" s="16">
        <f t="shared" si="15"/>
        <v>0.15</v>
      </c>
      <c r="P50" s="16">
        <f t="shared" si="2"/>
        <v>9.4701784854578103E-3</v>
      </c>
      <c r="Q50" s="16">
        <f t="shared" si="16"/>
        <v>0.29952892557490662</v>
      </c>
      <c r="R50" s="16"/>
      <c r="S50" s="16">
        <v>0.260075</v>
      </c>
      <c r="T50" s="16">
        <f t="shared" si="17"/>
        <v>0.82499999999999996</v>
      </c>
      <c r="U50" s="16">
        <f t="shared" si="3"/>
        <v>5.2085981670017961E-2</v>
      </c>
      <c r="V50" s="16">
        <f t="shared" si="18"/>
        <v>0.20798409066198653</v>
      </c>
      <c r="W50" s="16"/>
      <c r="X50" s="16">
        <v>0.13905000000000001</v>
      </c>
      <c r="Y50" s="16">
        <f t="shared" si="19"/>
        <v>0.61</v>
      </c>
      <c r="Z50" s="16">
        <f t="shared" si="4"/>
        <v>3.8512059174195097E-2</v>
      </c>
      <c r="AA50" s="16">
        <f t="shared" si="20"/>
        <v>0.1005342973379536</v>
      </c>
      <c r="AB50" s="16"/>
      <c r="AC50" s="16">
        <v>0.18128</v>
      </c>
      <c r="AD50" s="16">
        <f t="shared" si="21"/>
        <v>0.41</v>
      </c>
      <c r="AE50" s="16">
        <f t="shared" si="5"/>
        <v>2.5885154526918017E-2</v>
      </c>
      <c r="AF50" s="16">
        <f t="shared" si="22"/>
        <v>0.15539239657141141</v>
      </c>
      <c r="AG50" s="16"/>
      <c r="AH50" s="16">
        <v>0.13905000000000001</v>
      </c>
      <c r="AI50" s="16">
        <f t="shared" si="23"/>
        <v>0.32</v>
      </c>
      <c r="AJ50" s="16">
        <f t="shared" si="6"/>
        <v>2.0203047435643332E-2</v>
      </c>
      <c r="AK50" s="16">
        <f t="shared" si="24"/>
        <v>0.1188450412264675</v>
      </c>
      <c r="AL50" s="16"/>
      <c r="AM50" s="17">
        <f t="shared" si="25"/>
        <v>190.07033529136106</v>
      </c>
      <c r="AN50" s="17">
        <f t="shared" si="7"/>
        <v>6.3134523236385409E-2</v>
      </c>
      <c r="AO50" s="18" t="str">
        <f t="shared" si="8"/>
        <v>CORRECTO</v>
      </c>
      <c r="AP50" s="18">
        <f t="shared" si="9"/>
        <v>-1.0368654767636147</v>
      </c>
      <c r="AQ50" s="11"/>
      <c r="AR50" s="11"/>
      <c r="AS50" s="7"/>
      <c r="AT50" s="7">
        <v>130</v>
      </c>
      <c r="AU50" s="3">
        <f t="shared" si="0"/>
        <v>170</v>
      </c>
      <c r="AV50" s="7"/>
      <c r="AW50" s="7"/>
      <c r="AX50" s="7"/>
      <c r="AY50" s="7"/>
      <c r="AZ50" s="7"/>
      <c r="BA50" s="7"/>
      <c r="BB50" s="7"/>
    </row>
    <row r="51" spans="1:54" x14ac:dyDescent="0.25">
      <c r="A51" s="12">
        <v>1944</v>
      </c>
      <c r="B51" s="12">
        <v>6</v>
      </c>
      <c r="C51" s="16"/>
      <c r="D51" s="16">
        <f>aportaciones!D50+aportaciones!E50</f>
        <v>2.8519999999999999</v>
      </c>
      <c r="E51" s="16">
        <f t="shared" si="10"/>
        <v>20</v>
      </c>
      <c r="F51" s="16">
        <f t="shared" si="11"/>
        <v>1.2609135868300869</v>
      </c>
      <c r="G51" s="16">
        <f t="shared" si="12"/>
        <v>1.5893095352722924</v>
      </c>
      <c r="H51" s="16"/>
      <c r="I51" s="16">
        <f>aportaciones!F50+aportaciones!G50</f>
        <v>10.859</v>
      </c>
      <c r="J51" s="16">
        <f t="shared" si="13"/>
        <v>168.02318217738102</v>
      </c>
      <c r="K51" s="16">
        <f t="shared" si="1"/>
        <v>10.593135665494332</v>
      </c>
      <c r="L51" s="16">
        <f t="shared" si="14"/>
        <v>0</v>
      </c>
      <c r="M51" s="16"/>
      <c r="N51" s="16">
        <v>0.188</v>
      </c>
      <c r="O51" s="16">
        <f t="shared" si="15"/>
        <v>0.15</v>
      </c>
      <c r="P51" s="16">
        <f t="shared" si="2"/>
        <v>9.4568519012256519E-3</v>
      </c>
      <c r="Q51" s="16">
        <f t="shared" si="16"/>
        <v>0.17852982151454219</v>
      </c>
      <c r="R51" s="16"/>
      <c r="S51" s="16">
        <v>0.15823333333333334</v>
      </c>
      <c r="T51" s="16">
        <f t="shared" si="17"/>
        <v>0.82499999999999996</v>
      </c>
      <c r="U51" s="16">
        <f t="shared" si="3"/>
        <v>5.2012685456741085E-2</v>
      </c>
      <c r="V51" s="16">
        <f t="shared" si="18"/>
        <v>0.10614735166331535</v>
      </c>
      <c r="W51" s="16"/>
      <c r="X51" s="16">
        <v>8.4600000000000009E-2</v>
      </c>
      <c r="Y51" s="16">
        <f t="shared" si="19"/>
        <v>0.61</v>
      </c>
      <c r="Z51" s="16">
        <f t="shared" si="4"/>
        <v>3.8457864398317651E-2</v>
      </c>
      <c r="AA51" s="16">
        <f t="shared" si="20"/>
        <v>4.6087940825804918E-2</v>
      </c>
      <c r="AB51" s="16"/>
      <c r="AC51" s="16">
        <v>0.11029333333333334</v>
      </c>
      <c r="AD51" s="16">
        <f t="shared" si="21"/>
        <v>0.41</v>
      </c>
      <c r="AE51" s="16">
        <f t="shared" si="5"/>
        <v>2.5848728530016782E-2</v>
      </c>
      <c r="AF51" s="16">
        <f t="shared" si="22"/>
        <v>8.4408178806415324E-2</v>
      </c>
      <c r="AG51" s="16"/>
      <c r="AH51" s="16">
        <v>8.4600000000000009E-2</v>
      </c>
      <c r="AI51" s="16">
        <f t="shared" si="23"/>
        <v>0.32</v>
      </c>
      <c r="AJ51" s="16">
        <f t="shared" si="6"/>
        <v>2.0174617389281391E-2</v>
      </c>
      <c r="AK51" s="16">
        <f t="shared" si="24"/>
        <v>6.439695256435668E-2</v>
      </c>
      <c r="AL51" s="16"/>
      <c r="AM51" s="17">
        <f t="shared" si="25"/>
        <v>190.33818217738101</v>
      </c>
      <c r="AN51" s="17">
        <f t="shared" si="7"/>
        <v>6.3045679341504346E-2</v>
      </c>
      <c r="AO51" s="18" t="str">
        <f t="shared" si="8"/>
        <v>CORRECTO</v>
      </c>
      <c r="AP51" s="18">
        <f t="shared" si="9"/>
        <v>-1.0369543206584957</v>
      </c>
      <c r="AQ51" s="11"/>
      <c r="AR51" s="11"/>
      <c r="AS51" s="7"/>
      <c r="AT51" s="7">
        <v>140</v>
      </c>
      <c r="AU51" s="3">
        <f t="shared" si="0"/>
        <v>180</v>
      </c>
      <c r="AV51" s="7"/>
      <c r="AW51" s="7"/>
      <c r="AX51" s="7"/>
      <c r="AY51" s="7"/>
      <c r="AZ51" s="7"/>
      <c r="BA51" s="7"/>
      <c r="BB51" s="7"/>
    </row>
    <row r="52" spans="1:54" x14ac:dyDescent="0.25">
      <c r="A52" s="12">
        <v>1944</v>
      </c>
      <c r="B52" s="12">
        <v>7</v>
      </c>
      <c r="C52" s="16"/>
      <c r="D52" s="16">
        <f>aportaciones!D51+aportaciones!E51</f>
        <v>2.6779999999999999</v>
      </c>
      <c r="E52" s="16">
        <f t="shared" si="10"/>
        <v>20</v>
      </c>
      <c r="F52" s="16">
        <f t="shared" si="11"/>
        <v>1.2527989190950546</v>
      </c>
      <c r="G52" s="16">
        <f t="shared" si="12"/>
        <v>1.4170864131699155</v>
      </c>
      <c r="H52" s="16"/>
      <c r="I52" s="16">
        <f>aportaciones!F51+aportaciones!G51</f>
        <v>11.826000000000001</v>
      </c>
      <c r="J52" s="16">
        <f t="shared" si="13"/>
        <v>169.25604651188667</v>
      </c>
      <c r="K52" s="16">
        <f t="shared" si="1"/>
        <v>10.602189606019694</v>
      </c>
      <c r="L52" s="16">
        <f t="shared" si="14"/>
        <v>0</v>
      </c>
      <c r="M52" s="16"/>
      <c r="N52" s="16">
        <v>0.11600000000000001</v>
      </c>
      <c r="O52" s="16">
        <f t="shared" si="15"/>
        <v>0.15</v>
      </c>
      <c r="P52" s="16">
        <f t="shared" si="2"/>
        <v>9.3959918932129075E-3</v>
      </c>
      <c r="Q52" s="16">
        <f t="shared" si="16"/>
        <v>0.10654314809877433</v>
      </c>
      <c r="R52" s="16"/>
      <c r="S52" s="16">
        <v>9.7633333333333336E-2</v>
      </c>
      <c r="T52" s="16">
        <f t="shared" si="17"/>
        <v>0.82499999999999996</v>
      </c>
      <c r="U52" s="16">
        <f t="shared" si="3"/>
        <v>5.1677955412670992E-2</v>
      </c>
      <c r="V52" s="16">
        <f t="shared" si="18"/>
        <v>4.5620647876592257E-2</v>
      </c>
      <c r="W52" s="16"/>
      <c r="X52" s="16">
        <v>5.2200000000000003E-2</v>
      </c>
      <c r="Y52" s="16">
        <f t="shared" si="19"/>
        <v>0.61</v>
      </c>
      <c r="Z52" s="16">
        <f t="shared" si="4"/>
        <v>3.8210367032399162E-2</v>
      </c>
      <c r="AA52" s="16">
        <f t="shared" si="20"/>
        <v>1.3742135601682359E-2</v>
      </c>
      <c r="AB52" s="16"/>
      <c r="AC52" s="16">
        <v>6.8053333333333341E-2</v>
      </c>
      <c r="AD52" s="16">
        <f t="shared" si="21"/>
        <v>0.41</v>
      </c>
      <c r="AE52" s="16">
        <f t="shared" si="5"/>
        <v>2.5682377841448615E-2</v>
      </c>
      <c r="AF52" s="16">
        <f t="shared" si="22"/>
        <v>4.2204604803316559E-2</v>
      </c>
      <c r="AG52" s="16"/>
      <c r="AH52" s="16">
        <v>5.2200000000000003E-2</v>
      </c>
      <c r="AI52" s="16">
        <f t="shared" si="23"/>
        <v>0.32</v>
      </c>
      <c r="AJ52" s="16">
        <f t="shared" si="6"/>
        <v>2.0044782705520871E-2</v>
      </c>
      <c r="AK52" s="16">
        <f t="shared" si="24"/>
        <v>3.2025382610718633E-2</v>
      </c>
      <c r="AL52" s="16"/>
      <c r="AM52" s="17">
        <f t="shared" si="25"/>
        <v>191.57104651188666</v>
      </c>
      <c r="AN52" s="17">
        <f t="shared" si="7"/>
        <v>6.2639945954752724E-2</v>
      </c>
      <c r="AO52" s="18" t="str">
        <f t="shared" si="8"/>
        <v>CORRECTO</v>
      </c>
      <c r="AP52" s="18">
        <f t="shared" si="9"/>
        <v>-1.0373600540452474</v>
      </c>
      <c r="AQ52" s="11"/>
      <c r="AR52" s="11"/>
      <c r="AS52" s="7"/>
      <c r="AT52" s="7">
        <v>150</v>
      </c>
      <c r="AU52" s="3">
        <f t="shared" si="0"/>
        <v>190</v>
      </c>
      <c r="AV52" s="7"/>
      <c r="AW52" s="7"/>
      <c r="AX52" s="7"/>
      <c r="AY52" s="7"/>
      <c r="AZ52" s="7"/>
      <c r="BA52" s="7"/>
      <c r="BB52" s="7"/>
    </row>
    <row r="53" spans="1:54" x14ac:dyDescent="0.25">
      <c r="A53" s="12">
        <v>1944</v>
      </c>
      <c r="B53" s="12">
        <v>8</v>
      </c>
      <c r="C53" s="16"/>
      <c r="D53" s="16">
        <f>aportaciones!D52+aportaciones!E52</f>
        <v>2.5590000000000002</v>
      </c>
      <c r="E53" s="16">
        <f t="shared" si="10"/>
        <v>20</v>
      </c>
      <c r="F53" s="16">
        <f t="shared" si="11"/>
        <v>1.2476031924306783</v>
      </c>
      <c r="G53" s="16">
        <f t="shared" si="12"/>
        <v>1.3062010809049447</v>
      </c>
      <c r="H53" s="16"/>
      <c r="I53" s="16">
        <f>aportaciones!F52+aportaciones!G52</f>
        <v>11.4</v>
      </c>
      <c r="J53" s="16">
        <f t="shared" si="13"/>
        <v>170.05385690586698</v>
      </c>
      <c r="K53" s="16">
        <f t="shared" si="1"/>
        <v>10.60798673804547</v>
      </c>
      <c r="L53" s="16">
        <f t="shared" si="14"/>
        <v>0</v>
      </c>
      <c r="M53" s="16"/>
      <c r="N53" s="16">
        <v>9.4E-2</v>
      </c>
      <c r="O53" s="16">
        <f t="shared" si="15"/>
        <v>0.15</v>
      </c>
      <c r="P53" s="16">
        <f t="shared" si="2"/>
        <v>9.3570239432300868E-3</v>
      </c>
      <c r="Q53" s="16">
        <f t="shared" si="16"/>
        <v>8.4604008106787087E-2</v>
      </c>
      <c r="R53" s="16"/>
      <c r="S53" s="16">
        <v>7.9116666666666668E-2</v>
      </c>
      <c r="T53" s="16">
        <f t="shared" si="17"/>
        <v>0.82499999999999996</v>
      </c>
      <c r="U53" s="16">
        <f t="shared" si="3"/>
        <v>5.1463631687765479E-2</v>
      </c>
      <c r="V53" s="16">
        <f t="shared" si="18"/>
        <v>2.7438711253995773E-2</v>
      </c>
      <c r="W53" s="16"/>
      <c r="X53" s="16">
        <v>4.2300000000000004E-2</v>
      </c>
      <c r="Y53" s="16">
        <f t="shared" si="19"/>
        <v>0.61</v>
      </c>
      <c r="Z53" s="16">
        <f t="shared" si="4"/>
        <v>3.8051897369135688E-2</v>
      </c>
      <c r="AA53" s="16">
        <f t="shared" si="20"/>
        <v>4.089632967600898E-3</v>
      </c>
      <c r="AB53" s="16"/>
      <c r="AC53" s="16">
        <v>5.514666666666667E-2</v>
      </c>
      <c r="AD53" s="16">
        <f t="shared" si="21"/>
        <v>0.41</v>
      </c>
      <c r="AE53" s="16">
        <f t="shared" si="5"/>
        <v>2.5575865444828906E-2</v>
      </c>
      <c r="AF53" s="16">
        <f t="shared" si="22"/>
        <v>2.9464288825218066E-2</v>
      </c>
      <c r="AG53" s="16"/>
      <c r="AH53" s="16">
        <v>4.2300000000000004E-2</v>
      </c>
      <c r="AI53" s="16">
        <f t="shared" si="23"/>
        <v>0.32</v>
      </c>
      <c r="AJ53" s="16">
        <f t="shared" si="6"/>
        <v>1.9961651078890856E-2</v>
      </c>
      <c r="AK53" s="16">
        <f t="shared" si="24"/>
        <v>2.2255217294479157E-2</v>
      </c>
      <c r="AL53" s="16"/>
      <c r="AM53" s="17">
        <f t="shared" si="25"/>
        <v>192.36885690586698</v>
      </c>
      <c r="AN53" s="17">
        <f t="shared" si="7"/>
        <v>6.2380159621533919E-2</v>
      </c>
      <c r="AO53" s="18" t="str">
        <f t="shared" si="8"/>
        <v>CORRECTO</v>
      </c>
      <c r="AP53" s="18">
        <f t="shared" si="9"/>
        <v>-1.0376198403784662</v>
      </c>
      <c r="AQ53" s="11"/>
      <c r="AR53" s="11"/>
      <c r="AS53" s="7"/>
      <c r="AT53" s="7">
        <v>153</v>
      </c>
      <c r="AU53" s="3">
        <f t="shared" si="0"/>
        <v>193</v>
      </c>
      <c r="AV53" s="7"/>
      <c r="AW53" s="7"/>
      <c r="AX53" s="7"/>
      <c r="AY53" s="7"/>
      <c r="AZ53" s="7"/>
      <c r="BA53" s="7"/>
      <c r="BB53" s="7"/>
    </row>
    <row r="54" spans="1:54" x14ac:dyDescent="0.25">
      <c r="A54" s="12">
        <v>1944</v>
      </c>
      <c r="B54" s="12">
        <v>9</v>
      </c>
      <c r="C54" s="16"/>
      <c r="D54" s="16">
        <f>aportaciones!D53+aportaciones!E53</f>
        <v>2.5269999999999997</v>
      </c>
      <c r="E54" s="16">
        <f t="shared" si="10"/>
        <v>20</v>
      </c>
      <c r="F54" s="16">
        <f t="shared" si="11"/>
        <v>1.2479748470590299</v>
      </c>
      <c r="G54" s="16">
        <f t="shared" si="12"/>
        <v>1.2793968075693236</v>
      </c>
      <c r="H54" s="16"/>
      <c r="I54" s="16">
        <f>aportaciones!F53+aportaciones!G53</f>
        <v>10.555000000000001</v>
      </c>
      <c r="J54" s="16">
        <f t="shared" si="13"/>
        <v>170.00087016782152</v>
      </c>
      <c r="K54" s="16">
        <f t="shared" si="1"/>
        <v>10.607840497379454</v>
      </c>
      <c r="L54" s="16">
        <f t="shared" si="14"/>
        <v>0</v>
      </c>
      <c r="M54" s="16"/>
      <c r="N54" s="16">
        <v>7.4999999999999997E-2</v>
      </c>
      <c r="O54" s="16">
        <f t="shared" si="15"/>
        <v>0.15</v>
      </c>
      <c r="P54" s="16">
        <f t="shared" si="2"/>
        <v>9.3598113529427245E-3</v>
      </c>
      <c r="Q54" s="16">
        <f t="shared" si="16"/>
        <v>6.5642976056769914E-2</v>
      </c>
      <c r="R54" s="16"/>
      <c r="S54" s="16">
        <v>6.3125000000000001E-2</v>
      </c>
      <c r="T54" s="16">
        <f t="shared" si="17"/>
        <v>0.82499999999999996</v>
      </c>
      <c r="U54" s="16">
        <f t="shared" si="3"/>
        <v>5.1478962441184987E-2</v>
      </c>
      <c r="V54" s="16">
        <f t="shared" si="18"/>
        <v>1.1661368312234521E-2</v>
      </c>
      <c r="W54" s="16"/>
      <c r="X54" s="16">
        <v>3.3750000000000002E-2</v>
      </c>
      <c r="Y54" s="16">
        <f t="shared" si="19"/>
        <v>0.60569810263086432</v>
      </c>
      <c r="Z54" s="16">
        <f t="shared" si="4"/>
        <v>3.7794799849734877E-2</v>
      </c>
      <c r="AA54" s="16">
        <f t="shared" si="20"/>
        <v>0</v>
      </c>
      <c r="AB54" s="16"/>
      <c r="AC54" s="16">
        <v>4.4000000000000004E-2</v>
      </c>
      <c r="AD54" s="16">
        <f t="shared" si="21"/>
        <v>0.41</v>
      </c>
      <c r="AE54" s="16">
        <f t="shared" si="5"/>
        <v>2.5583484364710113E-2</v>
      </c>
      <c r="AF54" s="16">
        <f t="shared" si="22"/>
        <v>1.8424134555171057E-2</v>
      </c>
      <c r="AG54" s="16"/>
      <c r="AH54" s="16">
        <v>3.3750000000000002E-2</v>
      </c>
      <c r="AI54" s="16">
        <f t="shared" si="23"/>
        <v>0.32</v>
      </c>
      <c r="AJ54" s="16">
        <f t="shared" si="6"/>
        <v>1.9967597552944482E-2</v>
      </c>
      <c r="AK54" s="16">
        <f t="shared" si="24"/>
        <v>1.3788348921109139E-2</v>
      </c>
      <c r="AL54" s="16"/>
      <c r="AM54" s="17">
        <f t="shared" si="25"/>
        <v>192.31156827045237</v>
      </c>
      <c r="AN54" s="17">
        <f t="shared" si="7"/>
        <v>6.2398742352951501E-2</v>
      </c>
      <c r="AO54" s="18" t="str">
        <f t="shared" si="8"/>
        <v>CORRECTO</v>
      </c>
      <c r="AP54" s="18">
        <f t="shared" si="9"/>
        <v>-1.0376012576470486</v>
      </c>
      <c r="AQ54" s="11"/>
      <c r="AR54" s="11"/>
      <c r="AS54" s="7"/>
      <c r="AT54" s="7">
        <v>160</v>
      </c>
      <c r="AU54" s="3">
        <f t="shared" si="0"/>
        <v>200</v>
      </c>
      <c r="AV54" s="7"/>
      <c r="AW54" s="7"/>
      <c r="AX54" s="7"/>
      <c r="AY54" s="7"/>
      <c r="AZ54" s="7"/>
      <c r="BA54" s="7"/>
      <c r="BB54" s="7"/>
    </row>
    <row r="55" spans="1:54" x14ac:dyDescent="0.25">
      <c r="A55" s="12">
        <v>1944</v>
      </c>
      <c r="B55" s="12">
        <v>10</v>
      </c>
      <c r="C55" s="16"/>
      <c r="D55" s="16">
        <f>aportaciones!D54+aportaciones!E54</f>
        <v>7.359</v>
      </c>
      <c r="E55" s="16">
        <f t="shared" si="10"/>
        <v>20</v>
      </c>
      <c r="F55" s="16">
        <f t="shared" si="11"/>
        <v>1.241182242679993</v>
      </c>
      <c r="G55" s="16">
        <f t="shared" si="12"/>
        <v>6.111025152940968</v>
      </c>
      <c r="H55" s="16"/>
      <c r="I55" s="16">
        <f>aportaciones!F54+aportaciones!G54</f>
        <v>11.655999999999999</v>
      </c>
      <c r="J55" s="16">
        <f t="shared" si="13"/>
        <v>171.04902967044208</v>
      </c>
      <c r="K55" s="16">
        <f t="shared" si="1"/>
        <v>10.615150912729799</v>
      </c>
      <c r="L55" s="16">
        <f t="shared" si="14"/>
        <v>0</v>
      </c>
      <c r="M55" s="16"/>
      <c r="N55" s="16">
        <v>0.86199999999999999</v>
      </c>
      <c r="O55" s="16">
        <f t="shared" si="15"/>
        <v>0.15</v>
      </c>
      <c r="P55" s="16">
        <f t="shared" si="2"/>
        <v>9.308866820099947E-3</v>
      </c>
      <c r="Q55" s="16">
        <f t="shared" si="16"/>
        <v>0.85264018864705726</v>
      </c>
      <c r="R55" s="16"/>
      <c r="S55" s="16">
        <v>0.72551666666666659</v>
      </c>
      <c r="T55" s="16">
        <f t="shared" si="17"/>
        <v>0.82499999999999996</v>
      </c>
      <c r="U55" s="16">
        <f t="shared" si="3"/>
        <v>5.1198767510549713E-2</v>
      </c>
      <c r="V55" s="16">
        <f t="shared" si="18"/>
        <v>0.67403770422548148</v>
      </c>
      <c r="W55" s="16"/>
      <c r="X55" s="16">
        <v>0.38789999999999997</v>
      </c>
      <c r="Y55" s="16">
        <f t="shared" si="19"/>
        <v>0.61</v>
      </c>
      <c r="Z55" s="16">
        <f t="shared" si="4"/>
        <v>3.7856058401739785E-2</v>
      </c>
      <c r="AA55" s="16">
        <f t="shared" si="20"/>
        <v>0.34580330278112947</v>
      </c>
      <c r="AB55" s="16"/>
      <c r="AC55" s="16">
        <v>0.50570666666666664</v>
      </c>
      <c r="AD55" s="16">
        <f t="shared" si="21"/>
        <v>0.41</v>
      </c>
      <c r="AE55" s="16">
        <f t="shared" si="5"/>
        <v>2.5444235974939857E-2</v>
      </c>
      <c r="AF55" s="16">
        <f t="shared" si="22"/>
        <v>0.48012318230195655</v>
      </c>
      <c r="AG55" s="16"/>
      <c r="AH55" s="16">
        <v>0.38789999999999997</v>
      </c>
      <c r="AI55" s="16">
        <f t="shared" si="23"/>
        <v>0.32</v>
      </c>
      <c r="AJ55" s="16">
        <f t="shared" si="6"/>
        <v>1.9858915882879889E-2</v>
      </c>
      <c r="AK55" s="16">
        <f t="shared" si="24"/>
        <v>0.36793240244705544</v>
      </c>
      <c r="AL55" s="16"/>
      <c r="AM55" s="17">
        <f t="shared" si="25"/>
        <v>193.36402967044208</v>
      </c>
      <c r="AN55" s="17">
        <f t="shared" si="7"/>
        <v>6.2059112133999651E-2</v>
      </c>
      <c r="AO55" s="18" t="str">
        <f t="shared" si="8"/>
        <v>CORRECTO</v>
      </c>
      <c r="AP55" s="18">
        <f t="shared" si="9"/>
        <v>-1.0379408878660004</v>
      </c>
      <c r="AQ55" s="11"/>
      <c r="AR55" s="11"/>
      <c r="AS55" s="7"/>
      <c r="AT55" s="7">
        <v>166</v>
      </c>
      <c r="AU55" s="3">
        <f t="shared" si="0"/>
        <v>206</v>
      </c>
      <c r="AV55" s="7"/>
      <c r="AW55" s="7"/>
      <c r="AX55" s="7"/>
      <c r="AY55" s="7"/>
      <c r="AZ55" s="7"/>
      <c r="BA55" s="7"/>
      <c r="BB55" s="7"/>
    </row>
    <row r="56" spans="1:54" x14ac:dyDescent="0.25">
      <c r="A56" s="12">
        <v>1944</v>
      </c>
      <c r="B56" s="12">
        <v>11</v>
      </c>
      <c r="C56" s="16"/>
      <c r="D56" s="16">
        <f>aportaciones!D55+aportaciones!E55</f>
        <v>3.4180000000000001</v>
      </c>
      <c r="E56" s="16">
        <f t="shared" si="10"/>
        <v>20</v>
      </c>
      <c r="F56" s="16">
        <f t="shared" si="11"/>
        <v>1.2479525778020435</v>
      </c>
      <c r="G56" s="16">
        <f t="shared" si="12"/>
        <v>2.1768177573200056</v>
      </c>
      <c r="H56" s="16"/>
      <c r="I56" s="16">
        <f>aportaciones!F55+aportaciones!G55</f>
        <v>11.013</v>
      </c>
      <c r="J56" s="16">
        <f t="shared" si="13"/>
        <v>170</v>
      </c>
      <c r="K56" s="16">
        <f t="shared" si="1"/>
        <v>10.607596911317369</v>
      </c>
      <c r="L56" s="16">
        <f t="shared" si="14"/>
        <v>1.4468787577122839</v>
      </c>
      <c r="M56" s="16"/>
      <c r="N56" s="16">
        <v>0.72099999999999997</v>
      </c>
      <c r="O56" s="16">
        <f t="shared" si="15"/>
        <v>0.15</v>
      </c>
      <c r="P56" s="16">
        <f t="shared" si="2"/>
        <v>9.3596443335153268E-3</v>
      </c>
      <c r="Q56" s="16">
        <f t="shared" si="16"/>
        <v>0.71169113317989996</v>
      </c>
      <c r="R56" s="16"/>
      <c r="S56" s="16">
        <v>0.60684166666666661</v>
      </c>
      <c r="T56" s="16">
        <f t="shared" si="17"/>
        <v>0.82499999999999996</v>
      </c>
      <c r="U56" s="16">
        <f t="shared" si="3"/>
        <v>5.147804383433429E-2</v>
      </c>
      <c r="V56" s="16">
        <f t="shared" si="18"/>
        <v>0.55564289915611687</v>
      </c>
      <c r="W56" s="16"/>
      <c r="X56" s="16">
        <v>0.32445000000000002</v>
      </c>
      <c r="Y56" s="16">
        <f t="shared" si="19"/>
        <v>0.61</v>
      </c>
      <c r="Z56" s="16">
        <f t="shared" si="4"/>
        <v>3.8062553622962327E-2</v>
      </c>
      <c r="AA56" s="16">
        <f t="shared" si="20"/>
        <v>0.28659394159826024</v>
      </c>
      <c r="AB56" s="16"/>
      <c r="AC56" s="16">
        <v>0.42298666666666662</v>
      </c>
      <c r="AD56" s="16">
        <f t="shared" si="21"/>
        <v>0.41</v>
      </c>
      <c r="AE56" s="16">
        <f t="shared" si="5"/>
        <v>2.5583027844941892E-2</v>
      </c>
      <c r="AF56" s="16">
        <f t="shared" si="22"/>
        <v>0.39754243069172673</v>
      </c>
      <c r="AG56" s="16"/>
      <c r="AH56" s="16">
        <v>0.32445000000000002</v>
      </c>
      <c r="AI56" s="16">
        <f t="shared" si="23"/>
        <v>0.32</v>
      </c>
      <c r="AJ56" s="16">
        <f t="shared" si="6"/>
        <v>1.9967241244832696E-2</v>
      </c>
      <c r="AK56" s="16">
        <f t="shared" si="24"/>
        <v>0.30459108411712005</v>
      </c>
      <c r="AL56" s="16"/>
      <c r="AM56" s="17">
        <f t="shared" si="25"/>
        <v>192.315</v>
      </c>
      <c r="AN56" s="17">
        <f t="shared" si="7"/>
        <v>6.2397628890102176E-2</v>
      </c>
      <c r="AO56" s="18" t="str">
        <f t="shared" si="8"/>
        <v>CORRECTO</v>
      </c>
      <c r="AP56" s="18">
        <f t="shared" si="9"/>
        <v>-1.0376023711098978</v>
      </c>
      <c r="AQ56" s="11"/>
      <c r="AR56" s="11"/>
      <c r="AS56" s="7"/>
      <c r="AT56" s="7">
        <v>164</v>
      </c>
      <c r="AU56" s="3">
        <f t="shared" si="0"/>
        <v>204</v>
      </c>
      <c r="AV56" s="7"/>
      <c r="AW56" s="7"/>
      <c r="AX56" s="7"/>
      <c r="AY56" s="7"/>
      <c r="AZ56" s="7"/>
      <c r="BA56" s="7"/>
      <c r="BB56" s="7"/>
    </row>
    <row r="57" spans="1:54" x14ac:dyDescent="0.25">
      <c r="A57" s="12">
        <v>1944</v>
      </c>
      <c r="B57" s="12">
        <v>12</v>
      </c>
      <c r="C57" s="16"/>
      <c r="D57" s="16">
        <f>aportaciones!D56+aportaciones!E56</f>
        <v>5.4249999999999998</v>
      </c>
      <c r="E57" s="16">
        <f t="shared" si="10"/>
        <v>20</v>
      </c>
      <c r="F57" s="16">
        <f t="shared" si="11"/>
        <v>1.2479525778020435</v>
      </c>
      <c r="G57" s="16">
        <f t="shared" si="12"/>
        <v>4.1770474221979583</v>
      </c>
      <c r="H57" s="16"/>
      <c r="I57" s="16">
        <f>aportaciones!F56+aportaciones!G56</f>
        <v>41.543999999999997</v>
      </c>
      <c r="J57" s="16">
        <f t="shared" si="13"/>
        <v>170</v>
      </c>
      <c r="K57" s="16">
        <f t="shared" si="1"/>
        <v>10.607596911317369</v>
      </c>
      <c r="L57" s="16">
        <f t="shared" si="14"/>
        <v>30.936403088682653</v>
      </c>
      <c r="M57" s="16"/>
      <c r="N57" s="16">
        <v>2.407</v>
      </c>
      <c r="O57" s="16">
        <f t="shared" si="15"/>
        <v>0.15</v>
      </c>
      <c r="P57" s="16">
        <f t="shared" si="2"/>
        <v>9.3596443335153268E-3</v>
      </c>
      <c r="Q57" s="16">
        <f t="shared" si="16"/>
        <v>2.3976403556664847</v>
      </c>
      <c r="R57" s="16"/>
      <c r="S57" s="16">
        <v>2.0258916666666669</v>
      </c>
      <c r="T57" s="16">
        <f t="shared" si="17"/>
        <v>0.82499999999999996</v>
      </c>
      <c r="U57" s="16">
        <f t="shared" si="3"/>
        <v>5.147804383433429E-2</v>
      </c>
      <c r="V57" s="16">
        <f t="shared" si="18"/>
        <v>1.9744136228323328</v>
      </c>
      <c r="W57" s="16"/>
      <c r="X57" s="16">
        <v>1.0831500000000001</v>
      </c>
      <c r="Y57" s="16">
        <f t="shared" si="19"/>
        <v>0.61</v>
      </c>
      <c r="Z57" s="16">
        <f t="shared" si="4"/>
        <v>3.8062553622962327E-2</v>
      </c>
      <c r="AA57" s="16">
        <f t="shared" si="20"/>
        <v>1.0450874463770377</v>
      </c>
      <c r="AB57" s="16"/>
      <c r="AC57" s="16">
        <v>1.4121066666666666</v>
      </c>
      <c r="AD57" s="16">
        <f t="shared" si="21"/>
        <v>0.41</v>
      </c>
      <c r="AE57" s="16">
        <f t="shared" si="5"/>
        <v>2.5583027844941892E-2</v>
      </c>
      <c r="AF57" s="16">
        <f t="shared" si="22"/>
        <v>1.3865236388217248</v>
      </c>
      <c r="AG57" s="16"/>
      <c r="AH57" s="16">
        <v>1.0831500000000001</v>
      </c>
      <c r="AI57" s="16">
        <f t="shared" si="23"/>
        <v>0.32</v>
      </c>
      <c r="AJ57" s="16">
        <f t="shared" si="6"/>
        <v>1.9967241244832696E-2</v>
      </c>
      <c r="AK57" s="16">
        <f t="shared" si="24"/>
        <v>1.0631827587551672</v>
      </c>
      <c r="AL57" s="16"/>
      <c r="AM57" s="17">
        <f t="shared" si="25"/>
        <v>192.315</v>
      </c>
      <c r="AN57" s="17">
        <f t="shared" si="7"/>
        <v>6.2397628890102176E-2</v>
      </c>
      <c r="AO57" s="18" t="str">
        <f t="shared" si="8"/>
        <v>CORRECTO</v>
      </c>
      <c r="AP57" s="18">
        <f t="shared" si="9"/>
        <v>-1.0376023711098978</v>
      </c>
      <c r="AQ57" s="11"/>
      <c r="AR57" s="11"/>
      <c r="AS57" s="7"/>
      <c r="AT57" s="7">
        <v>162</v>
      </c>
      <c r="AU57" s="3">
        <f t="shared" si="0"/>
        <v>202</v>
      </c>
      <c r="AV57" s="7"/>
      <c r="AW57" s="7"/>
      <c r="AX57" s="7"/>
      <c r="AY57" s="7"/>
      <c r="AZ57" s="7"/>
      <c r="BA57" s="7"/>
      <c r="BB57" s="7"/>
    </row>
    <row r="58" spans="1:54" x14ac:dyDescent="0.25">
      <c r="A58" s="12">
        <v>1945</v>
      </c>
      <c r="B58" s="12">
        <v>1</v>
      </c>
      <c r="C58" s="16"/>
      <c r="D58" s="16">
        <f>aportaciones!D57+aportaciones!E57</f>
        <v>7.7170000000000005</v>
      </c>
      <c r="E58" s="16">
        <f t="shared" si="10"/>
        <v>20</v>
      </c>
      <c r="F58" s="16">
        <f t="shared" si="11"/>
        <v>1.1862689370536046</v>
      </c>
      <c r="G58" s="16">
        <f t="shared" si="12"/>
        <v>6.4690474221979599</v>
      </c>
      <c r="H58" s="16"/>
      <c r="I58" s="16">
        <f>aportaciones!F57+aportaciones!G57</f>
        <v>75.87</v>
      </c>
      <c r="J58" s="16">
        <f t="shared" si="13"/>
        <v>180</v>
      </c>
      <c r="K58" s="16">
        <f t="shared" si="1"/>
        <v>10.67642043348244</v>
      </c>
      <c r="L58" s="16">
        <f t="shared" si="14"/>
        <v>55.262403088682646</v>
      </c>
      <c r="M58" s="16"/>
      <c r="N58" s="16">
        <v>2.5790000000000002</v>
      </c>
      <c r="O58" s="16">
        <f t="shared" si="15"/>
        <v>0.15</v>
      </c>
      <c r="P58" s="16">
        <f t="shared" si="2"/>
        <v>8.8970170279020332E-3</v>
      </c>
      <c r="Q58" s="16">
        <f t="shared" si="16"/>
        <v>2.5696403556664849</v>
      </c>
      <c r="R58" s="16"/>
      <c r="S58" s="16">
        <v>2.1706583333333334</v>
      </c>
      <c r="T58" s="16">
        <f t="shared" si="17"/>
        <v>0.82499999999999996</v>
      </c>
      <c r="U58" s="16">
        <f t="shared" si="3"/>
        <v>4.8933593653461185E-2</v>
      </c>
      <c r="V58" s="16">
        <f t="shared" si="18"/>
        <v>2.1191802894989991</v>
      </c>
      <c r="W58" s="16"/>
      <c r="X58" s="16">
        <v>1.1605500000000002</v>
      </c>
      <c r="Y58" s="16">
        <f t="shared" si="19"/>
        <v>0.61</v>
      </c>
      <c r="Z58" s="16">
        <f t="shared" si="4"/>
        <v>3.6181202580134936E-2</v>
      </c>
      <c r="AA58" s="16">
        <f t="shared" si="20"/>
        <v>1.122487446377038</v>
      </c>
      <c r="AB58" s="16"/>
      <c r="AC58" s="16">
        <v>1.5130133333333333</v>
      </c>
      <c r="AD58" s="16">
        <f t="shared" si="21"/>
        <v>0.41</v>
      </c>
      <c r="AE58" s="16">
        <f t="shared" si="5"/>
        <v>2.431851320959889E-2</v>
      </c>
      <c r="AF58" s="16">
        <f t="shared" si="22"/>
        <v>1.4874303054883915</v>
      </c>
      <c r="AG58" s="16"/>
      <c r="AH58" s="16">
        <v>1.1605500000000002</v>
      </c>
      <c r="AI58" s="16">
        <f t="shared" si="23"/>
        <v>0.32</v>
      </c>
      <c r="AJ58" s="16">
        <f t="shared" si="6"/>
        <v>1.8980302992857672E-2</v>
      </c>
      <c r="AK58" s="16">
        <f t="shared" si="24"/>
        <v>1.1405827587551676</v>
      </c>
      <c r="AL58" s="16"/>
      <c r="AM58" s="17">
        <f t="shared" si="25"/>
        <v>202.315</v>
      </c>
      <c r="AN58" s="17">
        <f t="shared" si="7"/>
        <v>5.9313446852680224E-2</v>
      </c>
      <c r="AO58" s="18" t="str">
        <f t="shared" si="8"/>
        <v>CORRECTO</v>
      </c>
      <c r="AP58" s="18">
        <f t="shared" si="9"/>
        <v>-1.0406865531473199</v>
      </c>
      <c r="AQ58" s="11"/>
      <c r="AR58" s="11"/>
      <c r="AS58" s="7"/>
      <c r="AT58" s="7">
        <v>158</v>
      </c>
      <c r="AU58" s="3">
        <f t="shared" si="0"/>
        <v>198</v>
      </c>
      <c r="AV58" s="7"/>
      <c r="AW58" s="7"/>
      <c r="AX58" s="7"/>
      <c r="AY58" s="7"/>
      <c r="AZ58" s="7"/>
      <c r="BA58" s="7"/>
      <c r="BB58" s="7"/>
    </row>
    <row r="59" spans="1:54" x14ac:dyDescent="0.25">
      <c r="A59" s="12">
        <v>1945</v>
      </c>
      <c r="B59" s="12">
        <v>2</v>
      </c>
      <c r="C59" s="16"/>
      <c r="D59" s="16">
        <f>aportaciones!D58+aportaciones!E58</f>
        <v>2.7960000000000003</v>
      </c>
      <c r="E59" s="16">
        <f t="shared" si="10"/>
        <v>20</v>
      </c>
      <c r="F59" s="16">
        <f t="shared" si="11"/>
        <v>1.1303958740550597</v>
      </c>
      <c r="G59" s="16">
        <f t="shared" si="12"/>
        <v>1.6097310629463948</v>
      </c>
      <c r="H59" s="16"/>
      <c r="I59" s="16">
        <f>aportaciones!F58+aportaciones!G58</f>
        <v>29.907000000000004</v>
      </c>
      <c r="J59" s="16">
        <f t="shared" si="13"/>
        <v>190</v>
      </c>
      <c r="K59" s="16">
        <f t="shared" si="1"/>
        <v>10.738760803523068</v>
      </c>
      <c r="L59" s="16">
        <f t="shared" si="14"/>
        <v>9.2305795665175765</v>
      </c>
      <c r="M59" s="16"/>
      <c r="N59" s="16">
        <v>0.49299999999999999</v>
      </c>
      <c r="O59" s="16">
        <f t="shared" si="15"/>
        <v>0.15</v>
      </c>
      <c r="P59" s="16">
        <f t="shared" si="2"/>
        <v>8.4779690554129469E-3</v>
      </c>
      <c r="Q59" s="16">
        <f t="shared" si="16"/>
        <v>0.48410298297209797</v>
      </c>
      <c r="R59" s="16"/>
      <c r="S59" s="16">
        <v>0.4149416666666666</v>
      </c>
      <c r="T59" s="16">
        <f t="shared" si="17"/>
        <v>0.82499999999999996</v>
      </c>
      <c r="U59" s="16">
        <f t="shared" si="3"/>
        <v>4.6628829804771212E-2</v>
      </c>
      <c r="V59" s="16">
        <f t="shared" si="18"/>
        <v>0.36600807301320537</v>
      </c>
      <c r="W59" s="16"/>
      <c r="X59" s="16">
        <v>0.22185000000000002</v>
      </c>
      <c r="Y59" s="16">
        <f t="shared" si="19"/>
        <v>0.61</v>
      </c>
      <c r="Z59" s="16">
        <f t="shared" si="4"/>
        <v>3.4477074158679323E-2</v>
      </c>
      <c r="AA59" s="16">
        <f t="shared" si="20"/>
        <v>0.18566879741986508</v>
      </c>
      <c r="AB59" s="16"/>
      <c r="AC59" s="16">
        <v>0.28922666666666669</v>
      </c>
      <c r="AD59" s="16">
        <f t="shared" si="21"/>
        <v>0.41</v>
      </c>
      <c r="AE59" s="16">
        <f t="shared" si="5"/>
        <v>2.3173115418128724E-2</v>
      </c>
      <c r="AF59" s="16">
        <f t="shared" si="22"/>
        <v>0.26490815345706781</v>
      </c>
      <c r="AG59" s="16"/>
      <c r="AH59" s="16">
        <v>0.22185000000000002</v>
      </c>
      <c r="AI59" s="16">
        <f t="shared" si="23"/>
        <v>0.32</v>
      </c>
      <c r="AJ59" s="16">
        <f t="shared" si="6"/>
        <v>1.8086333984880958E-2</v>
      </c>
      <c r="AK59" s="16">
        <f t="shared" si="24"/>
        <v>0.20286969700714236</v>
      </c>
      <c r="AL59" s="16"/>
      <c r="AM59" s="17">
        <f t="shared" si="25"/>
        <v>212.315</v>
      </c>
      <c r="AN59" s="17">
        <f t="shared" si="7"/>
        <v>5.6519793702752986E-2</v>
      </c>
      <c r="AO59" s="18" t="str">
        <f t="shared" si="8"/>
        <v>CORRECTO</v>
      </c>
      <c r="AP59" s="18">
        <f t="shared" si="9"/>
        <v>-1.043480206297247</v>
      </c>
      <c r="AQ59" s="11"/>
      <c r="AR59" s="11"/>
      <c r="AS59" s="7"/>
      <c r="AT59" s="7">
        <v>148</v>
      </c>
      <c r="AU59" s="3">
        <f t="shared" si="0"/>
        <v>188</v>
      </c>
      <c r="AV59" s="7"/>
      <c r="AW59" s="7"/>
      <c r="AX59" s="7"/>
      <c r="AY59" s="7"/>
      <c r="AZ59" s="7"/>
      <c r="BA59" s="7"/>
      <c r="BB59" s="7"/>
    </row>
    <row r="60" spans="1:54" x14ac:dyDescent="0.25">
      <c r="A60" s="12">
        <v>1945</v>
      </c>
      <c r="B60" s="12">
        <v>3</v>
      </c>
      <c r="C60" s="16"/>
      <c r="D60" s="16">
        <f>aportaciones!D59+aportaciones!E59</f>
        <v>3.1020000000000003</v>
      </c>
      <c r="E60" s="16">
        <f t="shared" si="10"/>
        <v>20</v>
      </c>
      <c r="F60" s="16">
        <f t="shared" si="11"/>
        <v>1.1146459837911897</v>
      </c>
      <c r="G60" s="16">
        <f t="shared" si="12"/>
        <v>1.9716041259449391</v>
      </c>
      <c r="H60" s="16"/>
      <c r="I60" s="16">
        <f>aportaciones!F59+aportaciones!G59</f>
        <v>27.963999999999999</v>
      </c>
      <c r="J60" s="16">
        <f t="shared" si="13"/>
        <v>193</v>
      </c>
      <c r="K60" s="16">
        <f t="shared" si="1"/>
        <v>10.75633374358498</v>
      </c>
      <c r="L60" s="16">
        <f t="shared" si="14"/>
        <v>14.225239196476934</v>
      </c>
      <c r="M60" s="16"/>
      <c r="N60" s="16">
        <v>0.66600000000000004</v>
      </c>
      <c r="O60" s="16">
        <f t="shared" si="15"/>
        <v>0.15</v>
      </c>
      <c r="P60" s="16">
        <f t="shared" si="2"/>
        <v>8.3598448784339228E-3</v>
      </c>
      <c r="Q60" s="16">
        <f t="shared" si="16"/>
        <v>0.65752203094458705</v>
      </c>
      <c r="R60" s="16"/>
      <c r="S60" s="16">
        <v>0.56054999999999999</v>
      </c>
      <c r="T60" s="16">
        <f t="shared" si="17"/>
        <v>0.82499999999999996</v>
      </c>
      <c r="U60" s="16">
        <f t="shared" si="3"/>
        <v>4.5979146831386576E-2</v>
      </c>
      <c r="V60" s="16">
        <f t="shared" si="18"/>
        <v>0.51392117019522865</v>
      </c>
      <c r="W60" s="16"/>
      <c r="X60" s="16">
        <v>0.29970000000000002</v>
      </c>
      <c r="Y60" s="16">
        <f t="shared" si="19"/>
        <v>0.61</v>
      </c>
      <c r="Z60" s="16">
        <f t="shared" si="4"/>
        <v>3.3996702505631284E-2</v>
      </c>
      <c r="AA60" s="16">
        <f t="shared" si="20"/>
        <v>0.26522292584132068</v>
      </c>
      <c r="AB60" s="16"/>
      <c r="AC60" s="16">
        <v>0.39072000000000001</v>
      </c>
      <c r="AD60" s="16">
        <f t="shared" si="21"/>
        <v>0.41</v>
      </c>
      <c r="AE60" s="16">
        <f t="shared" si="5"/>
        <v>2.2850242667719387E-2</v>
      </c>
      <c r="AF60" s="16">
        <f t="shared" si="22"/>
        <v>0.36754688458187129</v>
      </c>
      <c r="AG60" s="16"/>
      <c r="AH60" s="16">
        <v>0.29970000000000002</v>
      </c>
      <c r="AI60" s="16">
        <f t="shared" si="23"/>
        <v>0.32</v>
      </c>
      <c r="AJ60" s="16">
        <f t="shared" si="6"/>
        <v>1.7834335740659037E-2</v>
      </c>
      <c r="AK60" s="16">
        <f t="shared" si="24"/>
        <v>0.281613666015119</v>
      </c>
      <c r="AL60" s="16"/>
      <c r="AM60" s="17">
        <f t="shared" si="25"/>
        <v>215.315</v>
      </c>
      <c r="AN60" s="17">
        <f t="shared" si="7"/>
        <v>5.5732299189559485E-2</v>
      </c>
      <c r="AO60" s="18" t="str">
        <f t="shared" si="8"/>
        <v>CORRECTO</v>
      </c>
      <c r="AP60" s="18">
        <f t="shared" si="9"/>
        <v>-1.0442677008104406</v>
      </c>
      <c r="AQ60" s="11"/>
      <c r="AR60" s="11"/>
      <c r="AS60" s="7"/>
      <c r="AT60" s="7">
        <v>138</v>
      </c>
      <c r="AU60" s="3">
        <f t="shared" si="0"/>
        <v>178</v>
      </c>
      <c r="AV60" s="7"/>
      <c r="AW60" s="7"/>
      <c r="AX60" s="7"/>
      <c r="AY60" s="7"/>
      <c r="AZ60" s="7"/>
      <c r="BA60" s="7"/>
      <c r="BB60" s="7"/>
    </row>
    <row r="61" spans="1:54" x14ac:dyDescent="0.25">
      <c r="A61" s="12">
        <v>1945</v>
      </c>
      <c r="B61" s="12">
        <v>4</v>
      </c>
      <c r="C61" s="16"/>
      <c r="D61" s="16">
        <f>aportaciones!D60+aportaciones!E60</f>
        <v>2.2359999999999998</v>
      </c>
      <c r="E61" s="16">
        <f t="shared" si="10"/>
        <v>20</v>
      </c>
      <c r="F61" s="16">
        <f t="shared" si="11"/>
        <v>1.0871501887987525</v>
      </c>
      <c r="G61" s="16">
        <f t="shared" si="12"/>
        <v>1.1213540162088123</v>
      </c>
      <c r="H61" s="16"/>
      <c r="I61" s="16">
        <f>aportaciones!F60+aportaciones!G60</f>
        <v>16.202000000000002</v>
      </c>
      <c r="J61" s="16">
        <f t="shared" si="13"/>
        <v>198.44566625641502</v>
      </c>
      <c r="K61" s="16">
        <f t="shared" si="1"/>
        <v>10.78701217684779</v>
      </c>
      <c r="L61" s="16">
        <f t="shared" si="14"/>
        <v>0</v>
      </c>
      <c r="M61" s="16"/>
      <c r="N61" s="16">
        <v>0.35299999999999998</v>
      </c>
      <c r="O61" s="16">
        <f t="shared" si="15"/>
        <v>0.15</v>
      </c>
      <c r="P61" s="16">
        <f t="shared" si="2"/>
        <v>8.1536264159906436E-3</v>
      </c>
      <c r="Q61" s="16">
        <f t="shared" si="16"/>
        <v>0.34464015512156609</v>
      </c>
      <c r="R61" s="16"/>
      <c r="S61" s="16">
        <v>0.29710833333333331</v>
      </c>
      <c r="T61" s="16">
        <f t="shared" si="17"/>
        <v>0.82499999999999996</v>
      </c>
      <c r="U61" s="16">
        <f t="shared" si="3"/>
        <v>4.4844945287948537E-2</v>
      </c>
      <c r="V61" s="16">
        <f t="shared" si="18"/>
        <v>0.25112918650194671</v>
      </c>
      <c r="W61" s="16"/>
      <c r="X61" s="16">
        <v>0.15885000000000002</v>
      </c>
      <c r="Y61" s="16">
        <f t="shared" si="19"/>
        <v>0.61</v>
      </c>
      <c r="Z61" s="16">
        <f t="shared" si="4"/>
        <v>3.3158080758361949E-2</v>
      </c>
      <c r="AA61" s="16">
        <f t="shared" si="20"/>
        <v>0.1248532974943688</v>
      </c>
      <c r="AB61" s="16"/>
      <c r="AC61" s="16">
        <v>0.20709333333333332</v>
      </c>
      <c r="AD61" s="16">
        <f t="shared" si="21"/>
        <v>0.41</v>
      </c>
      <c r="AE61" s="16">
        <f t="shared" si="5"/>
        <v>2.2286578870374427E-2</v>
      </c>
      <c r="AF61" s="16">
        <f t="shared" si="22"/>
        <v>0.1842430906656139</v>
      </c>
      <c r="AG61" s="16"/>
      <c r="AH61" s="16">
        <v>0.15885000000000002</v>
      </c>
      <c r="AI61" s="16">
        <f t="shared" si="23"/>
        <v>0.32</v>
      </c>
      <c r="AJ61" s="16">
        <f t="shared" si="6"/>
        <v>1.739440302078004E-2</v>
      </c>
      <c r="AK61" s="16">
        <f t="shared" si="24"/>
        <v>0.14101566425934103</v>
      </c>
      <c r="AL61" s="16"/>
      <c r="AM61" s="17">
        <f t="shared" si="25"/>
        <v>220.76066625641502</v>
      </c>
      <c r="AN61" s="17">
        <f t="shared" si="7"/>
        <v>5.4357509439937626E-2</v>
      </c>
      <c r="AO61" s="18" t="str">
        <f t="shared" si="8"/>
        <v>CORRECTO</v>
      </c>
      <c r="AP61" s="18">
        <f t="shared" si="9"/>
        <v>-1.0456424905600625</v>
      </c>
      <c r="AQ61" s="11"/>
      <c r="AR61" s="11"/>
      <c r="AS61" s="7"/>
      <c r="AT61" s="7">
        <v>130</v>
      </c>
      <c r="AU61" s="3">
        <f t="shared" si="0"/>
        <v>170</v>
      </c>
      <c r="AV61" s="7"/>
      <c r="AW61" s="7"/>
      <c r="AX61" s="7"/>
      <c r="AY61" s="7"/>
      <c r="AZ61" s="7"/>
      <c r="BA61" s="7"/>
      <c r="BB61" s="7"/>
    </row>
    <row r="62" spans="1:54" x14ac:dyDescent="0.25">
      <c r="A62" s="12">
        <v>1945</v>
      </c>
      <c r="B62" s="12">
        <v>5</v>
      </c>
      <c r="C62" s="16"/>
      <c r="D62" s="16">
        <f>aportaciones!D61+aportaciones!E61</f>
        <v>2.9969999999999999</v>
      </c>
      <c r="E62" s="16">
        <f t="shared" si="10"/>
        <v>20</v>
      </c>
      <c r="F62" s="16">
        <f t="shared" si="11"/>
        <v>1.0888716433903332</v>
      </c>
      <c r="G62" s="16">
        <f t="shared" si="12"/>
        <v>1.9098498112012479</v>
      </c>
      <c r="H62" s="16"/>
      <c r="I62" s="16">
        <f>aportaciones!F61+aportaciones!G61</f>
        <v>10.438000000000001</v>
      </c>
      <c r="J62" s="16">
        <f t="shared" si="13"/>
        <v>198.09665407956723</v>
      </c>
      <c r="K62" s="16">
        <f t="shared" si="1"/>
        <v>10.785091463887236</v>
      </c>
      <c r="L62" s="16">
        <f t="shared" si="14"/>
        <v>0</v>
      </c>
      <c r="M62" s="16"/>
      <c r="N62" s="16">
        <v>0.249</v>
      </c>
      <c r="O62" s="16">
        <f t="shared" si="15"/>
        <v>0.15</v>
      </c>
      <c r="P62" s="16">
        <f t="shared" si="2"/>
        <v>8.1665373254274989E-3</v>
      </c>
      <c r="Q62" s="16">
        <f t="shared" si="16"/>
        <v>0.24084637358400932</v>
      </c>
      <c r="R62" s="16"/>
      <c r="S62" s="16">
        <v>0.20957499999999998</v>
      </c>
      <c r="T62" s="16">
        <f t="shared" si="17"/>
        <v>0.82499999999999996</v>
      </c>
      <c r="U62" s="16">
        <f t="shared" si="3"/>
        <v>4.4915955289851241E-2</v>
      </c>
      <c r="V62" s="16">
        <f t="shared" si="18"/>
        <v>0.16473005471205138</v>
      </c>
      <c r="W62" s="16"/>
      <c r="X62" s="16">
        <v>0.11205</v>
      </c>
      <c r="Y62" s="16">
        <f t="shared" si="19"/>
        <v>0.61</v>
      </c>
      <c r="Z62" s="16">
        <f t="shared" si="4"/>
        <v>3.3210585123405162E-2</v>
      </c>
      <c r="AA62" s="16">
        <f t="shared" si="20"/>
        <v>7.8891919241638075E-2</v>
      </c>
      <c r="AB62" s="16"/>
      <c r="AC62" s="16">
        <v>0.14608000000000002</v>
      </c>
      <c r="AD62" s="16">
        <f t="shared" si="21"/>
        <v>0.41</v>
      </c>
      <c r="AE62" s="16">
        <f t="shared" si="5"/>
        <v>2.2321868689501829E-2</v>
      </c>
      <c r="AF62" s="16">
        <f t="shared" si="22"/>
        <v>0.1237934211296256</v>
      </c>
      <c r="AG62" s="16"/>
      <c r="AH62" s="16">
        <v>0.11205</v>
      </c>
      <c r="AI62" s="16">
        <f t="shared" si="23"/>
        <v>0.32</v>
      </c>
      <c r="AJ62" s="16">
        <f t="shared" si="6"/>
        <v>1.7421946294245334E-2</v>
      </c>
      <c r="AK62" s="16">
        <f t="shared" si="24"/>
        <v>9.4655596979219936E-2</v>
      </c>
      <c r="AL62" s="16"/>
      <c r="AM62" s="17">
        <f t="shared" si="25"/>
        <v>220.41165407956723</v>
      </c>
      <c r="AN62" s="17">
        <f t="shared" si="7"/>
        <v>5.4443582169516662E-2</v>
      </c>
      <c r="AO62" s="18" t="str">
        <f t="shared" si="8"/>
        <v>CORRECTO</v>
      </c>
      <c r="AP62" s="18">
        <f t="shared" si="9"/>
        <v>-1.0455564178304835</v>
      </c>
      <c r="AQ62" s="11"/>
      <c r="AR62" s="11"/>
      <c r="AS62" s="7"/>
      <c r="AT62" s="7">
        <v>130</v>
      </c>
      <c r="AU62" s="3">
        <f t="shared" si="0"/>
        <v>170</v>
      </c>
      <c r="AV62" s="7"/>
      <c r="AW62" s="7"/>
      <c r="AX62" s="7"/>
      <c r="AY62" s="7"/>
      <c r="AZ62" s="7"/>
      <c r="BA62" s="7"/>
      <c r="BB62" s="7"/>
    </row>
    <row r="63" spans="1:54" x14ac:dyDescent="0.25">
      <c r="A63" s="12">
        <v>1945</v>
      </c>
      <c r="B63" s="12">
        <v>6</v>
      </c>
      <c r="C63" s="16"/>
      <c r="D63" s="16">
        <f>aportaciones!D62+aportaciones!E62</f>
        <v>2.2130000000000001</v>
      </c>
      <c r="E63" s="16">
        <f t="shared" si="10"/>
        <v>20</v>
      </c>
      <c r="F63" s="16">
        <f t="shared" si="11"/>
        <v>1.0892526217896261</v>
      </c>
      <c r="G63" s="16">
        <f t="shared" si="12"/>
        <v>1.1241283566096669</v>
      </c>
      <c r="H63" s="16"/>
      <c r="I63" s="16">
        <f>aportaciones!F62+aportaciones!G62</f>
        <v>10.708</v>
      </c>
      <c r="J63" s="16">
        <f t="shared" si="13"/>
        <v>198.01956261568</v>
      </c>
      <c r="K63" s="16">
        <f t="shared" si="1"/>
        <v>10.784666387238225</v>
      </c>
      <c r="L63" s="16">
        <f t="shared" si="14"/>
        <v>0</v>
      </c>
      <c r="M63" s="16"/>
      <c r="N63" s="16">
        <v>0.14699999999999999</v>
      </c>
      <c r="O63" s="16">
        <f t="shared" si="15"/>
        <v>0.15</v>
      </c>
      <c r="P63" s="16">
        <f t="shared" si="2"/>
        <v>8.1693946634221956E-3</v>
      </c>
      <c r="Q63" s="16">
        <f t="shared" si="16"/>
        <v>0.1388334626745725</v>
      </c>
      <c r="R63" s="16"/>
      <c r="S63" s="16">
        <v>0.12372499999999999</v>
      </c>
      <c r="T63" s="16">
        <f t="shared" si="17"/>
        <v>0.82499999999999996</v>
      </c>
      <c r="U63" s="16">
        <f t="shared" si="3"/>
        <v>4.4931670648822079E-2</v>
      </c>
      <c r="V63" s="16">
        <f t="shared" si="18"/>
        <v>7.8809044710148712E-2</v>
      </c>
      <c r="W63" s="16"/>
      <c r="X63" s="16">
        <v>6.615E-2</v>
      </c>
      <c r="Y63" s="16">
        <f t="shared" si="19"/>
        <v>0.61</v>
      </c>
      <c r="Z63" s="16">
        <f t="shared" si="4"/>
        <v>3.3222204964583599E-2</v>
      </c>
      <c r="AA63" s="16">
        <f t="shared" si="20"/>
        <v>3.2939414876594908E-2</v>
      </c>
      <c r="AB63" s="16"/>
      <c r="AC63" s="16">
        <v>8.6239999999999997E-2</v>
      </c>
      <c r="AD63" s="16">
        <f t="shared" si="21"/>
        <v>0.41</v>
      </c>
      <c r="AE63" s="16">
        <f t="shared" si="5"/>
        <v>2.2329678746687336E-2</v>
      </c>
      <c r="AF63" s="16">
        <f t="shared" si="22"/>
        <v>6.3918131310498172E-2</v>
      </c>
      <c r="AG63" s="16"/>
      <c r="AH63" s="16">
        <v>6.615E-2</v>
      </c>
      <c r="AI63" s="16">
        <f t="shared" si="23"/>
        <v>0.32</v>
      </c>
      <c r="AJ63" s="16">
        <f t="shared" si="6"/>
        <v>1.742804194863402E-2</v>
      </c>
      <c r="AK63" s="16">
        <f t="shared" si="24"/>
        <v>4.872805370575467E-2</v>
      </c>
      <c r="AL63" s="16"/>
      <c r="AM63" s="17">
        <f t="shared" si="25"/>
        <v>220.33456261568</v>
      </c>
      <c r="AN63" s="17">
        <f t="shared" si="7"/>
        <v>5.4462631089481309E-2</v>
      </c>
      <c r="AO63" s="18" t="str">
        <f t="shared" si="8"/>
        <v>CORRECTO</v>
      </c>
      <c r="AP63" s="18">
        <f t="shared" si="9"/>
        <v>-1.0455373689105187</v>
      </c>
      <c r="AQ63" s="11"/>
      <c r="AR63" s="11"/>
      <c r="AS63" s="7"/>
      <c r="AT63" s="7">
        <v>140</v>
      </c>
      <c r="AU63" s="3">
        <f t="shared" si="0"/>
        <v>180</v>
      </c>
      <c r="AV63" s="7"/>
      <c r="AW63" s="7"/>
      <c r="AX63" s="7"/>
      <c r="AY63" s="7"/>
      <c r="AZ63" s="7"/>
      <c r="BA63" s="7"/>
      <c r="BB63" s="7"/>
    </row>
    <row r="64" spans="1:54" x14ac:dyDescent="0.25">
      <c r="A64" s="12">
        <v>1945</v>
      </c>
      <c r="B64" s="12">
        <v>7</v>
      </c>
      <c r="C64" s="16"/>
      <c r="D64" s="16">
        <f>aportaciones!D63+aportaciones!E63</f>
        <v>2.85</v>
      </c>
      <c r="E64" s="16">
        <f t="shared" si="10"/>
        <v>20</v>
      </c>
      <c r="F64" s="16">
        <f t="shared" si="11"/>
        <v>1.084442382402562</v>
      </c>
      <c r="G64" s="16">
        <f t="shared" si="12"/>
        <v>1.7607473782103753</v>
      </c>
      <c r="H64" s="16"/>
      <c r="I64" s="16">
        <f>aportaciones!F63+aportaciones!G63</f>
        <v>11.762</v>
      </c>
      <c r="J64" s="16">
        <f t="shared" si="13"/>
        <v>198.99689622844178</v>
      </c>
      <c r="K64" s="16">
        <f t="shared" si="1"/>
        <v>10.79003341183434</v>
      </c>
      <c r="L64" s="16">
        <f t="shared" si="14"/>
        <v>0</v>
      </c>
      <c r="M64" s="16"/>
      <c r="N64" s="16">
        <v>9.7000000000000003E-2</v>
      </c>
      <c r="O64" s="16">
        <f t="shared" si="15"/>
        <v>0.15</v>
      </c>
      <c r="P64" s="16">
        <f t="shared" si="2"/>
        <v>8.1333178680192148E-3</v>
      </c>
      <c r="Q64" s="16">
        <f t="shared" si="16"/>
        <v>8.88306053365778E-2</v>
      </c>
      <c r="R64" s="16"/>
      <c r="S64" s="16">
        <v>8.1641666666666668E-2</v>
      </c>
      <c r="T64" s="16">
        <f t="shared" si="17"/>
        <v>0.82499999999999996</v>
      </c>
      <c r="U64" s="16">
        <f t="shared" si="3"/>
        <v>4.4733248274105679E-2</v>
      </c>
      <c r="V64" s="16">
        <f t="shared" si="18"/>
        <v>3.6709996017844526E-2</v>
      </c>
      <c r="W64" s="16"/>
      <c r="X64" s="16">
        <v>4.3650000000000001E-2</v>
      </c>
      <c r="Y64" s="16">
        <f t="shared" si="19"/>
        <v>0.61</v>
      </c>
      <c r="Z64" s="16">
        <f t="shared" si="4"/>
        <v>3.3075492663278139E-2</v>
      </c>
      <c r="AA64" s="16">
        <f t="shared" si="20"/>
        <v>1.0427795035416354E-2</v>
      </c>
      <c r="AB64" s="16"/>
      <c r="AC64" s="16">
        <v>5.6906666666666668E-2</v>
      </c>
      <c r="AD64" s="16">
        <f t="shared" si="21"/>
        <v>0.41</v>
      </c>
      <c r="AE64" s="16">
        <f t="shared" si="5"/>
        <v>2.2231068839252521E-2</v>
      </c>
      <c r="AF64" s="16">
        <f t="shared" si="22"/>
        <v>3.4576987919979318E-2</v>
      </c>
      <c r="AG64" s="16"/>
      <c r="AH64" s="16">
        <v>4.3650000000000001E-2</v>
      </c>
      <c r="AI64" s="16">
        <f t="shared" si="23"/>
        <v>0.32</v>
      </c>
      <c r="AJ64" s="16">
        <f t="shared" si="6"/>
        <v>1.7351078118440992E-2</v>
      </c>
      <c r="AK64" s="16">
        <f t="shared" si="24"/>
        <v>2.6221958051366012E-2</v>
      </c>
      <c r="AL64" s="16"/>
      <c r="AM64" s="17">
        <f t="shared" si="25"/>
        <v>221.31189622844178</v>
      </c>
      <c r="AN64" s="17">
        <f t="shared" si="7"/>
        <v>5.4222119120128101E-2</v>
      </c>
      <c r="AO64" s="18" t="str">
        <f t="shared" si="8"/>
        <v>CORRECTO</v>
      </c>
      <c r="AP64" s="18">
        <f t="shared" si="9"/>
        <v>-1.0457778808798719</v>
      </c>
      <c r="AQ64" s="11"/>
      <c r="AR64" s="11"/>
      <c r="AS64" s="7"/>
      <c r="AT64" s="7">
        <v>150</v>
      </c>
      <c r="AU64" s="3">
        <f t="shared" si="0"/>
        <v>190</v>
      </c>
      <c r="AV64" s="7"/>
      <c r="AW64" s="7"/>
      <c r="AX64" s="7"/>
      <c r="AY64" s="7"/>
      <c r="AZ64" s="7"/>
      <c r="BA64" s="7"/>
      <c r="BB64" s="7"/>
    </row>
    <row r="65" spans="1:54" x14ac:dyDescent="0.25">
      <c r="A65" s="12">
        <v>1945</v>
      </c>
      <c r="B65" s="12">
        <v>8</v>
      </c>
      <c r="C65" s="16"/>
      <c r="D65" s="16">
        <f>aportaciones!D64+aportaciones!E64</f>
        <v>3.089</v>
      </c>
      <c r="E65" s="16">
        <f t="shared" si="10"/>
        <v>20</v>
      </c>
      <c r="F65" s="16">
        <f t="shared" si="11"/>
        <v>1.0893493407167012</v>
      </c>
      <c r="G65" s="16">
        <f t="shared" si="12"/>
        <v>2.0045576175974382</v>
      </c>
      <c r="H65" s="16"/>
      <c r="I65" s="16">
        <f>aportaciones!F64+aportaciones!G64</f>
        <v>12.117000000000001</v>
      </c>
      <c r="J65" s="16">
        <f t="shared" si="13"/>
        <v>198</v>
      </c>
      <c r="K65" s="16">
        <f t="shared" si="1"/>
        <v>10.784558473095341</v>
      </c>
      <c r="L65" s="16">
        <f t="shared" si="14"/>
        <v>2.3238628166074307</v>
      </c>
      <c r="M65" s="16"/>
      <c r="N65" s="16">
        <v>0.26700000000000002</v>
      </c>
      <c r="O65" s="16">
        <f t="shared" si="15"/>
        <v>0.15</v>
      </c>
      <c r="P65" s="16">
        <f t="shared" si="2"/>
        <v>8.1701200553752577E-3</v>
      </c>
      <c r="Q65" s="16">
        <f t="shared" si="16"/>
        <v>0.25886668213198083</v>
      </c>
      <c r="R65" s="16"/>
      <c r="S65" s="16">
        <v>0.22472499999999998</v>
      </c>
      <c r="T65" s="16">
        <f t="shared" si="17"/>
        <v>0.82499999999999996</v>
      </c>
      <c r="U65" s="16">
        <f t="shared" si="3"/>
        <v>4.4935660304563918E-2</v>
      </c>
      <c r="V65" s="16">
        <f t="shared" si="18"/>
        <v>0.17999175172589443</v>
      </c>
      <c r="W65" s="16"/>
      <c r="X65" s="16">
        <v>0.12015000000000002</v>
      </c>
      <c r="Y65" s="16">
        <f t="shared" si="19"/>
        <v>0.61</v>
      </c>
      <c r="Z65" s="16">
        <f t="shared" si="4"/>
        <v>3.3225154891859385E-2</v>
      </c>
      <c r="AA65" s="16">
        <f t="shared" si="20"/>
        <v>8.707450733672184E-2</v>
      </c>
      <c r="AB65" s="16"/>
      <c r="AC65" s="16">
        <v>0.15664</v>
      </c>
      <c r="AD65" s="16">
        <f t="shared" si="21"/>
        <v>0.41</v>
      </c>
      <c r="AE65" s="16">
        <f t="shared" si="5"/>
        <v>2.2331661484692372E-2</v>
      </c>
      <c r="AF65" s="16">
        <f t="shared" si="22"/>
        <v>0.13440893116074742</v>
      </c>
      <c r="AG65" s="16"/>
      <c r="AH65" s="16">
        <v>0.12015000000000002</v>
      </c>
      <c r="AI65" s="16">
        <f t="shared" si="23"/>
        <v>0.32</v>
      </c>
      <c r="AJ65" s="16">
        <f t="shared" si="6"/>
        <v>1.7429589451467217E-2</v>
      </c>
      <c r="AK65" s="16">
        <f t="shared" si="24"/>
        <v>0.10279892188155904</v>
      </c>
      <c r="AL65" s="16"/>
      <c r="AM65" s="17">
        <f t="shared" si="25"/>
        <v>220.315</v>
      </c>
      <c r="AN65" s="17">
        <f t="shared" si="7"/>
        <v>5.4467467035835056E-2</v>
      </c>
      <c r="AO65" s="18" t="str">
        <f t="shared" si="8"/>
        <v>CORRECTO</v>
      </c>
      <c r="AP65" s="18">
        <f t="shared" si="9"/>
        <v>-1.0455325329641649</v>
      </c>
      <c r="AQ65" s="11"/>
      <c r="AR65" s="11"/>
      <c r="AS65" s="7"/>
      <c r="AT65" s="7">
        <v>153</v>
      </c>
      <c r="AU65" s="3">
        <f t="shared" si="0"/>
        <v>193</v>
      </c>
      <c r="AV65" s="7"/>
      <c r="AW65" s="7"/>
      <c r="AX65" s="7"/>
      <c r="AY65" s="7"/>
      <c r="AZ65" s="7"/>
      <c r="BA65" s="7"/>
      <c r="BB65" s="7"/>
    </row>
    <row r="66" spans="1:54" x14ac:dyDescent="0.25">
      <c r="A66" s="12">
        <v>1945</v>
      </c>
      <c r="B66" s="12">
        <v>9</v>
      </c>
      <c r="C66" s="16"/>
      <c r="D66" s="16">
        <f>aportaciones!D65+aportaciones!E65</f>
        <v>2.3929999999999998</v>
      </c>
      <c r="E66" s="16">
        <f t="shared" si="10"/>
        <v>20</v>
      </c>
      <c r="F66" s="16">
        <f t="shared" si="11"/>
        <v>1.1411454247200628</v>
      </c>
      <c r="G66" s="16">
        <f t="shared" si="12"/>
        <v>1.3036506592832993</v>
      </c>
      <c r="H66" s="16"/>
      <c r="I66" s="16">
        <f>aportaciones!F65+aportaciones!G65</f>
        <v>10.547000000000001</v>
      </c>
      <c r="J66" s="16">
        <f t="shared" si="13"/>
        <v>188</v>
      </c>
      <c r="K66" s="16">
        <f t="shared" si="1"/>
        <v>10.72676699236859</v>
      </c>
      <c r="L66" s="16">
        <f t="shared" si="14"/>
        <v>9.7624415269046665</v>
      </c>
      <c r="M66" s="16"/>
      <c r="N66" s="16">
        <v>0.13300000000000001</v>
      </c>
      <c r="O66" s="16">
        <f t="shared" si="15"/>
        <v>0.15</v>
      </c>
      <c r="P66" s="16">
        <f t="shared" si="2"/>
        <v>8.5585906854004704E-3</v>
      </c>
      <c r="Q66" s="16">
        <f t="shared" si="16"/>
        <v>0.12482987994462472</v>
      </c>
      <c r="R66" s="16"/>
      <c r="S66" s="16">
        <v>0.11194166666666666</v>
      </c>
      <c r="T66" s="16">
        <f t="shared" si="17"/>
        <v>0.82499999999999996</v>
      </c>
      <c r="U66" s="16">
        <f t="shared" si="3"/>
        <v>4.707224876970259E-2</v>
      </c>
      <c r="V66" s="16">
        <f t="shared" si="18"/>
        <v>6.7006006362102744E-2</v>
      </c>
      <c r="W66" s="16"/>
      <c r="X66" s="16">
        <v>5.9850000000000007E-2</v>
      </c>
      <c r="Y66" s="16">
        <f t="shared" si="19"/>
        <v>0.61</v>
      </c>
      <c r="Z66" s="16">
        <f t="shared" si="4"/>
        <v>3.4804935453961912E-2</v>
      </c>
      <c r="AA66" s="16">
        <f t="shared" si="20"/>
        <v>2.662484510814056E-2</v>
      </c>
      <c r="AB66" s="16"/>
      <c r="AC66" s="16">
        <v>7.8026666666666675E-2</v>
      </c>
      <c r="AD66" s="16">
        <f t="shared" si="21"/>
        <v>0.41</v>
      </c>
      <c r="AE66" s="16">
        <f t="shared" si="5"/>
        <v>2.3393481206761286E-2</v>
      </c>
      <c r="AF66" s="16">
        <f t="shared" si="22"/>
        <v>5.5695005181974289E-2</v>
      </c>
      <c r="AG66" s="16"/>
      <c r="AH66" s="16">
        <v>5.9850000000000007E-2</v>
      </c>
      <c r="AI66" s="16">
        <f t="shared" si="23"/>
        <v>0.32</v>
      </c>
      <c r="AJ66" s="16">
        <f t="shared" si="6"/>
        <v>1.8258326795521005E-2</v>
      </c>
      <c r="AK66" s="16">
        <f t="shared" si="24"/>
        <v>4.2420410548532794E-2</v>
      </c>
      <c r="AL66" s="16"/>
      <c r="AM66" s="17">
        <f t="shared" si="25"/>
        <v>210.315</v>
      </c>
      <c r="AN66" s="17">
        <f t="shared" si="7"/>
        <v>5.705727123600314E-2</v>
      </c>
      <c r="AO66" s="18" t="str">
        <f t="shared" si="8"/>
        <v>CORRECTO</v>
      </c>
      <c r="AP66" s="18">
        <f t="shared" si="9"/>
        <v>-1.042942728763997</v>
      </c>
      <c r="AQ66" s="11"/>
      <c r="AR66" s="11"/>
      <c r="AS66" s="7"/>
      <c r="AT66" s="7">
        <v>160</v>
      </c>
      <c r="AU66" s="3">
        <f t="shared" si="0"/>
        <v>200</v>
      </c>
      <c r="AV66" s="7"/>
      <c r="AW66" s="7"/>
      <c r="AX66" s="7"/>
      <c r="AY66" s="7"/>
      <c r="AZ66" s="7"/>
      <c r="BA66" s="7"/>
      <c r="BB66" s="7"/>
    </row>
    <row r="67" spans="1:54" x14ac:dyDescent="0.25">
      <c r="A67" s="12">
        <v>1945</v>
      </c>
      <c r="B67" s="12">
        <v>10</v>
      </c>
      <c r="C67" s="16"/>
      <c r="D67" s="16">
        <f>aportaciones!D66+aportaciones!E66</f>
        <v>2.8280000000000003</v>
      </c>
      <c r="E67" s="16">
        <f t="shared" si="10"/>
        <v>20</v>
      </c>
      <c r="F67" s="16">
        <f t="shared" si="11"/>
        <v>1.1981129720689914</v>
      </c>
      <c r="G67" s="16">
        <f t="shared" si="12"/>
        <v>1.6868545752799378</v>
      </c>
      <c r="H67" s="16"/>
      <c r="I67" s="16">
        <f>aportaciones!F66+aportaciones!G66</f>
        <v>9.6079999999999988</v>
      </c>
      <c r="J67" s="16">
        <f t="shared" si="13"/>
        <v>178</v>
      </c>
      <c r="K67" s="16">
        <f t="shared" si="1"/>
        <v>10.663205451414022</v>
      </c>
      <c r="L67" s="16">
        <f t="shared" si="14"/>
        <v>8.8812330076314083</v>
      </c>
      <c r="M67" s="16"/>
      <c r="N67" s="16">
        <v>0.127</v>
      </c>
      <c r="O67" s="16">
        <f t="shared" si="15"/>
        <v>0.15</v>
      </c>
      <c r="P67" s="16">
        <f t="shared" si="2"/>
        <v>8.9858472905174347E-3</v>
      </c>
      <c r="Q67" s="16">
        <f t="shared" si="16"/>
        <v>0.11844140931459954</v>
      </c>
      <c r="R67" s="16"/>
      <c r="S67" s="16">
        <v>0.10689166666666666</v>
      </c>
      <c r="T67" s="16">
        <f t="shared" si="17"/>
        <v>0.82499999999999996</v>
      </c>
      <c r="U67" s="16">
        <f t="shared" si="3"/>
        <v>4.9422160097845891E-2</v>
      </c>
      <c r="V67" s="16">
        <f t="shared" si="18"/>
        <v>5.9819417896963989E-2</v>
      </c>
      <c r="W67" s="16"/>
      <c r="X67" s="16">
        <v>5.7150000000000006E-2</v>
      </c>
      <c r="Y67" s="16">
        <f t="shared" si="19"/>
        <v>0.61</v>
      </c>
      <c r="Z67" s="16">
        <f t="shared" si="4"/>
        <v>3.6542445648104237E-2</v>
      </c>
      <c r="AA67" s="16">
        <f t="shared" si="20"/>
        <v>2.2345064546038129E-2</v>
      </c>
      <c r="AB67" s="16"/>
      <c r="AC67" s="16">
        <v>7.4506666666666665E-2</v>
      </c>
      <c r="AD67" s="16">
        <f t="shared" si="21"/>
        <v>0.41</v>
      </c>
      <c r="AE67" s="16">
        <f t="shared" si="5"/>
        <v>2.4561315927414323E-2</v>
      </c>
      <c r="AF67" s="16">
        <f t="shared" si="22"/>
        <v>5.1113185459905397E-2</v>
      </c>
      <c r="AG67" s="16"/>
      <c r="AH67" s="16">
        <v>5.7150000000000006E-2</v>
      </c>
      <c r="AI67" s="16">
        <f t="shared" si="23"/>
        <v>0.32</v>
      </c>
      <c r="AJ67" s="16">
        <f t="shared" si="6"/>
        <v>1.9169807553103862E-2</v>
      </c>
      <c r="AK67" s="16">
        <f t="shared" si="24"/>
        <v>3.8891673204479005E-2</v>
      </c>
      <c r="AL67" s="16"/>
      <c r="AM67" s="17">
        <f t="shared" si="25"/>
        <v>200.315</v>
      </c>
      <c r="AN67" s="17">
        <f t="shared" si="7"/>
        <v>5.9905648603449567E-2</v>
      </c>
      <c r="AO67" s="18" t="str">
        <f t="shared" si="8"/>
        <v>CORRECTO</v>
      </c>
      <c r="AP67" s="18">
        <f t="shared" si="9"/>
        <v>-1.0400943513965506</v>
      </c>
      <c r="AQ67" s="11"/>
      <c r="AR67" s="11"/>
      <c r="AS67" s="7"/>
      <c r="AT67" s="7">
        <v>166</v>
      </c>
      <c r="AU67" s="3">
        <f t="shared" si="0"/>
        <v>206</v>
      </c>
      <c r="AV67" s="7"/>
      <c r="AW67" s="7"/>
      <c r="AX67" s="7"/>
      <c r="AY67" s="7"/>
      <c r="AZ67" s="7"/>
      <c r="BA67" s="7"/>
      <c r="BB67" s="7"/>
    </row>
    <row r="68" spans="1:54" x14ac:dyDescent="0.25">
      <c r="A68" s="12">
        <v>1945</v>
      </c>
      <c r="B68" s="12">
        <v>11</v>
      </c>
      <c r="C68" s="16"/>
      <c r="D68" s="16">
        <f>aportaciones!D67+aportaciones!E67</f>
        <v>2.4850000000000003</v>
      </c>
      <c r="E68" s="16">
        <f t="shared" si="10"/>
        <v>20</v>
      </c>
      <c r="F68" s="16">
        <f t="shared" si="11"/>
        <v>1.2479525778020435</v>
      </c>
      <c r="G68" s="16">
        <f t="shared" si="12"/>
        <v>1.2868870279310087</v>
      </c>
      <c r="H68" s="16"/>
      <c r="I68" s="16">
        <f>aportaciones!F67+aportaciones!G67</f>
        <v>9.3379999999999992</v>
      </c>
      <c r="J68" s="16">
        <f t="shared" si="13"/>
        <v>170</v>
      </c>
      <c r="K68" s="16">
        <f t="shared" si="1"/>
        <v>10.607596911317369</v>
      </c>
      <c r="L68" s="16">
        <f t="shared" si="14"/>
        <v>6.6747945485859645</v>
      </c>
      <c r="M68" s="16"/>
      <c r="N68" s="16">
        <v>9.9000000000000005E-2</v>
      </c>
      <c r="O68" s="16">
        <f t="shared" si="15"/>
        <v>0.15</v>
      </c>
      <c r="P68" s="16">
        <f t="shared" si="2"/>
        <v>9.3596443335153268E-3</v>
      </c>
      <c r="Q68" s="16">
        <f t="shared" si="16"/>
        <v>9.001415270948257E-2</v>
      </c>
      <c r="R68" s="16"/>
      <c r="S68" s="16">
        <v>8.3324999999999996E-2</v>
      </c>
      <c r="T68" s="16">
        <f t="shared" si="17"/>
        <v>0.82499999999999996</v>
      </c>
      <c r="U68" s="16">
        <f t="shared" si="3"/>
        <v>5.147804383433429E-2</v>
      </c>
      <c r="V68" s="16">
        <f t="shared" si="18"/>
        <v>3.3902839902154036E-2</v>
      </c>
      <c r="W68" s="16"/>
      <c r="X68" s="16">
        <v>4.4550000000000006E-2</v>
      </c>
      <c r="Y68" s="16">
        <f t="shared" si="19"/>
        <v>0.61</v>
      </c>
      <c r="Z68" s="16">
        <f t="shared" si="4"/>
        <v>3.8062553622962327E-2</v>
      </c>
      <c r="AA68" s="16">
        <f t="shared" si="20"/>
        <v>8.0075543518957071E-3</v>
      </c>
      <c r="AB68" s="16"/>
      <c r="AC68" s="16">
        <v>5.808E-2</v>
      </c>
      <c r="AD68" s="16">
        <f t="shared" si="21"/>
        <v>0.41</v>
      </c>
      <c r="AE68" s="16">
        <f t="shared" si="5"/>
        <v>2.5583027844941892E-2</v>
      </c>
      <c r="AF68" s="16">
        <f t="shared" si="22"/>
        <v>3.3518684072585681E-2</v>
      </c>
      <c r="AG68" s="16"/>
      <c r="AH68" s="16">
        <v>4.4550000000000006E-2</v>
      </c>
      <c r="AI68" s="16">
        <f t="shared" si="23"/>
        <v>0.32</v>
      </c>
      <c r="AJ68" s="16">
        <f t="shared" si="6"/>
        <v>1.9967241244832696E-2</v>
      </c>
      <c r="AK68" s="16">
        <f t="shared" si="24"/>
        <v>2.5380192446896099E-2</v>
      </c>
      <c r="AL68" s="16"/>
      <c r="AM68" s="17">
        <f t="shared" si="25"/>
        <v>192.315</v>
      </c>
      <c r="AN68" s="17">
        <f t="shared" si="7"/>
        <v>6.2397628890102176E-2</v>
      </c>
      <c r="AO68" s="18" t="str">
        <f t="shared" si="8"/>
        <v>CORRECTO</v>
      </c>
      <c r="AP68" s="18">
        <f t="shared" si="9"/>
        <v>-1.0376023711098978</v>
      </c>
      <c r="AQ68" s="11"/>
      <c r="AR68" s="11"/>
      <c r="AS68" s="7"/>
      <c r="AT68" s="7">
        <v>164</v>
      </c>
      <c r="AU68" s="3">
        <f t="shared" ref="AU68:AU131" si="26">AT68+40</f>
        <v>204</v>
      </c>
      <c r="AV68" s="7"/>
      <c r="AW68" s="7"/>
      <c r="AX68" s="7"/>
      <c r="AY68" s="7"/>
      <c r="AZ68" s="7"/>
      <c r="BA68" s="7"/>
      <c r="BB68" s="7"/>
    </row>
    <row r="69" spans="1:54" x14ac:dyDescent="0.25">
      <c r="A69" s="12">
        <v>1945</v>
      </c>
      <c r="B69" s="12">
        <v>12</v>
      </c>
      <c r="C69" s="16"/>
      <c r="D69" s="16">
        <f>aportaciones!D68+aportaciones!E68</f>
        <v>3.6280000000000001</v>
      </c>
      <c r="E69" s="16">
        <f t="shared" si="10"/>
        <v>20</v>
      </c>
      <c r="F69" s="16">
        <f t="shared" si="11"/>
        <v>1.2479525778020435</v>
      </c>
      <c r="G69" s="16">
        <f t="shared" si="12"/>
        <v>2.3800474221979577</v>
      </c>
      <c r="H69" s="16"/>
      <c r="I69" s="16">
        <f>aportaciones!F68+aportaciones!G68</f>
        <v>11.509</v>
      </c>
      <c r="J69" s="16">
        <f t="shared" si="13"/>
        <v>170</v>
      </c>
      <c r="K69" s="16">
        <f t="shared" si="1"/>
        <v>10.607596911317369</v>
      </c>
      <c r="L69" s="16">
        <f t="shared" si="14"/>
        <v>0.90140308868262764</v>
      </c>
      <c r="M69" s="16"/>
      <c r="N69" s="16">
        <v>1.5469999999999999</v>
      </c>
      <c r="O69" s="16">
        <f t="shared" si="15"/>
        <v>0.15</v>
      </c>
      <c r="P69" s="16">
        <f t="shared" si="2"/>
        <v>9.3596443335153268E-3</v>
      </c>
      <c r="Q69" s="16">
        <f t="shared" si="16"/>
        <v>1.5376403556664846</v>
      </c>
      <c r="R69" s="16"/>
      <c r="S69" s="16">
        <v>1.3020583333333333</v>
      </c>
      <c r="T69" s="16">
        <f t="shared" si="17"/>
        <v>0.82499999999999996</v>
      </c>
      <c r="U69" s="16">
        <f t="shared" si="3"/>
        <v>5.147804383433429E-2</v>
      </c>
      <c r="V69" s="16">
        <f t="shared" si="18"/>
        <v>1.250580289498999</v>
      </c>
      <c r="W69" s="16"/>
      <c r="X69" s="16">
        <v>0.69614999999999994</v>
      </c>
      <c r="Y69" s="16">
        <f t="shared" si="19"/>
        <v>0.61</v>
      </c>
      <c r="Z69" s="16">
        <f t="shared" si="4"/>
        <v>3.8062553622962327E-2</v>
      </c>
      <c r="AA69" s="16">
        <f t="shared" si="20"/>
        <v>0.65808744637703753</v>
      </c>
      <c r="AB69" s="16"/>
      <c r="AC69" s="16">
        <v>0.90757333333333323</v>
      </c>
      <c r="AD69" s="16">
        <f t="shared" si="21"/>
        <v>0.41</v>
      </c>
      <c r="AE69" s="16">
        <f t="shared" si="5"/>
        <v>2.5583027844941892E-2</v>
      </c>
      <c r="AF69" s="16">
        <f t="shared" si="22"/>
        <v>0.8819903054883913</v>
      </c>
      <c r="AG69" s="16"/>
      <c r="AH69" s="16">
        <v>0.69614999999999994</v>
      </c>
      <c r="AI69" s="16">
        <f t="shared" si="23"/>
        <v>0.32</v>
      </c>
      <c r="AJ69" s="16">
        <f t="shared" si="6"/>
        <v>1.9967241244832696E-2</v>
      </c>
      <c r="AK69" s="16">
        <f t="shared" si="24"/>
        <v>0.6761827587551672</v>
      </c>
      <c r="AL69" s="16"/>
      <c r="AM69" s="17">
        <f t="shared" si="25"/>
        <v>192.315</v>
      </c>
      <c r="AN69" s="17">
        <f t="shared" si="7"/>
        <v>6.2397628890102176E-2</v>
      </c>
      <c r="AO69" s="18" t="str">
        <f t="shared" si="8"/>
        <v>CORRECTO</v>
      </c>
      <c r="AP69" s="18">
        <f t="shared" si="9"/>
        <v>-1.0376023711098978</v>
      </c>
      <c r="AQ69" s="11"/>
      <c r="AR69" s="11"/>
      <c r="AS69" s="7"/>
      <c r="AT69" s="7">
        <v>162</v>
      </c>
      <c r="AU69" s="3">
        <f t="shared" si="26"/>
        <v>202</v>
      </c>
      <c r="AV69" s="7"/>
      <c r="AW69" s="7"/>
      <c r="AX69" s="7"/>
      <c r="AY69" s="7"/>
      <c r="AZ69" s="7"/>
      <c r="BA69" s="7"/>
      <c r="BB69" s="7"/>
    </row>
    <row r="70" spans="1:54" x14ac:dyDescent="0.25">
      <c r="A70" s="12">
        <v>1946</v>
      </c>
      <c r="B70" s="12">
        <v>1</v>
      </c>
      <c r="C70" s="16"/>
      <c r="D70" s="16">
        <f>aportaciones!D69+aportaciones!E69</f>
        <v>3.2149999999999999</v>
      </c>
      <c r="E70" s="16">
        <f t="shared" si="10"/>
        <v>20</v>
      </c>
      <c r="F70" s="16">
        <f t="shared" ref="F70:F133" si="27">E70*AN70</f>
        <v>1.256541850796862</v>
      </c>
      <c r="G70" s="16">
        <f t="shared" si="12"/>
        <v>1.9670474221979575</v>
      </c>
      <c r="H70" s="16"/>
      <c r="I70" s="16">
        <f>aportaciones!F69+aportaciones!G69</f>
        <v>9.293000000000001</v>
      </c>
      <c r="J70" s="16">
        <f t="shared" si="13"/>
        <v>168.68540308868265</v>
      </c>
      <c r="K70" s="16">
        <f t="shared" si="1"/>
        <v>10.598013429973401</v>
      </c>
      <c r="L70" s="16">
        <f t="shared" si="14"/>
        <v>0</v>
      </c>
      <c r="M70" s="16"/>
      <c r="N70" s="16">
        <v>0.33500000000000002</v>
      </c>
      <c r="O70" s="16">
        <f t="shared" si="15"/>
        <v>0.15</v>
      </c>
      <c r="P70" s="16">
        <f t="shared" si="2"/>
        <v>9.4240638809764653E-3</v>
      </c>
      <c r="Q70" s="16">
        <f t="shared" si="16"/>
        <v>0.32564035566648464</v>
      </c>
      <c r="R70" s="16"/>
      <c r="S70" s="16">
        <v>0.28195833333333337</v>
      </c>
      <c r="T70" s="16">
        <f t="shared" si="17"/>
        <v>0.82499999999999996</v>
      </c>
      <c r="U70" s="16">
        <f t="shared" si="3"/>
        <v>5.1832351345370557E-2</v>
      </c>
      <c r="V70" s="16">
        <f t="shared" si="18"/>
        <v>0.23048028949899901</v>
      </c>
      <c r="W70" s="16"/>
      <c r="X70" s="16">
        <v>0.15075000000000002</v>
      </c>
      <c r="Y70" s="16">
        <f t="shared" si="19"/>
        <v>0.61</v>
      </c>
      <c r="Z70" s="16">
        <f t="shared" si="4"/>
        <v>3.8324526449304293E-2</v>
      </c>
      <c r="AA70" s="16">
        <f t="shared" si="20"/>
        <v>0.11268744637703776</v>
      </c>
      <c r="AB70" s="16"/>
      <c r="AC70" s="16">
        <v>0.19653333333333334</v>
      </c>
      <c r="AD70" s="16">
        <f t="shared" si="21"/>
        <v>0.41</v>
      </c>
      <c r="AE70" s="16">
        <f t="shared" si="5"/>
        <v>2.5759107941335669E-2</v>
      </c>
      <c r="AF70" s="16">
        <f t="shared" si="22"/>
        <v>0.17095030548839146</v>
      </c>
      <c r="AG70" s="16"/>
      <c r="AH70" s="16">
        <v>0.15075000000000002</v>
      </c>
      <c r="AI70" s="16">
        <f t="shared" si="23"/>
        <v>0.32</v>
      </c>
      <c r="AJ70" s="16">
        <f t="shared" si="6"/>
        <v>2.0104669612749794E-2</v>
      </c>
      <c r="AK70" s="16">
        <f t="shared" si="24"/>
        <v>0.13078275875516737</v>
      </c>
      <c r="AL70" s="16"/>
      <c r="AM70" s="17">
        <f t="shared" ref="AM70:AM133" si="28">SUM(E70,J70,O70,T70,Y70,AD70,AI70)</f>
        <v>191.00040308868265</v>
      </c>
      <c r="AN70" s="17">
        <f t="shared" si="7"/>
        <v>6.2827092539843102E-2</v>
      </c>
      <c r="AO70" s="18" t="str">
        <f t="shared" si="8"/>
        <v>CORRECTO</v>
      </c>
      <c r="AP70" s="18">
        <f t="shared" si="9"/>
        <v>-1.037172907460157</v>
      </c>
      <c r="AQ70" s="11"/>
      <c r="AR70" s="11"/>
      <c r="AS70" s="7"/>
      <c r="AT70" s="7">
        <v>158</v>
      </c>
      <c r="AU70" s="3">
        <f t="shared" si="26"/>
        <v>198</v>
      </c>
      <c r="AV70" s="7"/>
      <c r="AW70" s="7"/>
      <c r="AX70" s="7"/>
      <c r="AY70" s="7"/>
      <c r="AZ70" s="7"/>
      <c r="BA70" s="7"/>
      <c r="BB70" s="7"/>
    </row>
    <row r="71" spans="1:54" x14ac:dyDescent="0.25">
      <c r="A71" s="12">
        <v>1946</v>
      </c>
      <c r="B71" s="12">
        <v>2</v>
      </c>
      <c r="C71" s="16"/>
      <c r="D71" s="16">
        <f>aportaciones!D70+aportaciones!E70</f>
        <v>4.3090000000000002</v>
      </c>
      <c r="E71" s="16">
        <f t="shared" si="10"/>
        <v>20</v>
      </c>
      <c r="F71" s="16">
        <f t="shared" si="27"/>
        <v>1.2696102568072731</v>
      </c>
      <c r="G71" s="16">
        <f t="shared" si="12"/>
        <v>3.0524581492031402</v>
      </c>
      <c r="H71" s="16"/>
      <c r="I71" s="16">
        <f>aportaciones!F70+aportaciones!G70</f>
        <v>8.6319999999999997</v>
      </c>
      <c r="J71" s="16">
        <f t="shared" si="13"/>
        <v>166.71938965870925</v>
      </c>
      <c r="K71" s="16">
        <f t="shared" ref="K71:K134" si="29">J71*AN71</f>
        <v>10.583432355967284</v>
      </c>
      <c r="L71" s="16">
        <f t="shared" si="14"/>
        <v>0</v>
      </c>
      <c r="M71" s="16"/>
      <c r="N71" s="16">
        <v>0.22500000000000001</v>
      </c>
      <c r="O71" s="16">
        <f t="shared" si="15"/>
        <v>0.15</v>
      </c>
      <c r="P71" s="16">
        <f t="shared" ref="P71:P134" si="30">O71*AN71</f>
        <v>9.5220769260545481E-3</v>
      </c>
      <c r="Q71" s="16">
        <f t="shared" si="16"/>
        <v>0.21557593611902351</v>
      </c>
      <c r="R71" s="16"/>
      <c r="S71" s="16">
        <v>0.18937499999999999</v>
      </c>
      <c r="T71" s="16">
        <f t="shared" si="17"/>
        <v>0.82499999999999996</v>
      </c>
      <c r="U71" s="16">
        <f t="shared" ref="U71:U134" si="31">T71*AN71</f>
        <v>5.2371423093300014E-2</v>
      </c>
      <c r="V71" s="16">
        <f t="shared" si="18"/>
        <v>0.1375426486546294</v>
      </c>
      <c r="W71" s="16"/>
      <c r="X71" s="16">
        <v>0.10125000000000001</v>
      </c>
      <c r="Y71" s="16">
        <f t="shared" si="19"/>
        <v>0.61</v>
      </c>
      <c r="Z71" s="16">
        <f t="shared" ref="Z71:Z134" si="32">Y71*AN71</f>
        <v>3.872311283262183E-2</v>
      </c>
      <c r="AA71" s="16">
        <f t="shared" si="20"/>
        <v>6.2925473550695776E-2</v>
      </c>
      <c r="AB71" s="16"/>
      <c r="AC71" s="16">
        <v>0.13200000000000001</v>
      </c>
      <c r="AD71" s="16">
        <f t="shared" si="21"/>
        <v>0.41</v>
      </c>
      <c r="AE71" s="16">
        <f t="shared" ref="AE71:AE134" si="33">AD71*AN71</f>
        <v>2.6027010264549098E-2</v>
      </c>
      <c r="AF71" s="16">
        <f t="shared" si="22"/>
        <v>0.10624089205866433</v>
      </c>
      <c r="AG71" s="16"/>
      <c r="AH71" s="16">
        <v>0.10125000000000001</v>
      </c>
      <c r="AI71" s="16">
        <f t="shared" si="23"/>
        <v>0.32</v>
      </c>
      <c r="AJ71" s="16">
        <f t="shared" ref="AJ71:AJ134" si="34">AI71*AN71</f>
        <v>2.031376410891637E-2</v>
      </c>
      <c r="AK71" s="16">
        <f t="shared" si="24"/>
        <v>8.1145330387250192E-2</v>
      </c>
      <c r="AL71" s="16"/>
      <c r="AM71" s="17">
        <f t="shared" si="28"/>
        <v>189.03438965870924</v>
      </c>
      <c r="AN71" s="17">
        <f t="shared" ref="AN71:AN134" si="35">IF($I$2/AM71&lt;0,0,IF($I$2/AM71&gt;1.1,1.1,$I$2/AM71))</f>
        <v>6.3480512840363656E-2</v>
      </c>
      <c r="AO71" s="18" t="str">
        <f t="shared" ref="AO71:AO134" si="36">IF(AN71=1.1,"FALLO EN EL SISTEMA","CORRECTO")</f>
        <v>CORRECTO</v>
      </c>
      <c r="AP71" s="18">
        <f t="shared" ref="AP71:AP134" si="37">$I$2/AM71-1.1</f>
        <v>-1.0365194871596364</v>
      </c>
      <c r="AQ71" s="11"/>
      <c r="AR71" s="11"/>
      <c r="AS71" s="7"/>
      <c r="AT71" s="7">
        <v>148</v>
      </c>
      <c r="AU71" s="3">
        <f t="shared" si="26"/>
        <v>188</v>
      </c>
      <c r="AV71" s="7"/>
      <c r="AW71" s="7"/>
      <c r="AX71" s="7"/>
      <c r="AY71" s="7"/>
      <c r="AZ71" s="7"/>
      <c r="BA71" s="7"/>
      <c r="BB71" s="7"/>
    </row>
    <row r="72" spans="1:54" x14ac:dyDescent="0.25">
      <c r="A72" s="12">
        <v>1946</v>
      </c>
      <c r="B72" s="12">
        <v>3</v>
      </c>
      <c r="C72" s="16"/>
      <c r="D72" s="16">
        <f>aportaciones!D71+aportaciones!E71</f>
        <v>5.7460000000000004</v>
      </c>
      <c r="E72" s="16">
        <f t="shared" ref="E72:E135" si="38">IF(E71-F71+D72&gt;$U$3,$U$3,IF(E71-F71+D72&lt;0,0,E71-F71+D72))</f>
        <v>20</v>
      </c>
      <c r="F72" s="16">
        <f t="shared" si="27"/>
        <v>1.2729734762907525</v>
      </c>
      <c r="G72" s="16">
        <f t="shared" ref="G72:G135" si="39">IF(E71-F71+D72-$U$3&lt;0,0,E71-F71+D72-$U$3)</f>
        <v>4.4763897431927262</v>
      </c>
      <c r="H72" s="16"/>
      <c r="I72" s="16">
        <f>aportaciones!F71+aportaciones!G71</f>
        <v>10.084</v>
      </c>
      <c r="J72" s="16">
        <f t="shared" ref="J72:J135" si="40">IF(J71-K71+I72&gt;AU77,AU77,IF(J71-K71+I72&lt;0,0,J71-K71+I72))</f>
        <v>166.21995730274196</v>
      </c>
      <c r="K72" s="16">
        <f t="shared" si="29"/>
        <v>10.579679843828593</v>
      </c>
      <c r="L72" s="16">
        <f t="shared" ref="L72:L135" si="41">IF(J71-K71+I72-AU77&lt;0,0,J71-K71+I72-AU77)</f>
        <v>0</v>
      </c>
      <c r="M72" s="16"/>
      <c r="N72" s="16">
        <v>0.34399999999999997</v>
      </c>
      <c r="O72" s="16">
        <f t="shared" ref="O72:O135" si="42">IF(O71-P71+N72&gt;$S$3,$S$3,IF(O71-P71+N72&lt;0,0,O71-P71+N72))</f>
        <v>0.15</v>
      </c>
      <c r="P72" s="16">
        <f t="shared" si="30"/>
        <v>9.5473010721806428E-3</v>
      </c>
      <c r="Q72" s="16">
        <f t="shared" ref="Q72:Q135" si="43">IF(O71-P71+N72-$S$3&lt;0,0,O71-P71+N72-$S$3)</f>
        <v>0.33447792307394542</v>
      </c>
      <c r="R72" s="16"/>
      <c r="S72" s="16">
        <v>0.28953333333333331</v>
      </c>
      <c r="T72" s="16">
        <f t="shared" ref="T72:T135" si="44">IF(T71-U71+S72&gt;$N$3,$N$3,IF(T71-U71+S72&lt;0,0,T71-U71+S72))</f>
        <v>0.82499999999999996</v>
      </c>
      <c r="U72" s="16">
        <f t="shared" si="31"/>
        <v>5.2510155896993531E-2</v>
      </c>
      <c r="V72" s="16">
        <f t="shared" ref="V72:V135" si="45">IF(T71-U71+S72-$N$3&lt;0,0,T71-U71+S72-$N$3)</f>
        <v>0.2371619102400333</v>
      </c>
      <c r="W72" s="16"/>
      <c r="X72" s="16">
        <v>0.15479999999999999</v>
      </c>
      <c r="Y72" s="16">
        <f t="shared" ref="Y72:Y135" si="46">IF(Y71-Z71+X72&gt;$T$3,$T$3,IF(Y71-Z71+X72&lt;0,0,Y71-Z71+X72))</f>
        <v>0.61</v>
      </c>
      <c r="Z72" s="16">
        <f t="shared" si="32"/>
        <v>3.8825691026867948E-2</v>
      </c>
      <c r="AA72" s="16">
        <f t="shared" ref="AA72:AA135" si="47">IF(Y71-Z71+X72-$T$3&lt;0,0,Y71-Z71+X72-$T$3)</f>
        <v>0.11607688716737818</v>
      </c>
      <c r="AB72" s="16"/>
      <c r="AC72" s="16">
        <v>0.20181333333333332</v>
      </c>
      <c r="AD72" s="16">
        <f t="shared" ref="AD72:AD135" si="48">IF(AD71-AE71+AC72&gt;$P$3,$P$3,IF(AD71-AE71+AC72&lt;0,0,AD71-AE71+AC72))</f>
        <v>0.41</v>
      </c>
      <c r="AE72" s="16">
        <f t="shared" si="33"/>
        <v>2.6095956263960423E-2</v>
      </c>
      <c r="AF72" s="16">
        <f t="shared" ref="AF72:AF135" si="49">IF(AD71-AE71+AC72-$P$3&lt;0,0,AD71-AE71+AC72-$P$3)</f>
        <v>0.17578632306878422</v>
      </c>
      <c r="AG72" s="16"/>
      <c r="AH72" s="16">
        <v>0.15479999999999999</v>
      </c>
      <c r="AI72" s="16">
        <f t="shared" ref="AI72:AI135" si="50">IF(AI71-AJ71+AH72&gt;$X$3,$X$3,IF(AI71-AJ71+AH72&lt;0,0,AI71-AJ71+AH72))</f>
        <v>0.32</v>
      </c>
      <c r="AJ72" s="16">
        <f t="shared" si="34"/>
        <v>2.0367575620652039E-2</v>
      </c>
      <c r="AK72" s="16">
        <f t="shared" ref="AK72:AK135" si="51">IF(AI71-AJ71+AH72-$X$3&lt;0,0,AI71-AJ71+AH72-$X$3)</f>
        <v>0.13448623589108361</v>
      </c>
      <c r="AL72" s="16"/>
      <c r="AM72" s="17">
        <f t="shared" si="28"/>
        <v>188.53495730274196</v>
      </c>
      <c r="AN72" s="17">
        <f t="shared" si="35"/>
        <v>6.3648673814537621E-2</v>
      </c>
      <c r="AO72" s="18" t="str">
        <f t="shared" si="36"/>
        <v>CORRECTO</v>
      </c>
      <c r="AP72" s="18">
        <f t="shared" si="37"/>
        <v>-1.0363513261854624</v>
      </c>
      <c r="AQ72" s="11"/>
      <c r="AR72" s="11"/>
      <c r="AS72" s="7"/>
      <c r="AT72" s="7">
        <v>138</v>
      </c>
      <c r="AU72" s="3">
        <f t="shared" si="26"/>
        <v>178</v>
      </c>
      <c r="AV72" s="7"/>
      <c r="AW72" s="7"/>
      <c r="AX72" s="7"/>
      <c r="AY72" s="7"/>
      <c r="AZ72" s="7"/>
      <c r="BA72" s="7"/>
      <c r="BB72" s="7"/>
    </row>
    <row r="73" spans="1:54" x14ac:dyDescent="0.25">
      <c r="A73" s="12">
        <v>1946</v>
      </c>
      <c r="B73" s="12">
        <v>4</v>
      </c>
      <c r="C73" s="16"/>
      <c r="D73" s="16">
        <f>aportaciones!D72+aportaciones!E72</f>
        <v>3.629</v>
      </c>
      <c r="E73" s="16">
        <f t="shared" si="38"/>
        <v>20</v>
      </c>
      <c r="F73" s="16">
        <f t="shared" si="27"/>
        <v>1.2667228698516824</v>
      </c>
      <c r="G73" s="16">
        <f t="shared" si="39"/>
        <v>2.3560265237092501</v>
      </c>
      <c r="H73" s="16"/>
      <c r="I73" s="16">
        <f>aportaciones!F72+aportaciones!G72</f>
        <v>11.51</v>
      </c>
      <c r="J73" s="16">
        <f t="shared" si="40"/>
        <v>167.15027745891337</v>
      </c>
      <c r="K73" s="16">
        <f t="shared" si="29"/>
        <v>10.586653957962987</v>
      </c>
      <c r="L73" s="16">
        <f t="shared" si="41"/>
        <v>0</v>
      </c>
      <c r="M73" s="16"/>
      <c r="N73" s="16">
        <v>0.90600000000000003</v>
      </c>
      <c r="O73" s="16">
        <f t="shared" si="42"/>
        <v>0.15</v>
      </c>
      <c r="P73" s="16">
        <f t="shared" si="30"/>
        <v>9.5004215238876175E-3</v>
      </c>
      <c r="Q73" s="16">
        <f t="shared" si="43"/>
        <v>0.89645269892781931</v>
      </c>
      <c r="R73" s="16"/>
      <c r="S73" s="16">
        <v>0.76255000000000006</v>
      </c>
      <c r="T73" s="16">
        <f t="shared" si="44"/>
        <v>0.82499999999999996</v>
      </c>
      <c r="U73" s="16">
        <f t="shared" si="31"/>
        <v>5.2252318381381897E-2</v>
      </c>
      <c r="V73" s="16">
        <f t="shared" si="45"/>
        <v>0.71003984410300647</v>
      </c>
      <c r="W73" s="16"/>
      <c r="X73" s="16">
        <v>0.40770000000000001</v>
      </c>
      <c r="Y73" s="16">
        <f t="shared" si="46"/>
        <v>0.61</v>
      </c>
      <c r="Z73" s="16">
        <f t="shared" si="32"/>
        <v>3.8635047530476314E-2</v>
      </c>
      <c r="AA73" s="16">
        <f t="shared" si="47"/>
        <v>0.368874308973132</v>
      </c>
      <c r="AB73" s="16"/>
      <c r="AC73" s="16">
        <v>0.53151999999999999</v>
      </c>
      <c r="AD73" s="16">
        <f t="shared" si="48"/>
        <v>0.41</v>
      </c>
      <c r="AE73" s="16">
        <f t="shared" si="33"/>
        <v>2.5967818831959488E-2</v>
      </c>
      <c r="AF73" s="16">
        <f t="shared" si="49"/>
        <v>0.50542404373603955</v>
      </c>
      <c r="AG73" s="16"/>
      <c r="AH73" s="16">
        <v>0.40770000000000001</v>
      </c>
      <c r="AI73" s="16">
        <f t="shared" si="50"/>
        <v>0.32</v>
      </c>
      <c r="AJ73" s="16">
        <f t="shared" si="34"/>
        <v>2.026756591762692E-2</v>
      </c>
      <c r="AK73" s="16">
        <f t="shared" si="51"/>
        <v>0.38733242437934795</v>
      </c>
      <c r="AL73" s="16"/>
      <c r="AM73" s="17">
        <f t="shared" si="28"/>
        <v>189.46527745891336</v>
      </c>
      <c r="AN73" s="17">
        <f t="shared" si="35"/>
        <v>6.3336143492584124E-2</v>
      </c>
      <c r="AO73" s="18" t="str">
        <f t="shared" si="36"/>
        <v>CORRECTO</v>
      </c>
      <c r="AP73" s="18">
        <f t="shared" si="37"/>
        <v>-1.036663856507416</v>
      </c>
      <c r="AQ73" s="11"/>
      <c r="AR73" s="11"/>
      <c r="AS73" s="7"/>
      <c r="AT73" s="7">
        <v>130</v>
      </c>
      <c r="AU73" s="3">
        <f t="shared" si="26"/>
        <v>170</v>
      </c>
      <c r="AV73" s="7"/>
      <c r="AW73" s="7"/>
      <c r="AX73" s="7"/>
      <c r="AY73" s="7"/>
      <c r="AZ73" s="7"/>
      <c r="BA73" s="7"/>
      <c r="BB73" s="7"/>
    </row>
    <row r="74" spans="1:54" x14ac:dyDescent="0.25">
      <c r="A74" s="12">
        <v>1946</v>
      </c>
      <c r="B74" s="12">
        <v>5</v>
      </c>
      <c r="C74" s="16"/>
      <c r="D74" s="16">
        <f>aportaciones!D73+aportaciones!E73</f>
        <v>3.6320000000000001</v>
      </c>
      <c r="E74" s="16">
        <f t="shared" si="38"/>
        <v>20</v>
      </c>
      <c r="F74" s="16">
        <f t="shared" si="27"/>
        <v>1.2561063549584641</v>
      </c>
      <c r="G74" s="16">
        <f t="shared" si="39"/>
        <v>2.3652771301483178</v>
      </c>
      <c r="H74" s="16"/>
      <c r="I74" s="16">
        <f>aportaciones!F73+aportaciones!G73</f>
        <v>12.188000000000001</v>
      </c>
      <c r="J74" s="16">
        <f t="shared" si="40"/>
        <v>168.75162350095036</v>
      </c>
      <c r="K74" s="16">
        <f t="shared" si="29"/>
        <v>10.598499334455093</v>
      </c>
      <c r="L74" s="16">
        <f t="shared" si="41"/>
        <v>0</v>
      </c>
      <c r="M74" s="16"/>
      <c r="N74" s="16">
        <v>0.83499999999999996</v>
      </c>
      <c r="O74" s="16">
        <f t="shared" si="42"/>
        <v>0.15</v>
      </c>
      <c r="P74" s="16">
        <f t="shared" si="30"/>
        <v>9.420797662188481E-3</v>
      </c>
      <c r="Q74" s="16">
        <f t="shared" si="43"/>
        <v>0.82549957847611233</v>
      </c>
      <c r="R74" s="16"/>
      <c r="S74" s="16">
        <v>0.70279166666666659</v>
      </c>
      <c r="T74" s="16">
        <f t="shared" si="44"/>
        <v>0.82499999999999996</v>
      </c>
      <c r="U74" s="16">
        <f t="shared" si="31"/>
        <v>5.1814387142036643E-2</v>
      </c>
      <c r="V74" s="16">
        <f t="shared" si="45"/>
        <v>0.65053934828528459</v>
      </c>
      <c r="W74" s="16"/>
      <c r="X74" s="16">
        <v>0.37575000000000003</v>
      </c>
      <c r="Y74" s="16">
        <f t="shared" si="46"/>
        <v>0.61</v>
      </c>
      <c r="Z74" s="16">
        <f t="shared" si="32"/>
        <v>3.8311243826233153E-2</v>
      </c>
      <c r="AA74" s="16">
        <f t="shared" si="47"/>
        <v>0.33711495246952372</v>
      </c>
      <c r="AB74" s="16"/>
      <c r="AC74" s="16">
        <v>0.48986666666666667</v>
      </c>
      <c r="AD74" s="16">
        <f t="shared" si="48"/>
        <v>0.41</v>
      </c>
      <c r="AE74" s="16">
        <f t="shared" si="33"/>
        <v>2.5750180276648514E-2</v>
      </c>
      <c r="AF74" s="16">
        <f t="shared" si="49"/>
        <v>0.4638988478347072</v>
      </c>
      <c r="AG74" s="16"/>
      <c r="AH74" s="16">
        <v>0.37575000000000003</v>
      </c>
      <c r="AI74" s="16">
        <f t="shared" si="50"/>
        <v>0.32</v>
      </c>
      <c r="AJ74" s="16">
        <f t="shared" si="34"/>
        <v>2.0097701679335427E-2</v>
      </c>
      <c r="AK74" s="16">
        <f t="shared" si="51"/>
        <v>0.35548243408237307</v>
      </c>
      <c r="AL74" s="16"/>
      <c r="AM74" s="17">
        <f t="shared" si="28"/>
        <v>191.06662350095036</v>
      </c>
      <c r="AN74" s="17">
        <f t="shared" si="35"/>
        <v>6.2805317747923209E-2</v>
      </c>
      <c r="AO74" s="18" t="str">
        <f t="shared" si="36"/>
        <v>CORRECTO</v>
      </c>
      <c r="AP74" s="18">
        <f t="shared" si="37"/>
        <v>-1.0371946822520768</v>
      </c>
      <c r="AQ74" s="11"/>
      <c r="AR74" s="11"/>
      <c r="AS74" s="7"/>
      <c r="AT74" s="7">
        <v>130</v>
      </c>
      <c r="AU74" s="3">
        <f t="shared" si="26"/>
        <v>170</v>
      </c>
      <c r="AV74" s="7"/>
      <c r="AW74" s="7"/>
      <c r="AX74" s="7"/>
      <c r="AY74" s="7"/>
      <c r="AZ74" s="7"/>
      <c r="BA74" s="7"/>
      <c r="BB74" s="7"/>
    </row>
    <row r="75" spans="1:54" x14ac:dyDescent="0.25">
      <c r="A75" s="12">
        <v>1946</v>
      </c>
      <c r="B75" s="12">
        <v>6</v>
      </c>
      <c r="C75" s="16"/>
      <c r="D75" s="16">
        <f>aportaciones!D74+aportaciones!E74</f>
        <v>3.1029999999999998</v>
      </c>
      <c r="E75" s="16">
        <f t="shared" si="38"/>
        <v>20</v>
      </c>
      <c r="F75" s="16">
        <f t="shared" si="27"/>
        <v>1.2516680813207248</v>
      </c>
      <c r="G75" s="16">
        <f t="shared" si="39"/>
        <v>1.8468936450415327</v>
      </c>
      <c r="H75" s="16"/>
      <c r="I75" s="16">
        <f>aportaciones!F74+aportaciones!G74</f>
        <v>11.276</v>
      </c>
      <c r="J75" s="16">
        <f t="shared" si="40"/>
        <v>169.42912416649528</v>
      </c>
      <c r="K75" s="16">
        <f t="shared" si="29"/>
        <v>10.6034513382664</v>
      </c>
      <c r="L75" s="16">
        <f t="shared" si="41"/>
        <v>0</v>
      </c>
      <c r="M75" s="16"/>
      <c r="N75" s="16">
        <v>0.34499999999999997</v>
      </c>
      <c r="O75" s="16">
        <f t="shared" si="42"/>
        <v>0.15</v>
      </c>
      <c r="P75" s="16">
        <f t="shared" si="30"/>
        <v>9.3875106099054351E-3</v>
      </c>
      <c r="Q75" s="16">
        <f t="shared" si="43"/>
        <v>0.33557920233781147</v>
      </c>
      <c r="R75" s="16"/>
      <c r="S75" s="16">
        <v>0.29037499999999999</v>
      </c>
      <c r="T75" s="16">
        <f t="shared" si="44"/>
        <v>0.82499999999999996</v>
      </c>
      <c r="U75" s="16">
        <f t="shared" si="31"/>
        <v>5.1631308354479898E-2</v>
      </c>
      <c r="V75" s="16">
        <f t="shared" si="45"/>
        <v>0.23856061285796337</v>
      </c>
      <c r="W75" s="16"/>
      <c r="X75" s="16">
        <v>0.15525</v>
      </c>
      <c r="Y75" s="16">
        <f t="shared" si="46"/>
        <v>0.61</v>
      </c>
      <c r="Z75" s="16">
        <f t="shared" si="32"/>
        <v>3.8175876480282103E-2</v>
      </c>
      <c r="AA75" s="16">
        <f t="shared" si="47"/>
        <v>0.11693875617376681</v>
      </c>
      <c r="AB75" s="16"/>
      <c r="AC75" s="16">
        <v>0.2024</v>
      </c>
      <c r="AD75" s="16">
        <f t="shared" si="48"/>
        <v>0.41</v>
      </c>
      <c r="AE75" s="16">
        <f t="shared" si="33"/>
        <v>2.5659195667074856E-2</v>
      </c>
      <c r="AF75" s="16">
        <f t="shared" si="49"/>
        <v>0.17664981972335153</v>
      </c>
      <c r="AG75" s="16"/>
      <c r="AH75" s="16">
        <v>0.15525</v>
      </c>
      <c r="AI75" s="16">
        <f t="shared" si="50"/>
        <v>0.32</v>
      </c>
      <c r="AJ75" s="16">
        <f t="shared" si="34"/>
        <v>2.0026689301131599E-2</v>
      </c>
      <c r="AK75" s="16">
        <f t="shared" si="51"/>
        <v>0.13515229832066455</v>
      </c>
      <c r="AL75" s="16"/>
      <c r="AM75" s="17">
        <f t="shared" si="28"/>
        <v>191.74412416649528</v>
      </c>
      <c r="AN75" s="17">
        <f t="shared" si="35"/>
        <v>6.2583404066036241E-2</v>
      </c>
      <c r="AO75" s="18" t="str">
        <f t="shared" si="36"/>
        <v>CORRECTO</v>
      </c>
      <c r="AP75" s="18">
        <f t="shared" si="37"/>
        <v>-1.0374165959339638</v>
      </c>
      <c r="AQ75" s="11"/>
      <c r="AR75" s="11"/>
      <c r="AS75" s="7"/>
      <c r="AT75" s="7">
        <v>140</v>
      </c>
      <c r="AU75" s="3">
        <f t="shared" si="26"/>
        <v>180</v>
      </c>
      <c r="AV75" s="7"/>
      <c r="AW75" s="7"/>
      <c r="AX75" s="7"/>
      <c r="AY75" s="7"/>
      <c r="AZ75" s="7"/>
      <c r="BA75" s="7"/>
      <c r="BB75" s="7"/>
    </row>
    <row r="76" spans="1:54" x14ac:dyDescent="0.25">
      <c r="A76" s="12">
        <v>1946</v>
      </c>
      <c r="B76" s="12">
        <v>7</v>
      </c>
      <c r="C76" s="16"/>
      <c r="D76" s="16">
        <f>aportaciones!D75+aportaciones!E75</f>
        <v>2.9039999999999999</v>
      </c>
      <c r="E76" s="16">
        <f t="shared" si="38"/>
        <v>20</v>
      </c>
      <c r="F76" s="16">
        <f t="shared" si="27"/>
        <v>1.2422831388299513</v>
      </c>
      <c r="G76" s="16">
        <f t="shared" si="39"/>
        <v>1.6523319186792769</v>
      </c>
      <c r="H76" s="16"/>
      <c r="I76" s="16">
        <f>aportaciones!F75+aportaciones!G75</f>
        <v>12.052000000000001</v>
      </c>
      <c r="J76" s="16">
        <f t="shared" si="40"/>
        <v>170.87767282822887</v>
      </c>
      <c r="K76" s="16">
        <f t="shared" si="29"/>
        <v>10.613922587850482</v>
      </c>
      <c r="L76" s="16">
        <f t="shared" si="41"/>
        <v>0</v>
      </c>
      <c r="M76" s="16"/>
      <c r="N76" s="16">
        <v>0.20599999999999999</v>
      </c>
      <c r="O76" s="16">
        <f t="shared" si="42"/>
        <v>0.15</v>
      </c>
      <c r="P76" s="16">
        <f t="shared" si="30"/>
        <v>9.3171235412246346E-3</v>
      </c>
      <c r="Q76" s="16">
        <f t="shared" si="43"/>
        <v>0.19661248939009454</v>
      </c>
      <c r="R76" s="16"/>
      <c r="S76" s="16">
        <v>0.17338333333333333</v>
      </c>
      <c r="T76" s="16">
        <f t="shared" si="44"/>
        <v>0.82499999999999996</v>
      </c>
      <c r="U76" s="16">
        <f t="shared" si="31"/>
        <v>5.1244179476735485E-2</v>
      </c>
      <c r="V76" s="16">
        <f t="shared" si="45"/>
        <v>0.1217520249788534</v>
      </c>
      <c r="W76" s="16"/>
      <c r="X76" s="16">
        <v>9.2700000000000005E-2</v>
      </c>
      <c r="Y76" s="16">
        <f t="shared" si="46"/>
        <v>0.61</v>
      </c>
      <c r="Z76" s="16">
        <f t="shared" si="32"/>
        <v>3.7889635734313511E-2</v>
      </c>
      <c r="AA76" s="16">
        <f t="shared" si="47"/>
        <v>5.4524123519717915E-2</v>
      </c>
      <c r="AB76" s="16"/>
      <c r="AC76" s="16">
        <v>0.12085333333333333</v>
      </c>
      <c r="AD76" s="16">
        <f t="shared" si="48"/>
        <v>0.41</v>
      </c>
      <c r="AE76" s="16">
        <f t="shared" si="33"/>
        <v>2.5466804346014001E-2</v>
      </c>
      <c r="AF76" s="16">
        <f t="shared" si="49"/>
        <v>9.5194137666258449E-2</v>
      </c>
      <c r="AG76" s="16"/>
      <c r="AH76" s="16">
        <v>9.2700000000000005E-2</v>
      </c>
      <c r="AI76" s="16">
        <f t="shared" si="50"/>
        <v>0.32</v>
      </c>
      <c r="AJ76" s="16">
        <f t="shared" si="34"/>
        <v>1.9876530221279221E-2</v>
      </c>
      <c r="AK76" s="16">
        <f t="shared" si="51"/>
        <v>7.2673310698868399E-2</v>
      </c>
      <c r="AL76" s="16"/>
      <c r="AM76" s="17">
        <f t="shared" si="28"/>
        <v>193.19267282822887</v>
      </c>
      <c r="AN76" s="17">
        <f t="shared" si="35"/>
        <v>6.2114156941497564E-2</v>
      </c>
      <c r="AO76" s="18" t="str">
        <f t="shared" si="36"/>
        <v>CORRECTO</v>
      </c>
      <c r="AP76" s="18">
        <f t="shared" si="37"/>
        <v>-1.0378858430585025</v>
      </c>
      <c r="AQ76" s="11"/>
      <c r="AR76" s="11"/>
      <c r="AS76" s="7"/>
      <c r="AT76" s="7">
        <v>150</v>
      </c>
      <c r="AU76" s="3">
        <f t="shared" si="26"/>
        <v>190</v>
      </c>
      <c r="AV76" s="7"/>
      <c r="AW76" s="7"/>
      <c r="AX76" s="7"/>
      <c r="AY76" s="7"/>
      <c r="AZ76" s="7"/>
      <c r="BA76" s="7"/>
      <c r="BB76" s="7"/>
    </row>
    <row r="77" spans="1:54" x14ac:dyDescent="0.25">
      <c r="A77" s="12">
        <v>1946</v>
      </c>
      <c r="B77" s="12">
        <v>8</v>
      </c>
      <c r="C77" s="16"/>
      <c r="D77" s="16">
        <f>aportaciones!D76+aportaciones!E76</f>
        <v>2.8920000000000003</v>
      </c>
      <c r="E77" s="16">
        <f t="shared" si="38"/>
        <v>20</v>
      </c>
      <c r="F77" s="16">
        <f t="shared" si="27"/>
        <v>1.2364585236570944</v>
      </c>
      <c r="G77" s="16">
        <f t="shared" si="39"/>
        <v>1.6497168611700488</v>
      </c>
      <c r="H77" s="16"/>
      <c r="I77" s="16">
        <f>aportaciones!F76+aportaciones!G76</f>
        <v>11.524000000000001</v>
      </c>
      <c r="J77" s="16">
        <f t="shared" si="40"/>
        <v>171.78775024037839</v>
      </c>
      <c r="K77" s="16">
        <f t="shared" si="29"/>
        <v>10.620421402229598</v>
      </c>
      <c r="L77" s="16">
        <f t="shared" si="41"/>
        <v>0</v>
      </c>
      <c r="M77" s="16"/>
      <c r="N77" s="16">
        <v>0.127</v>
      </c>
      <c r="O77" s="16">
        <f t="shared" si="42"/>
        <v>0.15</v>
      </c>
      <c r="P77" s="16">
        <f t="shared" si="30"/>
        <v>9.273438927428209E-3</v>
      </c>
      <c r="Q77" s="16">
        <f t="shared" si="43"/>
        <v>0.11768287645877537</v>
      </c>
      <c r="R77" s="16"/>
      <c r="S77" s="16">
        <v>0.10689166666666666</v>
      </c>
      <c r="T77" s="16">
        <f t="shared" si="44"/>
        <v>0.82499999999999996</v>
      </c>
      <c r="U77" s="16">
        <f t="shared" si="31"/>
        <v>5.1003914100855148E-2</v>
      </c>
      <c r="V77" s="16">
        <f t="shared" si="45"/>
        <v>5.5647487189931066E-2</v>
      </c>
      <c r="W77" s="16"/>
      <c r="X77" s="16">
        <v>5.7150000000000006E-2</v>
      </c>
      <c r="Y77" s="16">
        <f t="shared" si="46"/>
        <v>0.61</v>
      </c>
      <c r="Z77" s="16">
        <f t="shared" si="32"/>
        <v>3.7711984971541379E-2</v>
      </c>
      <c r="AA77" s="16">
        <f t="shared" si="47"/>
        <v>1.9260364265686558E-2</v>
      </c>
      <c r="AB77" s="16"/>
      <c r="AC77" s="16">
        <v>7.4506666666666665E-2</v>
      </c>
      <c r="AD77" s="16">
        <f t="shared" si="48"/>
        <v>0.41</v>
      </c>
      <c r="AE77" s="16">
        <f t="shared" si="33"/>
        <v>2.5347399734970435E-2</v>
      </c>
      <c r="AF77" s="16">
        <f t="shared" si="49"/>
        <v>4.9039862320652661E-2</v>
      </c>
      <c r="AG77" s="16"/>
      <c r="AH77" s="16">
        <v>5.7150000000000006E-2</v>
      </c>
      <c r="AI77" s="16">
        <f t="shared" si="50"/>
        <v>0.32</v>
      </c>
      <c r="AJ77" s="16">
        <f t="shared" si="34"/>
        <v>1.9783336378513511E-2</v>
      </c>
      <c r="AK77" s="16">
        <f t="shared" si="51"/>
        <v>3.7273469778720758E-2</v>
      </c>
      <c r="AL77" s="16"/>
      <c r="AM77" s="17">
        <f t="shared" si="28"/>
        <v>194.10275024037838</v>
      </c>
      <c r="AN77" s="17">
        <f t="shared" si="35"/>
        <v>6.1822926182854725E-2</v>
      </c>
      <c r="AO77" s="18" t="str">
        <f t="shared" si="36"/>
        <v>CORRECTO</v>
      </c>
      <c r="AP77" s="18">
        <f t="shared" si="37"/>
        <v>-1.0381770738171454</v>
      </c>
      <c r="AQ77" s="11"/>
      <c r="AR77" s="11"/>
      <c r="AS77" s="7"/>
      <c r="AT77" s="7">
        <v>153</v>
      </c>
      <c r="AU77" s="3">
        <f t="shared" si="26"/>
        <v>193</v>
      </c>
      <c r="AV77" s="7"/>
      <c r="AW77" s="7"/>
      <c r="AX77" s="7"/>
      <c r="AY77" s="7"/>
      <c r="AZ77" s="7"/>
      <c r="BA77" s="7"/>
      <c r="BB77" s="7"/>
    </row>
    <row r="78" spans="1:54" x14ac:dyDescent="0.25">
      <c r="A78" s="12">
        <v>1946</v>
      </c>
      <c r="B78" s="12">
        <v>9</v>
      </c>
      <c r="C78" s="16"/>
      <c r="D78" s="16">
        <f>aportaciones!D77+aportaciones!E77</f>
        <v>2.5030000000000001</v>
      </c>
      <c r="E78" s="16">
        <f t="shared" si="38"/>
        <v>20</v>
      </c>
      <c r="F78" s="16">
        <f t="shared" si="27"/>
        <v>1.2377254582376875</v>
      </c>
      <c r="G78" s="16">
        <f t="shared" si="39"/>
        <v>1.2665414763429048</v>
      </c>
      <c r="H78" s="16"/>
      <c r="I78" s="16">
        <f>aportaciones!F77+aportaciones!G77</f>
        <v>10.423</v>
      </c>
      <c r="J78" s="16">
        <f t="shared" si="40"/>
        <v>171.59032883814879</v>
      </c>
      <c r="K78" s="16">
        <f t="shared" si="29"/>
        <v>10.61908591951766</v>
      </c>
      <c r="L78" s="16">
        <f t="shared" si="41"/>
        <v>0</v>
      </c>
      <c r="M78" s="16"/>
      <c r="N78" s="16">
        <v>8.1000000000000003E-2</v>
      </c>
      <c r="O78" s="16">
        <f t="shared" si="42"/>
        <v>0.15</v>
      </c>
      <c r="P78" s="16">
        <f t="shared" si="30"/>
        <v>9.2829409367826566E-3</v>
      </c>
      <c r="Q78" s="16">
        <f t="shared" si="43"/>
        <v>7.1726561072571776E-2</v>
      </c>
      <c r="R78" s="16"/>
      <c r="S78" s="16">
        <v>6.8174999999999999E-2</v>
      </c>
      <c r="T78" s="16">
        <f t="shared" si="44"/>
        <v>0.82499999999999996</v>
      </c>
      <c r="U78" s="16">
        <f t="shared" si="31"/>
        <v>5.1056175152304609E-2</v>
      </c>
      <c r="V78" s="16">
        <f t="shared" si="45"/>
        <v>1.7171085899144845E-2</v>
      </c>
      <c r="W78" s="16"/>
      <c r="X78" s="16">
        <v>3.6450000000000003E-2</v>
      </c>
      <c r="Y78" s="16">
        <f t="shared" si="46"/>
        <v>0.60873801502845859</v>
      </c>
      <c r="Z78" s="16">
        <f t="shared" si="32"/>
        <v>3.7672526929889961E-2</v>
      </c>
      <c r="AA78" s="16">
        <f t="shared" si="47"/>
        <v>0</v>
      </c>
      <c r="AB78" s="16"/>
      <c r="AC78" s="16">
        <v>4.752E-2</v>
      </c>
      <c r="AD78" s="16">
        <f t="shared" si="48"/>
        <v>0.41</v>
      </c>
      <c r="AE78" s="16">
        <f t="shared" si="33"/>
        <v>2.5373371893872593E-2</v>
      </c>
      <c r="AF78" s="16">
        <f t="shared" si="49"/>
        <v>2.2172600265029596E-2</v>
      </c>
      <c r="AG78" s="16"/>
      <c r="AH78" s="16">
        <v>3.6450000000000003E-2</v>
      </c>
      <c r="AI78" s="16">
        <f t="shared" si="50"/>
        <v>0.32</v>
      </c>
      <c r="AJ78" s="16">
        <f t="shared" si="34"/>
        <v>1.9803607331803003E-2</v>
      </c>
      <c r="AK78" s="16">
        <f t="shared" si="51"/>
        <v>1.6666663621486444E-2</v>
      </c>
      <c r="AL78" s="16"/>
      <c r="AM78" s="17">
        <f t="shared" si="28"/>
        <v>193.90406685317723</v>
      </c>
      <c r="AN78" s="17">
        <f t="shared" si="35"/>
        <v>6.188627291188438E-2</v>
      </c>
      <c r="AO78" s="18" t="str">
        <f t="shared" si="36"/>
        <v>CORRECTO</v>
      </c>
      <c r="AP78" s="18">
        <f t="shared" si="37"/>
        <v>-1.0381137270881158</v>
      </c>
      <c r="AQ78" s="11"/>
      <c r="AR78" s="11"/>
      <c r="AS78" s="7"/>
      <c r="AT78" s="7">
        <v>160</v>
      </c>
      <c r="AU78" s="3">
        <f t="shared" si="26"/>
        <v>200</v>
      </c>
      <c r="AV78" s="7"/>
      <c r="AW78" s="7"/>
      <c r="AX78" s="7"/>
      <c r="AY78" s="7"/>
      <c r="AZ78" s="7"/>
      <c r="BA78" s="7"/>
      <c r="BB78" s="7"/>
    </row>
    <row r="79" spans="1:54" x14ac:dyDescent="0.25">
      <c r="A79" s="12">
        <v>1946</v>
      </c>
      <c r="B79" s="12">
        <v>10</v>
      </c>
      <c r="C79" s="16"/>
      <c r="D79" s="16">
        <f>aportaciones!D78+aportaciones!E78</f>
        <v>2.524</v>
      </c>
      <c r="E79" s="16">
        <f t="shared" si="38"/>
        <v>20</v>
      </c>
      <c r="F79" s="16">
        <f t="shared" si="27"/>
        <v>1.2454802145318202</v>
      </c>
      <c r="G79" s="16">
        <f t="shared" si="39"/>
        <v>1.2862745417623138</v>
      </c>
      <c r="H79" s="16"/>
      <c r="I79" s="16">
        <f>aportaciones!F78+aportaciones!G78</f>
        <v>9.4129999999999985</v>
      </c>
      <c r="J79" s="16">
        <f t="shared" si="40"/>
        <v>170.38424291863114</v>
      </c>
      <c r="K79" s="16">
        <f t="shared" si="29"/>
        <v>10.610510171156923</v>
      </c>
      <c r="L79" s="16">
        <f t="shared" si="41"/>
        <v>0</v>
      </c>
      <c r="M79" s="16"/>
      <c r="N79" s="16">
        <v>8.1000000000000003E-2</v>
      </c>
      <c r="O79" s="16">
        <f t="shared" si="42"/>
        <v>0.15</v>
      </c>
      <c r="P79" s="16">
        <f t="shared" si="30"/>
        <v>9.3411016089886504E-3</v>
      </c>
      <c r="Q79" s="16">
        <f t="shared" si="43"/>
        <v>7.171705906321732E-2</v>
      </c>
      <c r="R79" s="16"/>
      <c r="S79" s="16">
        <v>6.8174999999999999E-2</v>
      </c>
      <c r="T79" s="16">
        <f t="shared" si="44"/>
        <v>0.82499999999999996</v>
      </c>
      <c r="U79" s="16">
        <f t="shared" si="31"/>
        <v>5.1376058849437578E-2</v>
      </c>
      <c r="V79" s="16">
        <f t="shared" si="45"/>
        <v>1.7118824847695335E-2</v>
      </c>
      <c r="W79" s="16"/>
      <c r="X79" s="16">
        <v>3.6450000000000003E-2</v>
      </c>
      <c r="Y79" s="16">
        <f t="shared" si="46"/>
        <v>0.60751548809856859</v>
      </c>
      <c r="Z79" s="16">
        <f t="shared" si="32"/>
        <v>3.7832426022420429E-2</v>
      </c>
      <c r="AA79" s="16">
        <f t="shared" si="47"/>
        <v>0</v>
      </c>
      <c r="AB79" s="16"/>
      <c r="AC79" s="16">
        <v>4.752E-2</v>
      </c>
      <c r="AD79" s="16">
        <f t="shared" si="48"/>
        <v>0.41</v>
      </c>
      <c r="AE79" s="16">
        <f t="shared" si="33"/>
        <v>2.553234439790231E-2</v>
      </c>
      <c r="AF79" s="16">
        <f t="shared" si="49"/>
        <v>2.2146628106127386E-2</v>
      </c>
      <c r="AG79" s="16"/>
      <c r="AH79" s="16">
        <v>3.6450000000000003E-2</v>
      </c>
      <c r="AI79" s="16">
        <f t="shared" si="50"/>
        <v>0.32</v>
      </c>
      <c r="AJ79" s="16">
        <f t="shared" si="34"/>
        <v>1.9927683432509124E-2</v>
      </c>
      <c r="AK79" s="16">
        <f t="shared" si="51"/>
        <v>1.6646392668196952E-2</v>
      </c>
      <c r="AL79" s="16"/>
      <c r="AM79" s="17">
        <f t="shared" si="28"/>
        <v>192.69675840672969</v>
      </c>
      <c r="AN79" s="17">
        <f t="shared" si="35"/>
        <v>6.2274010726591007E-2</v>
      </c>
      <c r="AO79" s="18" t="str">
        <f t="shared" si="36"/>
        <v>CORRECTO</v>
      </c>
      <c r="AP79" s="18">
        <f t="shared" si="37"/>
        <v>-1.037725989273409</v>
      </c>
      <c r="AQ79" s="11"/>
      <c r="AR79" s="11"/>
      <c r="AS79" s="7"/>
      <c r="AT79" s="7">
        <v>166</v>
      </c>
      <c r="AU79" s="3">
        <f t="shared" si="26"/>
        <v>206</v>
      </c>
      <c r="AV79" s="7"/>
      <c r="AW79" s="7"/>
      <c r="AX79" s="7"/>
      <c r="AY79" s="7"/>
      <c r="AZ79" s="7"/>
      <c r="BA79" s="7"/>
      <c r="BB79" s="7"/>
    </row>
    <row r="80" spans="1:54" x14ac:dyDescent="0.25">
      <c r="A80" s="12">
        <v>1946</v>
      </c>
      <c r="B80" s="12">
        <v>11</v>
      </c>
      <c r="C80" s="16"/>
      <c r="D80" s="16">
        <f>aportaciones!D79+aportaciones!E79</f>
        <v>3.2</v>
      </c>
      <c r="E80" s="16">
        <f t="shared" si="38"/>
        <v>20</v>
      </c>
      <c r="F80" s="16">
        <f t="shared" si="27"/>
        <v>1.2506075037805506</v>
      </c>
      <c r="G80" s="16">
        <f t="shared" si="39"/>
        <v>1.9545197854681788</v>
      </c>
      <c r="H80" s="16"/>
      <c r="I80" s="16">
        <f>aportaciones!F79+aportaciones!G79</f>
        <v>9.8179999999999996</v>
      </c>
      <c r="J80" s="16">
        <f t="shared" si="40"/>
        <v>169.59173274747423</v>
      </c>
      <c r="K80" s="16">
        <f t="shared" si="29"/>
        <v>10.604634677656851</v>
      </c>
      <c r="L80" s="16">
        <f t="shared" si="41"/>
        <v>0</v>
      </c>
      <c r="M80" s="16"/>
      <c r="N80" s="16">
        <v>0.32700000000000001</v>
      </c>
      <c r="O80" s="16">
        <f t="shared" si="42"/>
        <v>0.15</v>
      </c>
      <c r="P80" s="16">
        <f t="shared" si="30"/>
        <v>9.3795562783541286E-3</v>
      </c>
      <c r="Q80" s="16">
        <f t="shared" si="43"/>
        <v>0.31765889839101136</v>
      </c>
      <c r="R80" s="16"/>
      <c r="S80" s="16">
        <v>0.275225</v>
      </c>
      <c r="T80" s="16">
        <f t="shared" si="44"/>
        <v>0.82499999999999996</v>
      </c>
      <c r="U80" s="16">
        <f t="shared" si="31"/>
        <v>5.1587559530947708E-2</v>
      </c>
      <c r="V80" s="16">
        <f t="shared" si="45"/>
        <v>0.22384894115056242</v>
      </c>
      <c r="W80" s="16"/>
      <c r="X80" s="16">
        <v>0.14715000000000003</v>
      </c>
      <c r="Y80" s="16">
        <f t="shared" si="46"/>
        <v>0.61</v>
      </c>
      <c r="Z80" s="16">
        <f t="shared" si="32"/>
        <v>3.8143528865306794E-2</v>
      </c>
      <c r="AA80" s="16">
        <f t="shared" si="47"/>
        <v>0.10683306207614818</v>
      </c>
      <c r="AB80" s="16"/>
      <c r="AC80" s="16">
        <v>0.19184000000000001</v>
      </c>
      <c r="AD80" s="16">
        <f t="shared" si="48"/>
        <v>0.41</v>
      </c>
      <c r="AE80" s="16">
        <f t="shared" si="33"/>
        <v>2.5637453827501284E-2</v>
      </c>
      <c r="AF80" s="16">
        <f t="shared" si="49"/>
        <v>0.16630765560209765</v>
      </c>
      <c r="AG80" s="16"/>
      <c r="AH80" s="16">
        <v>0.14715000000000003</v>
      </c>
      <c r="AI80" s="16">
        <f t="shared" si="50"/>
        <v>0.32</v>
      </c>
      <c r="AJ80" s="16">
        <f t="shared" si="34"/>
        <v>2.000972006048881E-2</v>
      </c>
      <c r="AK80" s="16">
        <f t="shared" si="51"/>
        <v>0.12722231656749089</v>
      </c>
      <c r="AL80" s="16"/>
      <c r="AM80" s="17">
        <f t="shared" si="28"/>
        <v>191.90673274747422</v>
      </c>
      <c r="AN80" s="17">
        <f t="shared" si="35"/>
        <v>6.2530375189027529E-2</v>
      </c>
      <c r="AO80" s="18" t="str">
        <f t="shared" si="36"/>
        <v>CORRECTO</v>
      </c>
      <c r="AP80" s="18">
        <f t="shared" si="37"/>
        <v>-1.0374696248109725</v>
      </c>
      <c r="AQ80" s="11"/>
      <c r="AR80" s="11"/>
      <c r="AS80" s="7"/>
      <c r="AT80" s="7">
        <v>164</v>
      </c>
      <c r="AU80" s="3">
        <f t="shared" si="26"/>
        <v>204</v>
      </c>
      <c r="AV80" s="7"/>
      <c r="AW80" s="7"/>
      <c r="AX80" s="7"/>
      <c r="AY80" s="7"/>
      <c r="AZ80" s="7"/>
      <c r="BA80" s="7"/>
      <c r="BB80" s="7"/>
    </row>
    <row r="81" spans="1:54" x14ac:dyDescent="0.25">
      <c r="A81" s="12">
        <v>1946</v>
      </c>
      <c r="B81" s="12">
        <v>12</v>
      </c>
      <c r="C81" s="16"/>
      <c r="D81" s="16">
        <f>aportaciones!D80+aportaciones!E80</f>
        <v>10.641999999999999</v>
      </c>
      <c r="E81" s="16">
        <f t="shared" si="38"/>
        <v>20</v>
      </c>
      <c r="F81" s="16">
        <f t="shared" si="27"/>
        <v>1.2528901430346711</v>
      </c>
      <c r="G81" s="16">
        <f t="shared" si="39"/>
        <v>9.3913924962194493</v>
      </c>
      <c r="H81" s="16"/>
      <c r="I81" s="16">
        <f>aportaciones!F80+aportaciones!G80</f>
        <v>10.254999999999999</v>
      </c>
      <c r="J81" s="16">
        <f t="shared" si="40"/>
        <v>169.24209806981736</v>
      </c>
      <c r="K81" s="16">
        <f t="shared" si="29"/>
        <v>10.602087822909066</v>
      </c>
      <c r="L81" s="16">
        <f t="shared" si="41"/>
        <v>0</v>
      </c>
      <c r="M81" s="16"/>
      <c r="N81" s="16">
        <v>3.5920000000000001</v>
      </c>
      <c r="O81" s="16">
        <f t="shared" si="42"/>
        <v>0.15</v>
      </c>
      <c r="P81" s="16">
        <f t="shared" si="30"/>
        <v>9.3966760727600337E-3</v>
      </c>
      <c r="Q81" s="16">
        <f t="shared" si="43"/>
        <v>3.582620443721646</v>
      </c>
      <c r="R81" s="16"/>
      <c r="S81" s="16">
        <v>3.0232666666666668</v>
      </c>
      <c r="T81" s="16">
        <f t="shared" si="44"/>
        <v>0.82499999999999996</v>
      </c>
      <c r="U81" s="16">
        <f t="shared" si="31"/>
        <v>5.1681718400180182E-2</v>
      </c>
      <c r="V81" s="16">
        <f t="shared" si="45"/>
        <v>2.9716791071357189</v>
      </c>
      <c r="W81" s="16"/>
      <c r="X81" s="16">
        <v>1.6164000000000003</v>
      </c>
      <c r="Y81" s="16">
        <f t="shared" si="46"/>
        <v>0.61</v>
      </c>
      <c r="Z81" s="16">
        <f t="shared" si="32"/>
        <v>3.8213149362557472E-2</v>
      </c>
      <c r="AA81" s="16">
        <f t="shared" si="47"/>
        <v>1.5782564711346936</v>
      </c>
      <c r="AB81" s="16"/>
      <c r="AC81" s="16">
        <v>2.1073066666666667</v>
      </c>
      <c r="AD81" s="16">
        <f t="shared" si="48"/>
        <v>0.41</v>
      </c>
      <c r="AE81" s="16">
        <f t="shared" si="33"/>
        <v>2.5684247932210757E-2</v>
      </c>
      <c r="AF81" s="16">
        <f t="shared" si="49"/>
        <v>2.0816692128391652</v>
      </c>
      <c r="AG81" s="16"/>
      <c r="AH81" s="16">
        <v>1.6164000000000003</v>
      </c>
      <c r="AI81" s="16">
        <f t="shared" si="50"/>
        <v>0.32</v>
      </c>
      <c r="AJ81" s="16">
        <f t="shared" si="34"/>
        <v>2.0046242288554738E-2</v>
      </c>
      <c r="AK81" s="16">
        <f t="shared" si="51"/>
        <v>1.5963902799395113</v>
      </c>
      <c r="AL81" s="16"/>
      <c r="AM81" s="17">
        <f t="shared" si="28"/>
        <v>191.55709806981736</v>
      </c>
      <c r="AN81" s="17">
        <f t="shared" si="35"/>
        <v>6.2644507151733558E-2</v>
      </c>
      <c r="AO81" s="18" t="str">
        <f t="shared" si="36"/>
        <v>CORRECTO</v>
      </c>
      <c r="AP81" s="18">
        <f t="shared" si="37"/>
        <v>-1.0373554928482664</v>
      </c>
      <c r="AQ81" s="11"/>
      <c r="AR81" s="11"/>
      <c r="AS81" s="7"/>
      <c r="AT81" s="7">
        <v>162</v>
      </c>
      <c r="AU81" s="3">
        <f t="shared" si="26"/>
        <v>202</v>
      </c>
      <c r="AV81" s="7"/>
      <c r="AW81" s="7"/>
      <c r="AX81" s="7"/>
      <c r="AY81" s="7"/>
      <c r="AZ81" s="7"/>
      <c r="BA81" s="7"/>
      <c r="BB81" s="7"/>
    </row>
    <row r="82" spans="1:54" x14ac:dyDescent="0.25">
      <c r="A82" s="12">
        <v>1947</v>
      </c>
      <c r="B82" s="12">
        <v>1</v>
      </c>
      <c r="C82" s="16"/>
      <c r="D82" s="16">
        <f>aportaciones!D81+aportaciones!E81</f>
        <v>4.242</v>
      </c>
      <c r="E82" s="16">
        <f t="shared" si="38"/>
        <v>20</v>
      </c>
      <c r="F82" s="16">
        <f t="shared" si="27"/>
        <v>1.2588974528316974</v>
      </c>
      <c r="G82" s="16">
        <f t="shared" si="39"/>
        <v>2.9891098569653316</v>
      </c>
      <c r="H82" s="16"/>
      <c r="I82" s="16">
        <f>aportaciones!F81+aportaciones!G81</f>
        <v>9.6880000000000006</v>
      </c>
      <c r="J82" s="16">
        <f t="shared" si="40"/>
        <v>168.32801024690829</v>
      </c>
      <c r="K82" s="16">
        <f t="shared" si="29"/>
        <v>10.595385167003036</v>
      </c>
      <c r="L82" s="16">
        <f t="shared" si="41"/>
        <v>0</v>
      </c>
      <c r="M82" s="16"/>
      <c r="N82" s="16">
        <v>0.58099999999999996</v>
      </c>
      <c r="O82" s="16">
        <f t="shared" si="42"/>
        <v>0.15</v>
      </c>
      <c r="P82" s="16">
        <f t="shared" si="30"/>
        <v>9.4417308962377305E-3</v>
      </c>
      <c r="Q82" s="16">
        <f t="shared" si="43"/>
        <v>0.57160332392723989</v>
      </c>
      <c r="R82" s="16"/>
      <c r="S82" s="16">
        <v>0.48900833333333327</v>
      </c>
      <c r="T82" s="16">
        <f t="shared" si="44"/>
        <v>0.82499999999999996</v>
      </c>
      <c r="U82" s="16">
        <f t="shared" si="31"/>
        <v>5.1929519929307513E-2</v>
      </c>
      <c r="V82" s="16">
        <f t="shared" si="45"/>
        <v>0.43732661493315317</v>
      </c>
      <c r="W82" s="16"/>
      <c r="X82" s="16">
        <v>0.26145000000000002</v>
      </c>
      <c r="Y82" s="16">
        <f t="shared" si="46"/>
        <v>0.61</v>
      </c>
      <c r="Z82" s="16">
        <f t="shared" si="32"/>
        <v>3.8396372311366771E-2</v>
      </c>
      <c r="AA82" s="16">
        <f t="shared" si="47"/>
        <v>0.22323685063744259</v>
      </c>
      <c r="AB82" s="16"/>
      <c r="AC82" s="16">
        <v>0.34085333333333329</v>
      </c>
      <c r="AD82" s="16">
        <f t="shared" si="48"/>
        <v>0.41</v>
      </c>
      <c r="AE82" s="16">
        <f t="shared" si="33"/>
        <v>2.5807397783049794E-2</v>
      </c>
      <c r="AF82" s="16">
        <f t="shared" si="49"/>
        <v>0.3151690854011226</v>
      </c>
      <c r="AG82" s="16"/>
      <c r="AH82" s="16">
        <v>0.26145000000000002</v>
      </c>
      <c r="AI82" s="16">
        <f t="shared" si="50"/>
        <v>0.32</v>
      </c>
      <c r="AJ82" s="16">
        <f t="shared" si="34"/>
        <v>2.0142359245307159E-2</v>
      </c>
      <c r="AK82" s="16">
        <f t="shared" si="51"/>
        <v>0.24140375771144523</v>
      </c>
      <c r="AL82" s="16"/>
      <c r="AM82" s="17">
        <f t="shared" si="28"/>
        <v>190.64301024690829</v>
      </c>
      <c r="AN82" s="17">
        <f t="shared" si="35"/>
        <v>6.2944872641584868E-2</v>
      </c>
      <c r="AO82" s="18" t="str">
        <f t="shared" si="36"/>
        <v>CORRECTO</v>
      </c>
      <c r="AP82" s="18">
        <f t="shared" si="37"/>
        <v>-1.0370551273584152</v>
      </c>
      <c r="AQ82" s="11"/>
      <c r="AR82" s="11"/>
      <c r="AS82" s="7"/>
      <c r="AT82" s="7">
        <v>158</v>
      </c>
      <c r="AU82" s="3">
        <f t="shared" si="26"/>
        <v>198</v>
      </c>
      <c r="AV82" s="7"/>
      <c r="AW82" s="7"/>
      <c r="AX82" s="7"/>
      <c r="AY82" s="7"/>
      <c r="AZ82" s="7"/>
      <c r="BA82" s="7"/>
      <c r="BB82" s="7"/>
    </row>
    <row r="83" spans="1:54" x14ac:dyDescent="0.25">
      <c r="A83" s="12">
        <v>1947</v>
      </c>
      <c r="B83" s="12">
        <v>2</v>
      </c>
      <c r="C83" s="16"/>
      <c r="D83" s="16">
        <f>aportaciones!D82+aportaciones!E82</f>
        <v>5.0549999999999997</v>
      </c>
      <c r="E83" s="16">
        <f t="shared" si="38"/>
        <v>20</v>
      </c>
      <c r="F83" s="16">
        <f t="shared" si="27"/>
        <v>1.2641251162513938</v>
      </c>
      <c r="G83" s="16">
        <f t="shared" si="39"/>
        <v>3.796102547168303</v>
      </c>
      <c r="H83" s="16"/>
      <c r="I83" s="16">
        <f>aportaciones!F82+aportaciones!G82</f>
        <v>9.8070000000000004</v>
      </c>
      <c r="J83" s="16">
        <f t="shared" si="40"/>
        <v>167.53962507990525</v>
      </c>
      <c r="K83" s="16">
        <f t="shared" si="29"/>
        <v>10.589552401542509</v>
      </c>
      <c r="L83" s="16">
        <f t="shared" si="41"/>
        <v>0</v>
      </c>
      <c r="M83" s="16"/>
      <c r="N83" s="16">
        <v>1.02</v>
      </c>
      <c r="O83" s="16">
        <f t="shared" si="42"/>
        <v>0.15</v>
      </c>
      <c r="P83" s="16">
        <f t="shared" si="30"/>
        <v>9.4809383718854542E-3</v>
      </c>
      <c r="Q83" s="16">
        <f t="shared" si="43"/>
        <v>1.0105582691037625</v>
      </c>
      <c r="R83" s="16"/>
      <c r="S83" s="16">
        <v>0.85849999999999993</v>
      </c>
      <c r="T83" s="16">
        <f t="shared" si="44"/>
        <v>0.82499999999999996</v>
      </c>
      <c r="U83" s="16">
        <f t="shared" si="31"/>
        <v>5.2145161045369995E-2</v>
      </c>
      <c r="V83" s="16">
        <f t="shared" si="45"/>
        <v>0.80657048007069254</v>
      </c>
      <c r="W83" s="16"/>
      <c r="X83" s="16">
        <v>0.45900000000000007</v>
      </c>
      <c r="Y83" s="16">
        <f t="shared" si="46"/>
        <v>0.61</v>
      </c>
      <c r="Z83" s="16">
        <f t="shared" si="32"/>
        <v>3.8555816045667511E-2</v>
      </c>
      <c r="AA83" s="16">
        <f t="shared" si="47"/>
        <v>0.42060362768863324</v>
      </c>
      <c r="AB83" s="16"/>
      <c r="AC83" s="16">
        <v>0.59840000000000004</v>
      </c>
      <c r="AD83" s="16">
        <f t="shared" si="48"/>
        <v>0.41</v>
      </c>
      <c r="AE83" s="16">
        <f t="shared" si="33"/>
        <v>2.5914564883153572E-2</v>
      </c>
      <c r="AF83" s="16">
        <f t="shared" si="49"/>
        <v>0.5725926022169503</v>
      </c>
      <c r="AG83" s="16"/>
      <c r="AH83" s="16">
        <v>0.45900000000000007</v>
      </c>
      <c r="AI83" s="16">
        <f t="shared" si="50"/>
        <v>0.32</v>
      </c>
      <c r="AJ83" s="16">
        <f t="shared" si="34"/>
        <v>2.0226001860022304E-2</v>
      </c>
      <c r="AK83" s="16">
        <f t="shared" si="51"/>
        <v>0.43885764075469297</v>
      </c>
      <c r="AL83" s="16"/>
      <c r="AM83" s="17">
        <f t="shared" si="28"/>
        <v>189.85462507990525</v>
      </c>
      <c r="AN83" s="17">
        <f t="shared" si="35"/>
        <v>6.3206255812569695E-2</v>
      </c>
      <c r="AO83" s="18" t="str">
        <f t="shared" si="36"/>
        <v>CORRECTO</v>
      </c>
      <c r="AP83" s="18">
        <f t="shared" si="37"/>
        <v>-1.0367937441874304</v>
      </c>
      <c r="AQ83" s="11"/>
      <c r="AR83" s="11"/>
      <c r="AS83" s="7"/>
      <c r="AT83" s="7">
        <v>148</v>
      </c>
      <c r="AU83" s="3">
        <f t="shared" si="26"/>
        <v>188</v>
      </c>
      <c r="AV83" s="7"/>
      <c r="AW83" s="7"/>
      <c r="AX83" s="7"/>
      <c r="AY83" s="7"/>
      <c r="AZ83" s="7"/>
      <c r="BA83" s="7"/>
      <c r="BB83" s="7"/>
    </row>
    <row r="84" spans="1:54" x14ac:dyDescent="0.25">
      <c r="A84" s="12">
        <v>1947</v>
      </c>
      <c r="B84" s="12">
        <v>3</v>
      </c>
      <c r="C84" s="16"/>
      <c r="D84" s="16">
        <f>aportaciones!D83+aportaciones!E83</f>
        <v>4.3919999999999995</v>
      </c>
      <c r="E84" s="16">
        <f t="shared" si="38"/>
        <v>20</v>
      </c>
      <c r="F84" s="16">
        <f t="shared" si="27"/>
        <v>1.2655619783959391</v>
      </c>
      <c r="G84" s="16">
        <f t="shared" si="39"/>
        <v>3.127874883748607</v>
      </c>
      <c r="H84" s="16"/>
      <c r="I84" s="16">
        <f>aportaciones!F83+aportaciones!G83</f>
        <v>10.374000000000001</v>
      </c>
      <c r="J84" s="16">
        <f t="shared" si="40"/>
        <v>167.32407267836274</v>
      </c>
      <c r="K84" s="16">
        <f t="shared" si="29"/>
        <v>10.587949222604731</v>
      </c>
      <c r="L84" s="16">
        <f t="shared" si="41"/>
        <v>0</v>
      </c>
      <c r="M84" s="16"/>
      <c r="N84" s="16">
        <v>0.436</v>
      </c>
      <c r="O84" s="16">
        <f t="shared" si="42"/>
        <v>0.15</v>
      </c>
      <c r="P84" s="16">
        <f t="shared" si="30"/>
        <v>9.4917148379695428E-3</v>
      </c>
      <c r="Q84" s="16">
        <f t="shared" si="43"/>
        <v>0.42651906162811448</v>
      </c>
      <c r="R84" s="16"/>
      <c r="S84" s="16">
        <v>0.36696666666666666</v>
      </c>
      <c r="T84" s="16">
        <f t="shared" si="44"/>
        <v>0.82499999999999996</v>
      </c>
      <c r="U84" s="16">
        <f t="shared" si="31"/>
        <v>5.220443160883248E-2</v>
      </c>
      <c r="V84" s="16">
        <f t="shared" si="45"/>
        <v>0.31482150562129663</v>
      </c>
      <c r="W84" s="16"/>
      <c r="X84" s="16">
        <v>0.19620000000000001</v>
      </c>
      <c r="Y84" s="16">
        <f t="shared" si="46"/>
        <v>0.61</v>
      </c>
      <c r="Z84" s="16">
        <f t="shared" si="32"/>
        <v>3.8599640341076137E-2</v>
      </c>
      <c r="AA84" s="16">
        <f t="shared" si="47"/>
        <v>0.15764418395433255</v>
      </c>
      <c r="AB84" s="16"/>
      <c r="AC84" s="16">
        <v>0.25578666666666666</v>
      </c>
      <c r="AD84" s="16">
        <f t="shared" si="48"/>
        <v>0.41</v>
      </c>
      <c r="AE84" s="16">
        <f t="shared" si="33"/>
        <v>2.594402055711675E-2</v>
      </c>
      <c r="AF84" s="16">
        <f t="shared" si="49"/>
        <v>0.22987210178351308</v>
      </c>
      <c r="AG84" s="16"/>
      <c r="AH84" s="16">
        <v>0.19620000000000001</v>
      </c>
      <c r="AI84" s="16">
        <f t="shared" si="50"/>
        <v>0.32</v>
      </c>
      <c r="AJ84" s="16">
        <f t="shared" si="34"/>
        <v>2.0248991654335025E-2</v>
      </c>
      <c r="AK84" s="16">
        <f t="shared" si="51"/>
        <v>0.17597399813997766</v>
      </c>
      <c r="AL84" s="16"/>
      <c r="AM84" s="17">
        <f t="shared" si="28"/>
        <v>189.63907267836274</v>
      </c>
      <c r="AN84" s="17">
        <f t="shared" si="35"/>
        <v>6.3278098919796952E-2</v>
      </c>
      <c r="AO84" s="18" t="str">
        <f t="shared" si="36"/>
        <v>CORRECTO</v>
      </c>
      <c r="AP84" s="18">
        <f t="shared" si="37"/>
        <v>-1.0367219010802031</v>
      </c>
      <c r="AQ84" s="11"/>
      <c r="AR84" s="11"/>
      <c r="AS84" s="7"/>
      <c r="AT84" s="7">
        <v>138</v>
      </c>
      <c r="AU84" s="3">
        <f t="shared" si="26"/>
        <v>178</v>
      </c>
      <c r="AV84" s="7"/>
      <c r="AW84" s="7"/>
      <c r="AX84" s="7"/>
      <c r="AY84" s="7"/>
      <c r="AZ84" s="7"/>
      <c r="BA84" s="7"/>
      <c r="BB84" s="7"/>
    </row>
    <row r="85" spans="1:54" x14ac:dyDescent="0.25">
      <c r="A85" s="12">
        <v>1947</v>
      </c>
      <c r="B85" s="12">
        <v>4</v>
      </c>
      <c r="C85" s="16"/>
      <c r="D85" s="16">
        <f>aportaciones!D84+aportaciones!E84</f>
        <v>3.9210000000000003</v>
      </c>
      <c r="E85" s="16">
        <f t="shared" si="38"/>
        <v>20</v>
      </c>
      <c r="F85" s="16">
        <f t="shared" si="27"/>
        <v>1.2645081001764726</v>
      </c>
      <c r="G85" s="16">
        <f t="shared" si="39"/>
        <v>2.6554380216040592</v>
      </c>
      <c r="H85" s="16"/>
      <c r="I85" s="16">
        <f>aportaciones!F84+aportaciones!G84</f>
        <v>10.746</v>
      </c>
      <c r="J85" s="16">
        <f t="shared" si="40"/>
        <v>167.48212345575803</v>
      </c>
      <c r="K85" s="16">
        <f t="shared" si="29"/>
        <v>10.589125087228101</v>
      </c>
      <c r="L85" s="16">
        <f t="shared" si="41"/>
        <v>0</v>
      </c>
      <c r="M85" s="16"/>
      <c r="N85" s="16">
        <v>0.25</v>
      </c>
      <c r="O85" s="16">
        <f t="shared" si="42"/>
        <v>0.15</v>
      </c>
      <c r="P85" s="16">
        <f t="shared" si="30"/>
        <v>9.4838107513235455E-3</v>
      </c>
      <c r="Q85" s="16">
        <f t="shared" si="43"/>
        <v>0.24050828516203046</v>
      </c>
      <c r="R85" s="16"/>
      <c r="S85" s="16">
        <v>0.21041666666666667</v>
      </c>
      <c r="T85" s="16">
        <f t="shared" si="44"/>
        <v>0.82499999999999996</v>
      </c>
      <c r="U85" s="16">
        <f t="shared" si="31"/>
        <v>5.2160959132279493E-2</v>
      </c>
      <c r="V85" s="16">
        <f t="shared" si="45"/>
        <v>0.15821223505783422</v>
      </c>
      <c r="W85" s="16"/>
      <c r="X85" s="16">
        <v>0.1125</v>
      </c>
      <c r="Y85" s="16">
        <f t="shared" si="46"/>
        <v>0.61</v>
      </c>
      <c r="Z85" s="16">
        <f t="shared" si="32"/>
        <v>3.8567497055382413E-2</v>
      </c>
      <c r="AA85" s="16">
        <f t="shared" si="47"/>
        <v>7.3900359658923942E-2</v>
      </c>
      <c r="AB85" s="16"/>
      <c r="AC85" s="16">
        <v>0.14666666666666667</v>
      </c>
      <c r="AD85" s="16">
        <f t="shared" si="48"/>
        <v>0.41</v>
      </c>
      <c r="AE85" s="16">
        <f t="shared" si="33"/>
        <v>2.592241605361769E-2</v>
      </c>
      <c r="AF85" s="16">
        <f t="shared" si="49"/>
        <v>0.12072264610954991</v>
      </c>
      <c r="AG85" s="16"/>
      <c r="AH85" s="16">
        <v>0.1125</v>
      </c>
      <c r="AI85" s="16">
        <f t="shared" si="50"/>
        <v>0.32</v>
      </c>
      <c r="AJ85" s="16">
        <f t="shared" si="34"/>
        <v>2.0232129602823563E-2</v>
      </c>
      <c r="AK85" s="16">
        <f t="shared" si="51"/>
        <v>9.2251008345664964E-2</v>
      </c>
      <c r="AL85" s="16"/>
      <c r="AM85" s="17">
        <f t="shared" si="28"/>
        <v>189.79712345575803</v>
      </c>
      <c r="AN85" s="17">
        <f t="shared" si="35"/>
        <v>6.3225405008823635E-2</v>
      </c>
      <c r="AO85" s="18" t="str">
        <f t="shared" si="36"/>
        <v>CORRECTO</v>
      </c>
      <c r="AP85" s="18">
        <f t="shared" si="37"/>
        <v>-1.0367745949911764</v>
      </c>
      <c r="AQ85" s="11"/>
      <c r="AR85" s="11"/>
      <c r="AS85" s="7"/>
      <c r="AT85" s="7">
        <v>130</v>
      </c>
      <c r="AU85" s="3">
        <f t="shared" si="26"/>
        <v>170</v>
      </c>
      <c r="AV85" s="7"/>
      <c r="AW85" s="7"/>
      <c r="AX85" s="7"/>
      <c r="AY85" s="7"/>
      <c r="AZ85" s="7"/>
      <c r="BA85" s="7"/>
      <c r="BB85" s="7"/>
    </row>
    <row r="86" spans="1:54" x14ac:dyDescent="0.25">
      <c r="A86" s="12">
        <v>1947</v>
      </c>
      <c r="B86" s="12">
        <v>5</v>
      </c>
      <c r="C86" s="16"/>
      <c r="D86" s="16">
        <f>aportaciones!D85+aportaciones!E85</f>
        <v>3.7290000000000001</v>
      </c>
      <c r="E86" s="16">
        <f t="shared" si="38"/>
        <v>20</v>
      </c>
      <c r="F86" s="16">
        <f t="shared" si="27"/>
        <v>1.2662769456656022</v>
      </c>
      <c r="G86" s="16">
        <f t="shared" si="39"/>
        <v>2.4644918998235283</v>
      </c>
      <c r="H86" s="16"/>
      <c r="I86" s="16">
        <f>aportaciones!F85+aportaciones!G85</f>
        <v>10.324</v>
      </c>
      <c r="J86" s="16">
        <f t="shared" si="40"/>
        <v>167.21699836852994</v>
      </c>
      <c r="K86" s="16">
        <f t="shared" si="29"/>
        <v>10.587151497873604</v>
      </c>
      <c r="L86" s="16">
        <f t="shared" si="41"/>
        <v>0</v>
      </c>
      <c r="M86" s="16"/>
      <c r="N86" s="16">
        <v>0.34300000000000003</v>
      </c>
      <c r="O86" s="16">
        <f t="shared" si="42"/>
        <v>0.15</v>
      </c>
      <c r="P86" s="16">
        <f t="shared" si="30"/>
        <v>9.4970770924920171E-3</v>
      </c>
      <c r="Q86" s="16">
        <f t="shared" si="43"/>
        <v>0.33351618924867643</v>
      </c>
      <c r="R86" s="16"/>
      <c r="S86" s="16">
        <v>0.28869166666666668</v>
      </c>
      <c r="T86" s="16">
        <f t="shared" si="44"/>
        <v>0.82499999999999996</v>
      </c>
      <c r="U86" s="16">
        <f t="shared" si="31"/>
        <v>5.2233924008706092E-2</v>
      </c>
      <c r="V86" s="16">
        <f t="shared" si="45"/>
        <v>0.23653070753438721</v>
      </c>
      <c r="W86" s="16"/>
      <c r="X86" s="16">
        <v>0.15435000000000001</v>
      </c>
      <c r="Y86" s="16">
        <f t="shared" si="46"/>
        <v>0.61</v>
      </c>
      <c r="Z86" s="16">
        <f t="shared" si="32"/>
        <v>3.8621446842800868E-2</v>
      </c>
      <c r="AA86" s="16">
        <f t="shared" si="47"/>
        <v>0.11578250294461756</v>
      </c>
      <c r="AB86" s="16"/>
      <c r="AC86" s="16">
        <v>0.20122666666666669</v>
      </c>
      <c r="AD86" s="16">
        <f t="shared" si="48"/>
        <v>0.41</v>
      </c>
      <c r="AE86" s="16">
        <f t="shared" si="33"/>
        <v>2.5958677386144845E-2</v>
      </c>
      <c r="AF86" s="16">
        <f t="shared" si="49"/>
        <v>0.17530425061304905</v>
      </c>
      <c r="AG86" s="16"/>
      <c r="AH86" s="16">
        <v>0.15435000000000001</v>
      </c>
      <c r="AI86" s="16">
        <f t="shared" si="50"/>
        <v>0.32</v>
      </c>
      <c r="AJ86" s="16">
        <f t="shared" si="34"/>
        <v>2.0260431130649636E-2</v>
      </c>
      <c r="AK86" s="16">
        <f t="shared" si="51"/>
        <v>0.13411787039717643</v>
      </c>
      <c r="AL86" s="16"/>
      <c r="AM86" s="17">
        <f t="shared" si="28"/>
        <v>189.53199836852994</v>
      </c>
      <c r="AN86" s="17">
        <f t="shared" si="35"/>
        <v>6.3313847283280114E-2</v>
      </c>
      <c r="AO86" s="18" t="str">
        <f t="shared" si="36"/>
        <v>CORRECTO</v>
      </c>
      <c r="AP86" s="18">
        <f t="shared" si="37"/>
        <v>-1.0366861527167199</v>
      </c>
      <c r="AQ86" s="11"/>
      <c r="AR86" s="11"/>
      <c r="AS86" s="7"/>
      <c r="AT86" s="7">
        <v>130</v>
      </c>
      <c r="AU86" s="3">
        <f t="shared" si="26"/>
        <v>170</v>
      </c>
      <c r="AV86" s="7"/>
      <c r="AW86" s="7"/>
      <c r="AX86" s="7"/>
      <c r="AY86" s="7"/>
      <c r="AZ86" s="7"/>
      <c r="BA86" s="7"/>
      <c r="BB86" s="7"/>
    </row>
    <row r="87" spans="1:54" x14ac:dyDescent="0.25">
      <c r="A87" s="12">
        <v>1947</v>
      </c>
      <c r="B87" s="12">
        <v>6</v>
      </c>
      <c r="C87" s="16"/>
      <c r="D87" s="16">
        <f>aportaciones!D86+aportaciones!E86</f>
        <v>3.1109999999999998</v>
      </c>
      <c r="E87" s="16">
        <f t="shared" si="38"/>
        <v>20</v>
      </c>
      <c r="F87" s="16">
        <f t="shared" si="27"/>
        <v>1.2652032164589002</v>
      </c>
      <c r="G87" s="16">
        <f t="shared" si="39"/>
        <v>1.8447230543343984</v>
      </c>
      <c r="H87" s="16"/>
      <c r="I87" s="16">
        <f>aportaciones!F86+aportaciones!G86</f>
        <v>10.748000000000001</v>
      </c>
      <c r="J87" s="16">
        <f t="shared" si="40"/>
        <v>167.37784687065633</v>
      </c>
      <c r="K87" s="16">
        <f t="shared" si="29"/>
        <v>10.588349511235982</v>
      </c>
      <c r="L87" s="16">
        <f t="shared" si="41"/>
        <v>0</v>
      </c>
      <c r="M87" s="16"/>
      <c r="N87" s="16">
        <v>0.17399999999999999</v>
      </c>
      <c r="O87" s="16">
        <f t="shared" si="42"/>
        <v>0.15</v>
      </c>
      <c r="P87" s="16">
        <f t="shared" si="30"/>
        <v>9.489024123441752E-3</v>
      </c>
      <c r="Q87" s="16">
        <f t="shared" si="43"/>
        <v>0.16450292290750798</v>
      </c>
      <c r="R87" s="16"/>
      <c r="S87" s="16">
        <v>0.14645</v>
      </c>
      <c r="T87" s="16">
        <f t="shared" si="44"/>
        <v>0.82499999999999996</v>
      </c>
      <c r="U87" s="16">
        <f t="shared" si="31"/>
        <v>5.2189632678929634E-2</v>
      </c>
      <c r="V87" s="16">
        <f t="shared" si="45"/>
        <v>9.4216075991293891E-2</v>
      </c>
      <c r="W87" s="16"/>
      <c r="X87" s="16">
        <v>7.8299999999999995E-2</v>
      </c>
      <c r="Y87" s="16">
        <f t="shared" si="46"/>
        <v>0.61</v>
      </c>
      <c r="Z87" s="16">
        <f t="shared" si="32"/>
        <v>3.8588698101996458E-2</v>
      </c>
      <c r="AA87" s="16">
        <f t="shared" si="47"/>
        <v>3.9678553157199148E-2</v>
      </c>
      <c r="AB87" s="16"/>
      <c r="AC87" s="16">
        <v>0.10207999999999999</v>
      </c>
      <c r="AD87" s="16">
        <f t="shared" si="48"/>
        <v>0.41</v>
      </c>
      <c r="AE87" s="16">
        <f t="shared" si="33"/>
        <v>2.5936665937407455E-2</v>
      </c>
      <c r="AF87" s="16">
        <f t="shared" si="49"/>
        <v>7.612132261385518E-2</v>
      </c>
      <c r="AG87" s="16"/>
      <c r="AH87" s="16">
        <v>7.8299999999999995E-2</v>
      </c>
      <c r="AI87" s="16">
        <f t="shared" si="50"/>
        <v>0.32</v>
      </c>
      <c r="AJ87" s="16">
        <f t="shared" si="34"/>
        <v>2.0243251463342406E-2</v>
      </c>
      <c r="AK87" s="16">
        <f t="shared" si="51"/>
        <v>5.8039568869350355E-2</v>
      </c>
      <c r="AL87" s="16"/>
      <c r="AM87" s="17">
        <f t="shared" si="28"/>
        <v>189.69284687065633</v>
      </c>
      <c r="AN87" s="17">
        <f t="shared" si="35"/>
        <v>6.3260160822945014E-2</v>
      </c>
      <c r="AO87" s="18" t="str">
        <f t="shared" si="36"/>
        <v>CORRECTO</v>
      </c>
      <c r="AP87" s="18">
        <f t="shared" si="37"/>
        <v>-1.036739839177055</v>
      </c>
      <c r="AQ87" s="11"/>
      <c r="AR87" s="11"/>
      <c r="AS87" s="7"/>
      <c r="AT87" s="7">
        <v>140</v>
      </c>
      <c r="AU87" s="3">
        <f t="shared" si="26"/>
        <v>180</v>
      </c>
      <c r="AV87" s="7"/>
      <c r="AW87" s="7"/>
      <c r="AX87" s="7"/>
      <c r="AY87" s="7"/>
      <c r="AZ87" s="7"/>
      <c r="BA87" s="7"/>
      <c r="BB87" s="7"/>
    </row>
    <row r="88" spans="1:54" x14ac:dyDescent="0.25">
      <c r="A88" s="12">
        <v>1947</v>
      </c>
      <c r="B88" s="12">
        <v>7</v>
      </c>
      <c r="C88" s="16"/>
      <c r="D88" s="16">
        <f>aportaciones!D87+aportaciones!E87</f>
        <v>2.9060000000000001</v>
      </c>
      <c r="E88" s="16">
        <f t="shared" si="38"/>
        <v>20</v>
      </c>
      <c r="F88" s="16">
        <f t="shared" si="27"/>
        <v>1.2576144799676749</v>
      </c>
      <c r="G88" s="16">
        <f t="shared" si="39"/>
        <v>1.6407967835410986</v>
      </c>
      <c r="H88" s="16"/>
      <c r="I88" s="16">
        <f>aportaciones!F87+aportaciones!G87</f>
        <v>11.733000000000001</v>
      </c>
      <c r="J88" s="16">
        <f t="shared" si="40"/>
        <v>168.52249735942036</v>
      </c>
      <c r="K88" s="16">
        <f t="shared" si="29"/>
        <v>10.596816643976066</v>
      </c>
      <c r="L88" s="16">
        <f t="shared" si="41"/>
        <v>0</v>
      </c>
      <c r="M88" s="16"/>
      <c r="N88" s="16">
        <v>0.10199999999999999</v>
      </c>
      <c r="O88" s="16">
        <f t="shared" si="42"/>
        <v>0.15</v>
      </c>
      <c r="P88" s="16">
        <f t="shared" si="30"/>
        <v>9.4321085997575629E-3</v>
      </c>
      <c r="Q88" s="16">
        <f t="shared" si="43"/>
        <v>9.2510975876558238E-2</v>
      </c>
      <c r="R88" s="16"/>
      <c r="S88" s="16">
        <v>8.5849999999999996E-2</v>
      </c>
      <c r="T88" s="16">
        <f t="shared" si="44"/>
        <v>0.82499999999999996</v>
      </c>
      <c r="U88" s="16">
        <f t="shared" si="31"/>
        <v>5.1876597298666588E-2</v>
      </c>
      <c r="V88" s="16">
        <f t="shared" si="45"/>
        <v>3.3660367321070361E-2</v>
      </c>
      <c r="W88" s="16"/>
      <c r="X88" s="16">
        <v>4.5899999999999996E-2</v>
      </c>
      <c r="Y88" s="16">
        <f t="shared" si="46"/>
        <v>0.61</v>
      </c>
      <c r="Z88" s="16">
        <f t="shared" si="32"/>
        <v>3.8357241639014085E-2</v>
      </c>
      <c r="AA88" s="16">
        <f t="shared" si="47"/>
        <v>7.3113018980034417E-3</v>
      </c>
      <c r="AB88" s="16"/>
      <c r="AC88" s="16">
        <v>5.9839999999999997E-2</v>
      </c>
      <c r="AD88" s="16">
        <f t="shared" si="48"/>
        <v>0.41</v>
      </c>
      <c r="AE88" s="16">
        <f t="shared" si="33"/>
        <v>2.5781096839337336E-2</v>
      </c>
      <c r="AF88" s="16">
        <f t="shared" si="49"/>
        <v>3.3903334062592549E-2</v>
      </c>
      <c r="AG88" s="16"/>
      <c r="AH88" s="16">
        <v>4.5899999999999996E-2</v>
      </c>
      <c r="AI88" s="16">
        <f t="shared" si="50"/>
        <v>0.32</v>
      </c>
      <c r="AJ88" s="16">
        <f t="shared" si="34"/>
        <v>2.01218316794828E-2</v>
      </c>
      <c r="AK88" s="16">
        <f t="shared" si="51"/>
        <v>2.5656748536657614E-2</v>
      </c>
      <c r="AL88" s="16"/>
      <c r="AM88" s="17">
        <f t="shared" si="28"/>
        <v>190.83749735942035</v>
      </c>
      <c r="AN88" s="17">
        <f t="shared" si="35"/>
        <v>6.288072399838375E-2</v>
      </c>
      <c r="AO88" s="18" t="str">
        <f t="shared" si="36"/>
        <v>CORRECTO</v>
      </c>
      <c r="AP88" s="18">
        <f t="shared" si="37"/>
        <v>-1.0371192760016164</v>
      </c>
      <c r="AQ88" s="11"/>
      <c r="AR88" s="11"/>
      <c r="AS88" s="7"/>
      <c r="AT88" s="7">
        <v>150</v>
      </c>
      <c r="AU88" s="3">
        <f t="shared" si="26"/>
        <v>190</v>
      </c>
      <c r="AV88" s="7"/>
      <c r="AW88" s="7"/>
      <c r="AX88" s="7"/>
      <c r="AY88" s="7"/>
      <c r="AZ88" s="7"/>
      <c r="BA88" s="7"/>
      <c r="BB88" s="7"/>
    </row>
    <row r="89" spans="1:54" x14ac:dyDescent="0.25">
      <c r="A89" s="12">
        <v>1947</v>
      </c>
      <c r="B89" s="12">
        <v>8</v>
      </c>
      <c r="C89" s="16"/>
      <c r="D89" s="16">
        <f>aportaciones!D88+aportaciones!E88</f>
        <v>2.7709999999999999</v>
      </c>
      <c r="E89" s="16">
        <f t="shared" si="38"/>
        <v>20</v>
      </c>
      <c r="F89" s="16">
        <f t="shared" si="27"/>
        <v>1.2500020786789494</v>
      </c>
      <c r="G89" s="16">
        <f t="shared" si="39"/>
        <v>1.5133855200323261</v>
      </c>
      <c r="H89" s="16"/>
      <c r="I89" s="16">
        <f>aportaciones!F88+aportaciones!G88</f>
        <v>11.759</v>
      </c>
      <c r="J89" s="16">
        <f t="shared" si="40"/>
        <v>169.6846807154443</v>
      </c>
      <c r="K89" s="16">
        <f t="shared" si="29"/>
        <v>10.605310180713962</v>
      </c>
      <c r="L89" s="16">
        <f t="shared" si="41"/>
        <v>0</v>
      </c>
      <c r="M89" s="16"/>
      <c r="N89" s="16">
        <v>0.151</v>
      </c>
      <c r="O89" s="16">
        <f t="shared" si="42"/>
        <v>0.15</v>
      </c>
      <c r="P89" s="16">
        <f t="shared" si="30"/>
        <v>9.3750155900921214E-3</v>
      </c>
      <c r="Q89" s="16">
        <f t="shared" si="43"/>
        <v>0.14156789140024242</v>
      </c>
      <c r="R89" s="16"/>
      <c r="S89" s="16">
        <v>0.12709166666666666</v>
      </c>
      <c r="T89" s="16">
        <f t="shared" si="44"/>
        <v>0.82499999999999996</v>
      </c>
      <c r="U89" s="16">
        <f t="shared" si="31"/>
        <v>5.1562585745506664E-2</v>
      </c>
      <c r="V89" s="16">
        <f t="shared" si="45"/>
        <v>7.5215069368000043E-2</v>
      </c>
      <c r="W89" s="16"/>
      <c r="X89" s="16">
        <v>6.7949999999999997E-2</v>
      </c>
      <c r="Y89" s="16">
        <f t="shared" si="46"/>
        <v>0.61</v>
      </c>
      <c r="Z89" s="16">
        <f t="shared" si="32"/>
        <v>3.8125063399707962E-2</v>
      </c>
      <c r="AA89" s="16">
        <f t="shared" si="47"/>
        <v>2.9592758360985849E-2</v>
      </c>
      <c r="AB89" s="16"/>
      <c r="AC89" s="16">
        <v>8.8586666666666661E-2</v>
      </c>
      <c r="AD89" s="16">
        <f t="shared" si="48"/>
        <v>0.41</v>
      </c>
      <c r="AE89" s="16">
        <f t="shared" si="33"/>
        <v>2.5625042612918463E-2</v>
      </c>
      <c r="AF89" s="16">
        <f t="shared" si="49"/>
        <v>6.2805569827329322E-2</v>
      </c>
      <c r="AG89" s="16"/>
      <c r="AH89" s="16">
        <v>6.7949999999999997E-2</v>
      </c>
      <c r="AI89" s="16">
        <f t="shared" si="50"/>
        <v>0.32</v>
      </c>
      <c r="AJ89" s="16">
        <f t="shared" si="34"/>
        <v>2.0000033258863192E-2</v>
      </c>
      <c r="AK89" s="16">
        <f t="shared" si="51"/>
        <v>4.7828168320517228E-2</v>
      </c>
      <c r="AL89" s="16"/>
      <c r="AM89" s="17">
        <f t="shared" si="28"/>
        <v>191.9996807154443</v>
      </c>
      <c r="AN89" s="17">
        <f t="shared" si="35"/>
        <v>6.2500103933947476E-2</v>
      </c>
      <c r="AO89" s="18" t="str">
        <f t="shared" si="36"/>
        <v>CORRECTO</v>
      </c>
      <c r="AP89" s="18">
        <f t="shared" si="37"/>
        <v>-1.0374998960660526</v>
      </c>
      <c r="AQ89" s="11"/>
      <c r="AR89" s="11"/>
      <c r="AS89" s="7"/>
      <c r="AT89" s="7">
        <v>153</v>
      </c>
      <c r="AU89" s="3">
        <f t="shared" si="26"/>
        <v>193</v>
      </c>
      <c r="AV89" s="7"/>
      <c r="AW89" s="7"/>
      <c r="AX89" s="7"/>
      <c r="AY89" s="7"/>
      <c r="AZ89" s="7"/>
      <c r="BA89" s="7"/>
      <c r="BB89" s="7"/>
    </row>
    <row r="90" spans="1:54" x14ac:dyDescent="0.25">
      <c r="A90" s="12">
        <v>1947</v>
      </c>
      <c r="B90" s="12">
        <v>9</v>
      </c>
      <c r="C90" s="16"/>
      <c r="D90" s="16">
        <f>aportaciones!D89+aportaciones!E89</f>
        <v>3.085</v>
      </c>
      <c r="E90" s="16">
        <f t="shared" si="38"/>
        <v>20</v>
      </c>
      <c r="F90" s="16">
        <f t="shared" si="27"/>
        <v>1.2476128323263116</v>
      </c>
      <c r="G90" s="16">
        <f t="shared" si="39"/>
        <v>1.834997921321051</v>
      </c>
      <c r="H90" s="16"/>
      <c r="I90" s="16">
        <f>aportaciones!F89+aportaciones!G89</f>
        <v>10.973000000000001</v>
      </c>
      <c r="J90" s="16">
        <f t="shared" si="40"/>
        <v>170.05237053473036</v>
      </c>
      <c r="K90" s="16">
        <f t="shared" si="29"/>
        <v>10.607975982331919</v>
      </c>
      <c r="L90" s="16">
        <f t="shared" si="41"/>
        <v>0</v>
      </c>
      <c r="M90" s="16"/>
      <c r="N90" s="16">
        <v>0.26400000000000001</v>
      </c>
      <c r="O90" s="16">
        <f t="shared" si="42"/>
        <v>0.15</v>
      </c>
      <c r="P90" s="16">
        <f t="shared" si="30"/>
        <v>9.357096242447337E-3</v>
      </c>
      <c r="Q90" s="16">
        <f t="shared" si="43"/>
        <v>0.25462498440990788</v>
      </c>
      <c r="R90" s="16"/>
      <c r="S90" s="16">
        <v>0.22219999999999998</v>
      </c>
      <c r="T90" s="16">
        <f t="shared" si="44"/>
        <v>0.82499999999999996</v>
      </c>
      <c r="U90" s="16">
        <f t="shared" si="31"/>
        <v>5.1464029333460351E-2</v>
      </c>
      <c r="V90" s="16">
        <f t="shared" si="45"/>
        <v>0.1706374142544933</v>
      </c>
      <c r="W90" s="16"/>
      <c r="X90" s="16">
        <v>0.11880000000000002</v>
      </c>
      <c r="Y90" s="16">
        <f t="shared" si="46"/>
        <v>0.61</v>
      </c>
      <c r="Z90" s="16">
        <f t="shared" si="32"/>
        <v>3.8052191385952505E-2</v>
      </c>
      <c r="AA90" s="16">
        <f t="shared" si="47"/>
        <v>8.0674936600292013E-2</v>
      </c>
      <c r="AB90" s="16"/>
      <c r="AC90" s="16">
        <v>0.15487999999999999</v>
      </c>
      <c r="AD90" s="16">
        <f t="shared" si="48"/>
        <v>0.41</v>
      </c>
      <c r="AE90" s="16">
        <f t="shared" si="33"/>
        <v>2.5576063062689388E-2</v>
      </c>
      <c r="AF90" s="16">
        <f t="shared" si="49"/>
        <v>0.12925495738708154</v>
      </c>
      <c r="AG90" s="16"/>
      <c r="AH90" s="16">
        <v>0.11880000000000002</v>
      </c>
      <c r="AI90" s="16">
        <f t="shared" si="50"/>
        <v>0.32</v>
      </c>
      <c r="AJ90" s="16">
        <f t="shared" si="34"/>
        <v>1.9961805317220988E-2</v>
      </c>
      <c r="AK90" s="16">
        <f t="shared" si="51"/>
        <v>9.8799966741136835E-2</v>
      </c>
      <c r="AL90" s="16"/>
      <c r="AM90" s="17">
        <f t="shared" si="28"/>
        <v>192.36737053473036</v>
      </c>
      <c r="AN90" s="17">
        <f t="shared" si="35"/>
        <v>6.2380641616315582E-2</v>
      </c>
      <c r="AO90" s="18" t="str">
        <f t="shared" si="36"/>
        <v>CORRECTO</v>
      </c>
      <c r="AP90" s="18">
        <f t="shared" si="37"/>
        <v>-1.0376193583836846</v>
      </c>
      <c r="AQ90" s="11"/>
      <c r="AR90" s="11"/>
      <c r="AS90" s="7"/>
      <c r="AT90" s="7">
        <v>160</v>
      </c>
      <c r="AU90" s="3">
        <f t="shared" si="26"/>
        <v>200</v>
      </c>
      <c r="AV90" s="7"/>
      <c r="AW90" s="7"/>
      <c r="AX90" s="7"/>
      <c r="AY90" s="7"/>
      <c r="AZ90" s="7"/>
      <c r="BA90" s="7"/>
      <c r="BB90" s="7"/>
    </row>
    <row r="91" spans="1:54" x14ac:dyDescent="0.25">
      <c r="A91" s="12">
        <v>1947</v>
      </c>
      <c r="B91" s="12">
        <v>10</v>
      </c>
      <c r="C91" s="16"/>
      <c r="D91" s="16">
        <f>aportaciones!D90+aportaciones!E90</f>
        <v>3.2160000000000002</v>
      </c>
      <c r="E91" s="16">
        <f t="shared" si="38"/>
        <v>20</v>
      </c>
      <c r="F91" s="16">
        <f t="shared" si="27"/>
        <v>1.2527050956087376</v>
      </c>
      <c r="G91" s="16">
        <f t="shared" si="39"/>
        <v>1.9683871676736899</v>
      </c>
      <c r="H91" s="16"/>
      <c r="I91" s="16">
        <f>aportaciones!F90+aportaciones!G90</f>
        <v>9.8259999999999987</v>
      </c>
      <c r="J91" s="16">
        <f t="shared" si="40"/>
        <v>169.27039455239844</v>
      </c>
      <c r="K91" s="16">
        <f t="shared" si="29"/>
        <v>10.602294289574552</v>
      </c>
      <c r="L91" s="16">
        <f t="shared" si="41"/>
        <v>0</v>
      </c>
      <c r="M91" s="16"/>
      <c r="N91" s="16">
        <v>0.20100000000000001</v>
      </c>
      <c r="O91" s="16">
        <f t="shared" si="42"/>
        <v>0.15</v>
      </c>
      <c r="P91" s="16">
        <f t="shared" si="30"/>
        <v>9.3952882170655321E-3</v>
      </c>
      <c r="Q91" s="16">
        <f t="shared" si="43"/>
        <v>0.19164290375755269</v>
      </c>
      <c r="R91" s="16"/>
      <c r="S91" s="16">
        <v>0.16917499999999999</v>
      </c>
      <c r="T91" s="16">
        <f t="shared" si="44"/>
        <v>0.82499999999999996</v>
      </c>
      <c r="U91" s="16">
        <f t="shared" si="31"/>
        <v>5.1674085193860422E-2</v>
      </c>
      <c r="V91" s="16">
        <f t="shared" si="45"/>
        <v>0.11771097066653957</v>
      </c>
      <c r="W91" s="16"/>
      <c r="X91" s="16">
        <v>9.0450000000000016E-2</v>
      </c>
      <c r="Y91" s="16">
        <f t="shared" si="46"/>
        <v>0.61</v>
      </c>
      <c r="Z91" s="16">
        <f t="shared" si="32"/>
        <v>3.8207505416066496E-2</v>
      </c>
      <c r="AA91" s="16">
        <f t="shared" si="47"/>
        <v>5.2397808614047525E-2</v>
      </c>
      <c r="AB91" s="16"/>
      <c r="AC91" s="16">
        <v>0.11792000000000001</v>
      </c>
      <c r="AD91" s="16">
        <f t="shared" si="48"/>
        <v>0.41</v>
      </c>
      <c r="AE91" s="16">
        <f t="shared" si="33"/>
        <v>2.5680454459979119E-2</v>
      </c>
      <c r="AF91" s="16">
        <f t="shared" si="49"/>
        <v>9.2343936937310633E-2</v>
      </c>
      <c r="AG91" s="16"/>
      <c r="AH91" s="16">
        <v>9.0450000000000016E-2</v>
      </c>
      <c r="AI91" s="16">
        <f t="shared" si="50"/>
        <v>0.32</v>
      </c>
      <c r="AJ91" s="16">
        <f t="shared" si="34"/>
        <v>2.0043281529739804E-2</v>
      </c>
      <c r="AK91" s="16">
        <f t="shared" si="51"/>
        <v>7.048819468277906E-2</v>
      </c>
      <c r="AL91" s="16"/>
      <c r="AM91" s="17">
        <f t="shared" si="28"/>
        <v>191.58539455239844</v>
      </c>
      <c r="AN91" s="17">
        <f t="shared" si="35"/>
        <v>6.2635254780436883E-2</v>
      </c>
      <c r="AO91" s="18" t="str">
        <f t="shared" si="36"/>
        <v>CORRECTO</v>
      </c>
      <c r="AP91" s="18">
        <f t="shared" si="37"/>
        <v>-1.0373647452195631</v>
      </c>
      <c r="AQ91" s="11"/>
      <c r="AR91" s="11"/>
      <c r="AS91" s="7"/>
      <c r="AT91" s="7">
        <v>166</v>
      </c>
      <c r="AU91" s="3">
        <f t="shared" si="26"/>
        <v>206</v>
      </c>
      <c r="AV91" s="7"/>
      <c r="AW91" s="7"/>
      <c r="AX91" s="7"/>
      <c r="AY91" s="7"/>
      <c r="AZ91" s="7"/>
      <c r="BA91" s="7"/>
      <c r="BB91" s="7"/>
    </row>
    <row r="92" spans="1:54" x14ac:dyDescent="0.25">
      <c r="A92" s="12">
        <v>1947</v>
      </c>
      <c r="B92" s="12">
        <v>11</v>
      </c>
      <c r="C92" s="16"/>
      <c r="D92" s="16">
        <f>aportaciones!D91+aportaciones!E91</f>
        <v>3.6509999999999998</v>
      </c>
      <c r="E92" s="16">
        <f t="shared" si="38"/>
        <v>20</v>
      </c>
      <c r="F92" s="16">
        <f t="shared" si="27"/>
        <v>1.2540488779680126</v>
      </c>
      <c r="G92" s="16">
        <f t="shared" si="39"/>
        <v>2.3982949043912605</v>
      </c>
      <c r="H92" s="16"/>
      <c r="I92" s="16">
        <f>aportaciones!F91+aportaciones!G91</f>
        <v>10.397</v>
      </c>
      <c r="J92" s="16">
        <f t="shared" si="40"/>
        <v>169.06510026282388</v>
      </c>
      <c r="K92" s="16">
        <f t="shared" si="29"/>
        <v>10.600794964407191</v>
      </c>
      <c r="L92" s="16">
        <f t="shared" si="41"/>
        <v>0</v>
      </c>
      <c r="M92" s="16"/>
      <c r="N92" s="16">
        <v>0.42299999999999999</v>
      </c>
      <c r="O92" s="16">
        <f t="shared" si="42"/>
        <v>0.15</v>
      </c>
      <c r="P92" s="16">
        <f t="shared" si="30"/>
        <v>9.4053665847600946E-3</v>
      </c>
      <c r="Q92" s="16">
        <f t="shared" si="43"/>
        <v>0.41360471178293445</v>
      </c>
      <c r="R92" s="16"/>
      <c r="S92" s="16">
        <v>0.35602499999999998</v>
      </c>
      <c r="T92" s="16">
        <f t="shared" si="44"/>
        <v>0.82499999999999996</v>
      </c>
      <c r="U92" s="16">
        <f t="shared" si="31"/>
        <v>5.1729516216180514E-2</v>
      </c>
      <c r="V92" s="16">
        <f t="shared" si="45"/>
        <v>0.30435091480613963</v>
      </c>
      <c r="W92" s="16"/>
      <c r="X92" s="16">
        <v>0.19035000000000002</v>
      </c>
      <c r="Y92" s="16">
        <f t="shared" si="46"/>
        <v>0.61</v>
      </c>
      <c r="Z92" s="16">
        <f t="shared" si="32"/>
        <v>3.8248490778024384E-2</v>
      </c>
      <c r="AA92" s="16">
        <f t="shared" si="47"/>
        <v>0.15214249458393347</v>
      </c>
      <c r="AB92" s="16"/>
      <c r="AC92" s="16">
        <v>0.24816000000000002</v>
      </c>
      <c r="AD92" s="16">
        <f t="shared" si="48"/>
        <v>0.41</v>
      </c>
      <c r="AE92" s="16">
        <f t="shared" si="33"/>
        <v>2.5708001998344256E-2</v>
      </c>
      <c r="AF92" s="16">
        <f t="shared" si="49"/>
        <v>0.22247954554002086</v>
      </c>
      <c r="AG92" s="16"/>
      <c r="AH92" s="16">
        <v>0.19035000000000002</v>
      </c>
      <c r="AI92" s="16">
        <f t="shared" si="50"/>
        <v>0.32</v>
      </c>
      <c r="AJ92" s="16">
        <f t="shared" si="34"/>
        <v>2.0064782047488201E-2</v>
      </c>
      <c r="AK92" s="16">
        <f t="shared" si="51"/>
        <v>0.17030671847026019</v>
      </c>
      <c r="AL92" s="16"/>
      <c r="AM92" s="17">
        <f t="shared" si="28"/>
        <v>191.38010026282387</v>
      </c>
      <c r="AN92" s="17">
        <f t="shared" si="35"/>
        <v>6.2702443898400628E-2</v>
      </c>
      <c r="AO92" s="18" t="str">
        <f t="shared" si="36"/>
        <v>CORRECTO</v>
      </c>
      <c r="AP92" s="18">
        <f t="shared" si="37"/>
        <v>-1.0372975561015996</v>
      </c>
      <c r="AQ92" s="11"/>
      <c r="AR92" s="11"/>
      <c r="AS92" s="7"/>
      <c r="AT92" s="7">
        <v>164</v>
      </c>
      <c r="AU92" s="3">
        <f t="shared" si="26"/>
        <v>204</v>
      </c>
      <c r="AV92" s="7"/>
      <c r="AW92" s="7"/>
      <c r="AX92" s="7"/>
      <c r="AY92" s="7"/>
      <c r="AZ92" s="7"/>
      <c r="BA92" s="7"/>
      <c r="BB92" s="7"/>
    </row>
    <row r="93" spans="1:54" x14ac:dyDescent="0.25">
      <c r="A93" s="12">
        <v>1947</v>
      </c>
      <c r="B93" s="12">
        <v>12</v>
      </c>
      <c r="C93" s="16"/>
      <c r="D93" s="16">
        <f>aportaciones!D92+aportaciones!E92</f>
        <v>7.9830000000000005</v>
      </c>
      <c r="E93" s="16">
        <f t="shared" si="38"/>
        <v>20</v>
      </c>
      <c r="F93" s="16">
        <f t="shared" si="27"/>
        <v>1.2479525778020435</v>
      </c>
      <c r="G93" s="16">
        <f t="shared" si="39"/>
        <v>6.7289511220319866</v>
      </c>
      <c r="H93" s="16"/>
      <c r="I93" s="16">
        <f>aportaciones!F92+aportaciones!G92</f>
        <v>12.861999999999998</v>
      </c>
      <c r="J93" s="16">
        <f t="shared" si="40"/>
        <v>170</v>
      </c>
      <c r="K93" s="16">
        <f t="shared" si="29"/>
        <v>10.607596911317369</v>
      </c>
      <c r="L93" s="16">
        <f t="shared" si="41"/>
        <v>1.3263052984166848</v>
      </c>
      <c r="M93" s="16"/>
      <c r="N93" s="16">
        <v>1.2649999999999999</v>
      </c>
      <c r="O93" s="16">
        <f t="shared" si="42"/>
        <v>0.15</v>
      </c>
      <c r="P93" s="16">
        <f t="shared" si="30"/>
        <v>9.3596443335153268E-3</v>
      </c>
      <c r="Q93" s="16">
        <f t="shared" si="43"/>
        <v>1.2555946334152399</v>
      </c>
      <c r="R93" s="16"/>
      <c r="S93" s="16">
        <v>1.0647083333333331</v>
      </c>
      <c r="T93" s="16">
        <f t="shared" si="44"/>
        <v>0.82499999999999996</v>
      </c>
      <c r="U93" s="16">
        <f t="shared" si="31"/>
        <v>5.147804383433429E-2</v>
      </c>
      <c r="V93" s="16">
        <f t="shared" si="45"/>
        <v>1.0129788171171528</v>
      </c>
      <c r="W93" s="16"/>
      <c r="X93" s="16">
        <v>0.56924999999999992</v>
      </c>
      <c r="Y93" s="16">
        <f t="shared" si="46"/>
        <v>0.61</v>
      </c>
      <c r="Z93" s="16">
        <f t="shared" si="32"/>
        <v>3.8062553622962327E-2</v>
      </c>
      <c r="AA93" s="16">
        <f t="shared" si="47"/>
        <v>0.53100150922197542</v>
      </c>
      <c r="AB93" s="16"/>
      <c r="AC93" s="16">
        <v>0.74213333333333331</v>
      </c>
      <c r="AD93" s="16">
        <f t="shared" si="48"/>
        <v>0.41</v>
      </c>
      <c r="AE93" s="16">
        <f t="shared" si="33"/>
        <v>2.5583027844941892E-2</v>
      </c>
      <c r="AF93" s="16">
        <f t="shared" si="49"/>
        <v>0.71642533133498909</v>
      </c>
      <c r="AG93" s="16"/>
      <c r="AH93" s="16">
        <v>0.56924999999999992</v>
      </c>
      <c r="AI93" s="16">
        <f t="shared" si="50"/>
        <v>0.32</v>
      </c>
      <c r="AJ93" s="16">
        <f t="shared" si="34"/>
        <v>1.9967241244832696E-2</v>
      </c>
      <c r="AK93" s="16">
        <f t="shared" si="51"/>
        <v>0.54918521795251163</v>
      </c>
      <c r="AL93" s="16"/>
      <c r="AM93" s="17">
        <f t="shared" si="28"/>
        <v>192.315</v>
      </c>
      <c r="AN93" s="17">
        <f t="shared" si="35"/>
        <v>6.2397628890102176E-2</v>
      </c>
      <c r="AO93" s="18" t="str">
        <f t="shared" si="36"/>
        <v>CORRECTO</v>
      </c>
      <c r="AP93" s="18">
        <f t="shared" si="37"/>
        <v>-1.0376023711098978</v>
      </c>
      <c r="AQ93" s="11"/>
      <c r="AR93" s="11"/>
      <c r="AS93" s="7"/>
      <c r="AT93" s="7">
        <v>162</v>
      </c>
      <c r="AU93" s="3">
        <f t="shared" si="26"/>
        <v>202</v>
      </c>
      <c r="AV93" s="7"/>
      <c r="AW93" s="7"/>
      <c r="AX93" s="7"/>
      <c r="AY93" s="7"/>
      <c r="AZ93" s="7"/>
      <c r="BA93" s="7"/>
      <c r="BB93" s="7"/>
    </row>
    <row r="94" spans="1:54" x14ac:dyDescent="0.25">
      <c r="A94" s="12">
        <v>1948</v>
      </c>
      <c r="B94" s="12">
        <v>1</v>
      </c>
      <c r="C94" s="16"/>
      <c r="D94" s="16">
        <f>aportaciones!D93+aportaciones!E93</f>
        <v>7.7249999999999996</v>
      </c>
      <c r="E94" s="16">
        <f t="shared" si="38"/>
        <v>20</v>
      </c>
      <c r="F94" s="16">
        <f t="shared" si="27"/>
        <v>1.1862689370536046</v>
      </c>
      <c r="G94" s="16">
        <f t="shared" si="39"/>
        <v>6.4770474221979555</v>
      </c>
      <c r="H94" s="16"/>
      <c r="I94" s="16">
        <f>aportaciones!F93+aportaciones!G93</f>
        <v>33.454000000000001</v>
      </c>
      <c r="J94" s="16">
        <f t="shared" si="40"/>
        <v>180</v>
      </c>
      <c r="K94" s="16">
        <f t="shared" si="29"/>
        <v>10.67642043348244</v>
      </c>
      <c r="L94" s="16">
        <f t="shared" si="41"/>
        <v>12.846403088682649</v>
      </c>
      <c r="M94" s="16"/>
      <c r="N94" s="16">
        <v>1.5529999999999999</v>
      </c>
      <c r="O94" s="16">
        <f t="shared" si="42"/>
        <v>0.15</v>
      </c>
      <c r="P94" s="16">
        <f t="shared" si="30"/>
        <v>8.8970170279020332E-3</v>
      </c>
      <c r="Q94" s="16">
        <f t="shared" si="43"/>
        <v>1.5436403556664846</v>
      </c>
      <c r="R94" s="16"/>
      <c r="S94" s="16">
        <v>1.3071083333333331</v>
      </c>
      <c r="T94" s="16">
        <f t="shared" si="44"/>
        <v>0.82499999999999996</v>
      </c>
      <c r="U94" s="16">
        <f t="shared" si="31"/>
        <v>4.8933593653461185E-2</v>
      </c>
      <c r="V94" s="16">
        <f t="shared" si="45"/>
        <v>1.2556302894989988</v>
      </c>
      <c r="W94" s="16"/>
      <c r="X94" s="16">
        <v>0.69885000000000008</v>
      </c>
      <c r="Y94" s="16">
        <f t="shared" si="46"/>
        <v>0.61</v>
      </c>
      <c r="Z94" s="16">
        <f t="shared" si="32"/>
        <v>3.6181202580134936E-2</v>
      </c>
      <c r="AA94" s="16">
        <f t="shared" si="47"/>
        <v>0.6607874463770379</v>
      </c>
      <c r="AB94" s="16"/>
      <c r="AC94" s="16">
        <v>0.9110933333333332</v>
      </c>
      <c r="AD94" s="16">
        <f t="shared" si="48"/>
        <v>0.41</v>
      </c>
      <c r="AE94" s="16">
        <f t="shared" si="33"/>
        <v>2.431851320959889E-2</v>
      </c>
      <c r="AF94" s="16">
        <f t="shared" si="49"/>
        <v>0.88551030548839127</v>
      </c>
      <c r="AG94" s="16"/>
      <c r="AH94" s="16">
        <v>0.69885000000000008</v>
      </c>
      <c r="AI94" s="16">
        <f t="shared" si="50"/>
        <v>0.32</v>
      </c>
      <c r="AJ94" s="16">
        <f t="shared" si="34"/>
        <v>1.8980302992857672E-2</v>
      </c>
      <c r="AK94" s="16">
        <f t="shared" si="51"/>
        <v>0.67888275875516735</v>
      </c>
      <c r="AL94" s="16"/>
      <c r="AM94" s="17">
        <f t="shared" si="28"/>
        <v>202.315</v>
      </c>
      <c r="AN94" s="17">
        <f t="shared" si="35"/>
        <v>5.9313446852680224E-2</v>
      </c>
      <c r="AO94" s="18" t="str">
        <f t="shared" si="36"/>
        <v>CORRECTO</v>
      </c>
      <c r="AP94" s="18">
        <f t="shared" si="37"/>
        <v>-1.0406865531473199</v>
      </c>
      <c r="AQ94" s="11"/>
      <c r="AR94" s="11"/>
      <c r="AS94" s="7"/>
      <c r="AT94" s="7">
        <v>158</v>
      </c>
      <c r="AU94" s="3">
        <f t="shared" si="26"/>
        <v>198</v>
      </c>
      <c r="AV94" s="7"/>
      <c r="AW94" s="7"/>
      <c r="AX94" s="7"/>
      <c r="AY94" s="7"/>
      <c r="AZ94" s="7"/>
      <c r="BA94" s="7"/>
      <c r="BB94" s="7"/>
    </row>
    <row r="95" spans="1:54" x14ac:dyDescent="0.25">
      <c r="A95" s="12">
        <v>1948</v>
      </c>
      <c r="B95" s="12">
        <v>2</v>
      </c>
      <c r="C95" s="16"/>
      <c r="D95" s="16">
        <f>aportaciones!D94+aportaciones!E94</f>
        <v>2.9550000000000001</v>
      </c>
      <c r="E95" s="16">
        <f t="shared" si="38"/>
        <v>20</v>
      </c>
      <c r="F95" s="16">
        <f t="shared" si="27"/>
        <v>1.1303958740550597</v>
      </c>
      <c r="G95" s="16">
        <f t="shared" si="39"/>
        <v>1.7687310629463937</v>
      </c>
      <c r="H95" s="16"/>
      <c r="I95" s="16">
        <f>aportaciones!F94+aportaciones!G94</f>
        <v>22.48</v>
      </c>
      <c r="J95" s="16">
        <f t="shared" si="40"/>
        <v>190</v>
      </c>
      <c r="K95" s="16">
        <f t="shared" si="29"/>
        <v>10.738760803523068</v>
      </c>
      <c r="L95" s="16">
        <f t="shared" si="41"/>
        <v>1.8035795665175556</v>
      </c>
      <c r="M95" s="16"/>
      <c r="N95" s="16">
        <v>0.43</v>
      </c>
      <c r="O95" s="16">
        <f t="shared" si="42"/>
        <v>0.15</v>
      </c>
      <c r="P95" s="16">
        <f t="shared" si="30"/>
        <v>8.4779690554129469E-3</v>
      </c>
      <c r="Q95" s="16">
        <f t="shared" si="43"/>
        <v>0.42110298297209792</v>
      </c>
      <c r="R95" s="16"/>
      <c r="S95" s="16">
        <v>0.36191666666666666</v>
      </c>
      <c r="T95" s="16">
        <f t="shared" si="44"/>
        <v>0.82499999999999996</v>
      </c>
      <c r="U95" s="16">
        <f t="shared" si="31"/>
        <v>4.6628829804771212E-2</v>
      </c>
      <c r="V95" s="16">
        <f t="shared" si="45"/>
        <v>0.31298307301320549</v>
      </c>
      <c r="W95" s="16"/>
      <c r="X95" s="16">
        <v>0.19350000000000001</v>
      </c>
      <c r="Y95" s="16">
        <f t="shared" si="46"/>
        <v>0.61</v>
      </c>
      <c r="Z95" s="16">
        <f t="shared" si="32"/>
        <v>3.4477074158679323E-2</v>
      </c>
      <c r="AA95" s="16">
        <f t="shared" si="47"/>
        <v>0.1573187974198651</v>
      </c>
      <c r="AB95" s="16"/>
      <c r="AC95" s="16">
        <v>0.25226666666666669</v>
      </c>
      <c r="AD95" s="16">
        <f t="shared" si="48"/>
        <v>0.41</v>
      </c>
      <c r="AE95" s="16">
        <f t="shared" si="33"/>
        <v>2.3173115418128724E-2</v>
      </c>
      <c r="AF95" s="16">
        <f t="shared" si="49"/>
        <v>0.22794815345706781</v>
      </c>
      <c r="AG95" s="16"/>
      <c r="AH95" s="16">
        <v>0.19350000000000001</v>
      </c>
      <c r="AI95" s="16">
        <f t="shared" si="50"/>
        <v>0.32</v>
      </c>
      <c r="AJ95" s="16">
        <f t="shared" si="34"/>
        <v>1.8086333984880958E-2</v>
      </c>
      <c r="AK95" s="16">
        <f t="shared" si="51"/>
        <v>0.17451969700714232</v>
      </c>
      <c r="AL95" s="16"/>
      <c r="AM95" s="17">
        <f t="shared" si="28"/>
        <v>212.315</v>
      </c>
      <c r="AN95" s="17">
        <f t="shared" si="35"/>
        <v>5.6519793702752986E-2</v>
      </c>
      <c r="AO95" s="18" t="str">
        <f t="shared" si="36"/>
        <v>CORRECTO</v>
      </c>
      <c r="AP95" s="18">
        <f t="shared" si="37"/>
        <v>-1.043480206297247</v>
      </c>
      <c r="AQ95" s="11"/>
      <c r="AR95" s="11"/>
      <c r="AS95" s="7"/>
      <c r="AT95" s="7">
        <v>148</v>
      </c>
      <c r="AU95" s="3">
        <f t="shared" si="26"/>
        <v>188</v>
      </c>
      <c r="AV95" s="7"/>
      <c r="AW95" s="7"/>
      <c r="AX95" s="7"/>
      <c r="AY95" s="7"/>
      <c r="AZ95" s="7"/>
      <c r="BA95" s="7"/>
      <c r="BB95" s="7"/>
    </row>
    <row r="96" spans="1:54" x14ac:dyDescent="0.25">
      <c r="A96" s="12">
        <v>1948</v>
      </c>
      <c r="B96" s="12">
        <v>3</v>
      </c>
      <c r="C96" s="16"/>
      <c r="D96" s="16">
        <f>aportaciones!D95+aportaciones!E95</f>
        <v>2.198</v>
      </c>
      <c r="E96" s="16">
        <f t="shared" si="38"/>
        <v>20</v>
      </c>
      <c r="F96" s="16">
        <f t="shared" si="27"/>
        <v>1.1146459837911897</v>
      </c>
      <c r="G96" s="16">
        <f t="shared" si="39"/>
        <v>1.0676041259449391</v>
      </c>
      <c r="H96" s="16"/>
      <c r="I96" s="16">
        <f>aportaciones!F95+aportaciones!G95</f>
        <v>14.068</v>
      </c>
      <c r="J96" s="16">
        <f t="shared" si="40"/>
        <v>193</v>
      </c>
      <c r="K96" s="16">
        <f t="shared" si="29"/>
        <v>10.75633374358498</v>
      </c>
      <c r="L96" s="16">
        <f t="shared" si="41"/>
        <v>0.32923919647694788</v>
      </c>
      <c r="M96" s="16"/>
      <c r="N96" s="16">
        <v>0.25700000000000001</v>
      </c>
      <c r="O96" s="16">
        <f t="shared" si="42"/>
        <v>0.15</v>
      </c>
      <c r="P96" s="16">
        <f t="shared" si="30"/>
        <v>8.3598448784339228E-3</v>
      </c>
      <c r="Q96" s="16">
        <f t="shared" si="43"/>
        <v>0.24852203094458705</v>
      </c>
      <c r="R96" s="16"/>
      <c r="S96" s="16">
        <v>0.21630833333333332</v>
      </c>
      <c r="T96" s="16">
        <f t="shared" si="44"/>
        <v>0.82499999999999996</v>
      </c>
      <c r="U96" s="16">
        <f t="shared" si="31"/>
        <v>4.5979146831386576E-2</v>
      </c>
      <c r="V96" s="16">
        <f t="shared" si="45"/>
        <v>0.16967950352856209</v>
      </c>
      <c r="W96" s="16"/>
      <c r="X96" s="16">
        <v>0.11565000000000002</v>
      </c>
      <c r="Y96" s="16">
        <f t="shared" si="46"/>
        <v>0.61</v>
      </c>
      <c r="Z96" s="16">
        <f t="shared" si="32"/>
        <v>3.3996702505631284E-2</v>
      </c>
      <c r="AA96" s="16">
        <f t="shared" si="47"/>
        <v>8.1172925841320742E-2</v>
      </c>
      <c r="AB96" s="16"/>
      <c r="AC96" s="16">
        <v>0.15077333333333334</v>
      </c>
      <c r="AD96" s="16">
        <f t="shared" si="48"/>
        <v>0.41</v>
      </c>
      <c r="AE96" s="16">
        <f t="shared" si="33"/>
        <v>2.2850242667719387E-2</v>
      </c>
      <c r="AF96" s="16">
        <f t="shared" si="49"/>
        <v>0.12760021791520465</v>
      </c>
      <c r="AG96" s="16"/>
      <c r="AH96" s="16">
        <v>0.11565000000000002</v>
      </c>
      <c r="AI96" s="16">
        <f t="shared" si="50"/>
        <v>0.32</v>
      </c>
      <c r="AJ96" s="16">
        <f t="shared" si="34"/>
        <v>1.7834335740659037E-2</v>
      </c>
      <c r="AK96" s="16">
        <f t="shared" si="51"/>
        <v>9.7563666015119066E-2</v>
      </c>
      <c r="AL96" s="16"/>
      <c r="AM96" s="17">
        <f t="shared" si="28"/>
        <v>215.315</v>
      </c>
      <c r="AN96" s="17">
        <f t="shared" si="35"/>
        <v>5.5732299189559485E-2</v>
      </c>
      <c r="AO96" s="18" t="str">
        <f t="shared" si="36"/>
        <v>CORRECTO</v>
      </c>
      <c r="AP96" s="18">
        <f t="shared" si="37"/>
        <v>-1.0442677008104406</v>
      </c>
      <c r="AQ96" s="11"/>
      <c r="AR96" s="11"/>
      <c r="AS96" s="7"/>
      <c r="AT96" s="7">
        <v>138</v>
      </c>
      <c r="AU96" s="3">
        <f t="shared" si="26"/>
        <v>178</v>
      </c>
      <c r="AV96" s="7"/>
      <c r="AW96" s="7"/>
      <c r="AX96" s="7"/>
      <c r="AY96" s="7"/>
      <c r="AZ96" s="7"/>
      <c r="BA96" s="7"/>
      <c r="BB96" s="7"/>
    </row>
    <row r="97" spans="1:54" x14ac:dyDescent="0.25">
      <c r="A97" s="12">
        <v>1948</v>
      </c>
      <c r="B97" s="12">
        <v>4</v>
      </c>
      <c r="C97" s="16"/>
      <c r="D97" s="16">
        <f>aportaciones!D96+aportaciones!E96</f>
        <v>3.2450000000000001</v>
      </c>
      <c r="E97" s="16">
        <f t="shared" si="38"/>
        <v>20</v>
      </c>
      <c r="F97" s="16">
        <f t="shared" si="27"/>
        <v>1.0910248076959437</v>
      </c>
      <c r="G97" s="16">
        <f t="shared" si="39"/>
        <v>2.1303540162088126</v>
      </c>
      <c r="H97" s="16"/>
      <c r="I97" s="16">
        <f>aportaciones!F96+aportaciones!G96</f>
        <v>15.417999999999999</v>
      </c>
      <c r="J97" s="16">
        <f t="shared" si="40"/>
        <v>197.66166625641503</v>
      </c>
      <c r="K97" s="16">
        <f t="shared" si="29"/>
        <v>10.782689070813252</v>
      </c>
      <c r="L97" s="16">
        <f t="shared" si="41"/>
        <v>0</v>
      </c>
      <c r="M97" s="16"/>
      <c r="N97" s="16">
        <v>0.498</v>
      </c>
      <c r="O97" s="16">
        <f t="shared" si="42"/>
        <v>0.15</v>
      </c>
      <c r="P97" s="16">
        <f t="shared" si="30"/>
        <v>8.1826860577195772E-3</v>
      </c>
      <c r="Q97" s="16">
        <f t="shared" si="43"/>
        <v>0.489640155121566</v>
      </c>
      <c r="R97" s="16"/>
      <c r="S97" s="16">
        <v>0.41914999999999997</v>
      </c>
      <c r="T97" s="16">
        <f t="shared" si="44"/>
        <v>0.82499999999999996</v>
      </c>
      <c r="U97" s="16">
        <f t="shared" si="31"/>
        <v>4.5004773317457676E-2</v>
      </c>
      <c r="V97" s="16">
        <f t="shared" si="45"/>
        <v>0.37317085316861331</v>
      </c>
      <c r="W97" s="16"/>
      <c r="X97" s="16">
        <v>0.22409999999999999</v>
      </c>
      <c r="Y97" s="16">
        <f t="shared" si="46"/>
        <v>0.61</v>
      </c>
      <c r="Z97" s="16">
        <f t="shared" si="32"/>
        <v>3.3276256634726283E-2</v>
      </c>
      <c r="AA97" s="16">
        <f t="shared" si="47"/>
        <v>0.19010329749436872</v>
      </c>
      <c r="AB97" s="16"/>
      <c r="AC97" s="16">
        <v>0.29216000000000003</v>
      </c>
      <c r="AD97" s="16">
        <f t="shared" si="48"/>
        <v>0.41</v>
      </c>
      <c r="AE97" s="16">
        <f t="shared" si="33"/>
        <v>2.2366008557766846E-2</v>
      </c>
      <c r="AF97" s="16">
        <f t="shared" si="49"/>
        <v>0.26930975733228063</v>
      </c>
      <c r="AG97" s="16"/>
      <c r="AH97" s="16">
        <v>0.22409999999999999</v>
      </c>
      <c r="AI97" s="16">
        <f t="shared" si="50"/>
        <v>0.32</v>
      </c>
      <c r="AJ97" s="16">
        <f t="shared" si="34"/>
        <v>1.7456396923135102E-2</v>
      </c>
      <c r="AK97" s="16">
        <f t="shared" si="51"/>
        <v>0.20626566425934095</v>
      </c>
      <c r="AL97" s="16"/>
      <c r="AM97" s="17">
        <f t="shared" si="28"/>
        <v>219.97666625641503</v>
      </c>
      <c r="AN97" s="17">
        <f t="shared" si="35"/>
        <v>5.4551240384797188E-2</v>
      </c>
      <c r="AO97" s="18" t="str">
        <f t="shared" si="36"/>
        <v>CORRECTO</v>
      </c>
      <c r="AP97" s="18">
        <f t="shared" si="37"/>
        <v>-1.0454487596152029</v>
      </c>
      <c r="AQ97" s="11"/>
      <c r="AR97" s="11"/>
      <c r="AS97" s="7"/>
      <c r="AT97" s="7">
        <v>130</v>
      </c>
      <c r="AU97" s="3">
        <f t="shared" si="26"/>
        <v>170</v>
      </c>
      <c r="AV97" s="7"/>
      <c r="AW97" s="7"/>
      <c r="AX97" s="7"/>
      <c r="AY97" s="7"/>
      <c r="AZ97" s="7"/>
      <c r="BA97" s="7"/>
      <c r="BB97" s="7"/>
    </row>
    <row r="98" spans="1:54" x14ac:dyDescent="0.25">
      <c r="A98" s="12">
        <v>1948</v>
      </c>
      <c r="B98" s="12">
        <v>5</v>
      </c>
      <c r="C98" s="16"/>
      <c r="D98" s="16">
        <f>aportaciones!D97+aportaciones!E97</f>
        <v>2.7629999999999999</v>
      </c>
      <c r="E98" s="16">
        <f t="shared" si="38"/>
        <v>20</v>
      </c>
      <c r="F98" s="16">
        <f t="shared" si="27"/>
        <v>1.0660271584638912</v>
      </c>
      <c r="G98" s="16">
        <f t="shared" si="39"/>
        <v>1.6719751923040533</v>
      </c>
      <c r="H98" s="16"/>
      <c r="I98" s="16">
        <f>aportaciones!F97+aportaciones!G97</f>
        <v>15.941000000000001</v>
      </c>
      <c r="J98" s="16">
        <f t="shared" si="40"/>
        <v>202.81997718560177</v>
      </c>
      <c r="K98" s="16">
        <f t="shared" si="29"/>
        <v>10.810580197943914</v>
      </c>
      <c r="L98" s="16">
        <f t="shared" si="41"/>
        <v>0</v>
      </c>
      <c r="M98" s="16"/>
      <c r="N98" s="16">
        <v>0.379</v>
      </c>
      <c r="O98" s="16">
        <f t="shared" si="42"/>
        <v>0.15</v>
      </c>
      <c r="P98" s="16">
        <f t="shared" si="30"/>
        <v>7.9952036884791827E-3</v>
      </c>
      <c r="Q98" s="16">
        <f t="shared" si="43"/>
        <v>0.37081731394228046</v>
      </c>
      <c r="R98" s="16"/>
      <c r="S98" s="16">
        <v>0.31899166666666667</v>
      </c>
      <c r="T98" s="16">
        <f t="shared" si="44"/>
        <v>0.82499999999999996</v>
      </c>
      <c r="U98" s="16">
        <f t="shared" si="31"/>
        <v>4.3973620286635505E-2</v>
      </c>
      <c r="V98" s="16">
        <f t="shared" si="45"/>
        <v>0.27398689334920889</v>
      </c>
      <c r="W98" s="16"/>
      <c r="X98" s="16">
        <v>0.17055000000000001</v>
      </c>
      <c r="Y98" s="16">
        <f t="shared" si="46"/>
        <v>0.61</v>
      </c>
      <c r="Z98" s="16">
        <f t="shared" si="32"/>
        <v>3.2513828333148677E-2</v>
      </c>
      <c r="AA98" s="16">
        <f t="shared" si="47"/>
        <v>0.13727374336527365</v>
      </c>
      <c r="AB98" s="16"/>
      <c r="AC98" s="16">
        <v>0.22234666666666666</v>
      </c>
      <c r="AD98" s="16">
        <f t="shared" si="48"/>
        <v>0.41</v>
      </c>
      <c r="AE98" s="16">
        <f t="shared" si="33"/>
        <v>2.1853556748509768E-2</v>
      </c>
      <c r="AF98" s="16">
        <f t="shared" si="49"/>
        <v>0.19998065810889981</v>
      </c>
      <c r="AG98" s="16"/>
      <c r="AH98" s="16">
        <v>0.17055000000000001</v>
      </c>
      <c r="AI98" s="16">
        <f t="shared" si="50"/>
        <v>0.32</v>
      </c>
      <c r="AJ98" s="16">
        <f t="shared" si="34"/>
        <v>1.7056434535422257E-2</v>
      </c>
      <c r="AK98" s="16">
        <f t="shared" si="51"/>
        <v>0.15309360307686487</v>
      </c>
      <c r="AL98" s="16"/>
      <c r="AM98" s="17">
        <f t="shared" si="28"/>
        <v>225.13497718560177</v>
      </c>
      <c r="AN98" s="17">
        <f t="shared" si="35"/>
        <v>5.3301357923194556E-2</v>
      </c>
      <c r="AO98" s="18" t="str">
        <f t="shared" si="36"/>
        <v>CORRECTO</v>
      </c>
      <c r="AP98" s="18">
        <f t="shared" si="37"/>
        <v>-1.0466986420768056</v>
      </c>
      <c r="AQ98" s="11"/>
      <c r="AR98" s="11"/>
      <c r="AS98" s="7"/>
      <c r="AT98" s="7">
        <v>130</v>
      </c>
      <c r="AU98" s="3">
        <f t="shared" si="26"/>
        <v>170</v>
      </c>
      <c r="AV98" s="7"/>
      <c r="AW98" s="7"/>
      <c r="AX98" s="7"/>
      <c r="AY98" s="7"/>
      <c r="AZ98" s="7"/>
      <c r="BA98" s="7"/>
      <c r="BB98" s="7"/>
    </row>
    <row r="99" spans="1:54" x14ac:dyDescent="0.25">
      <c r="A99" s="12">
        <v>1948</v>
      </c>
      <c r="B99" s="12">
        <v>6</v>
      </c>
      <c r="C99" s="16"/>
      <c r="D99" s="16">
        <f>aportaciones!D98+aportaciones!E98</f>
        <v>2.9290000000000003</v>
      </c>
      <c r="E99" s="16">
        <f t="shared" si="38"/>
        <v>20</v>
      </c>
      <c r="F99" s="16">
        <f t="shared" si="27"/>
        <v>1.0656275756441711</v>
      </c>
      <c r="G99" s="16">
        <f t="shared" si="39"/>
        <v>1.8629728415361058</v>
      </c>
      <c r="H99" s="16"/>
      <c r="I99" s="16">
        <f>aportaciones!F98+aportaciones!G98</f>
        <v>10.895</v>
      </c>
      <c r="J99" s="16">
        <f t="shared" si="40"/>
        <v>202.90439698765786</v>
      </c>
      <c r="K99" s="16">
        <f t="shared" si="29"/>
        <v>10.811026032475016</v>
      </c>
      <c r="L99" s="16">
        <f t="shared" si="41"/>
        <v>0</v>
      </c>
      <c r="M99" s="16"/>
      <c r="N99" s="16">
        <v>0.21099999999999999</v>
      </c>
      <c r="O99" s="16">
        <f t="shared" si="42"/>
        <v>0.15</v>
      </c>
      <c r="P99" s="16">
        <f t="shared" si="30"/>
        <v>7.9922068173312842E-3</v>
      </c>
      <c r="Q99" s="16">
        <f t="shared" si="43"/>
        <v>0.20300479631152082</v>
      </c>
      <c r="R99" s="16"/>
      <c r="S99" s="16">
        <v>0.17759166666666668</v>
      </c>
      <c r="T99" s="16">
        <f t="shared" si="44"/>
        <v>0.82499999999999996</v>
      </c>
      <c r="U99" s="16">
        <f t="shared" si="31"/>
        <v>4.3957137495322061E-2</v>
      </c>
      <c r="V99" s="16">
        <f t="shared" si="45"/>
        <v>0.13361804638003116</v>
      </c>
      <c r="W99" s="16"/>
      <c r="X99" s="16">
        <v>9.4949999999999993E-2</v>
      </c>
      <c r="Y99" s="16">
        <f t="shared" si="46"/>
        <v>0.61</v>
      </c>
      <c r="Z99" s="16">
        <f t="shared" si="32"/>
        <v>3.2501641057147222E-2</v>
      </c>
      <c r="AA99" s="16">
        <f t="shared" si="47"/>
        <v>6.2436171666851337E-2</v>
      </c>
      <c r="AB99" s="16"/>
      <c r="AC99" s="16">
        <v>0.12378666666666666</v>
      </c>
      <c r="AD99" s="16">
        <f t="shared" si="48"/>
        <v>0.41</v>
      </c>
      <c r="AE99" s="16">
        <f t="shared" si="33"/>
        <v>2.1845365300705508E-2</v>
      </c>
      <c r="AF99" s="16">
        <f t="shared" si="49"/>
        <v>0.10193310991815691</v>
      </c>
      <c r="AG99" s="16"/>
      <c r="AH99" s="16">
        <v>9.4949999999999993E-2</v>
      </c>
      <c r="AI99" s="16">
        <f t="shared" si="50"/>
        <v>0.32</v>
      </c>
      <c r="AJ99" s="16">
        <f t="shared" si="34"/>
        <v>1.7050041210306739E-2</v>
      </c>
      <c r="AK99" s="16">
        <f t="shared" si="51"/>
        <v>7.7893565464577708E-2</v>
      </c>
      <c r="AL99" s="16"/>
      <c r="AM99" s="17">
        <f t="shared" si="28"/>
        <v>225.21939698765786</v>
      </c>
      <c r="AN99" s="17">
        <f t="shared" si="35"/>
        <v>5.3281378782208559E-2</v>
      </c>
      <c r="AO99" s="18" t="str">
        <f t="shared" si="36"/>
        <v>CORRECTO</v>
      </c>
      <c r="AP99" s="18">
        <f t="shared" si="37"/>
        <v>-1.0467186212177915</v>
      </c>
      <c r="AQ99" s="11"/>
      <c r="AR99" s="11"/>
      <c r="AS99" s="7"/>
      <c r="AT99" s="7">
        <v>140</v>
      </c>
      <c r="AU99" s="3">
        <f t="shared" si="26"/>
        <v>180</v>
      </c>
      <c r="AV99" s="7"/>
      <c r="AW99" s="7"/>
      <c r="AX99" s="7"/>
      <c r="AY99" s="7"/>
      <c r="AZ99" s="7"/>
      <c r="BA99" s="7"/>
      <c r="BB99" s="7"/>
    </row>
    <row r="100" spans="1:54" x14ac:dyDescent="0.25">
      <c r="A100" s="12">
        <v>1948</v>
      </c>
      <c r="B100" s="12">
        <v>7</v>
      </c>
      <c r="C100" s="16"/>
      <c r="D100" s="16">
        <f>aportaciones!D99+aportaciones!E99</f>
        <v>2.8889999999999998</v>
      </c>
      <c r="E100" s="16">
        <f t="shared" si="38"/>
        <v>20</v>
      </c>
      <c r="F100" s="16">
        <f t="shared" si="27"/>
        <v>1.0699239908164857</v>
      </c>
      <c r="G100" s="16">
        <f t="shared" si="39"/>
        <v>1.8233724243558278</v>
      </c>
      <c r="H100" s="16"/>
      <c r="I100" s="16">
        <f>aportaciones!F99+aportaciones!G99</f>
        <v>11.824</v>
      </c>
      <c r="J100" s="16">
        <f t="shared" si="40"/>
        <v>202</v>
      </c>
      <c r="K100" s="16">
        <f t="shared" si="29"/>
        <v>10.806232307246507</v>
      </c>
      <c r="L100" s="16">
        <f t="shared" si="41"/>
        <v>1.9173709551828608</v>
      </c>
      <c r="M100" s="16"/>
      <c r="N100" s="16">
        <v>0.12</v>
      </c>
      <c r="O100" s="16">
        <f t="shared" si="42"/>
        <v>0.15</v>
      </c>
      <c r="P100" s="16">
        <f t="shared" si="30"/>
        <v>8.0244299311236431E-3</v>
      </c>
      <c r="Q100" s="16">
        <f t="shared" si="43"/>
        <v>0.11200779318266871</v>
      </c>
      <c r="R100" s="16"/>
      <c r="S100" s="16">
        <v>0.10099999999999999</v>
      </c>
      <c r="T100" s="16">
        <f t="shared" si="44"/>
        <v>0.82499999999999996</v>
      </c>
      <c r="U100" s="16">
        <f t="shared" si="31"/>
        <v>4.4134364621180033E-2</v>
      </c>
      <c r="V100" s="16">
        <f t="shared" si="45"/>
        <v>5.7042862504677938E-2</v>
      </c>
      <c r="W100" s="16"/>
      <c r="X100" s="16">
        <v>5.3999999999999999E-2</v>
      </c>
      <c r="Y100" s="16">
        <f t="shared" si="46"/>
        <v>0.61</v>
      </c>
      <c r="Z100" s="16">
        <f t="shared" si="32"/>
        <v>3.2632681719902815E-2</v>
      </c>
      <c r="AA100" s="16">
        <f t="shared" si="47"/>
        <v>2.1498358942852791E-2</v>
      </c>
      <c r="AB100" s="16"/>
      <c r="AC100" s="16">
        <v>7.0400000000000004E-2</v>
      </c>
      <c r="AD100" s="16">
        <f t="shared" si="48"/>
        <v>0.41</v>
      </c>
      <c r="AE100" s="16">
        <f t="shared" si="33"/>
        <v>2.1933441811737956E-2</v>
      </c>
      <c r="AF100" s="16">
        <f t="shared" si="49"/>
        <v>4.8554634699294497E-2</v>
      </c>
      <c r="AG100" s="16"/>
      <c r="AH100" s="16">
        <v>5.3999999999999999E-2</v>
      </c>
      <c r="AI100" s="16">
        <f t="shared" si="50"/>
        <v>0.32</v>
      </c>
      <c r="AJ100" s="16">
        <f t="shared" si="34"/>
        <v>1.7118783853063774E-2</v>
      </c>
      <c r="AK100" s="16">
        <f t="shared" si="51"/>
        <v>3.694995878969326E-2</v>
      </c>
      <c r="AL100" s="16"/>
      <c r="AM100" s="17">
        <f t="shared" si="28"/>
        <v>224.315</v>
      </c>
      <c r="AN100" s="17">
        <f t="shared" si="35"/>
        <v>5.3496199540824289E-2</v>
      </c>
      <c r="AO100" s="18" t="str">
        <f t="shared" si="36"/>
        <v>CORRECTO</v>
      </c>
      <c r="AP100" s="18">
        <f t="shared" si="37"/>
        <v>-1.0465038004591758</v>
      </c>
      <c r="AQ100" s="11"/>
      <c r="AR100" s="11"/>
      <c r="AS100" s="7"/>
      <c r="AT100" s="7">
        <v>150</v>
      </c>
      <c r="AU100" s="3">
        <f t="shared" si="26"/>
        <v>190</v>
      </c>
      <c r="AV100" s="7"/>
      <c r="AW100" s="7"/>
      <c r="AX100" s="7"/>
      <c r="AY100" s="7"/>
      <c r="AZ100" s="7"/>
      <c r="BA100" s="7"/>
      <c r="BB100" s="7"/>
    </row>
    <row r="101" spans="1:54" x14ac:dyDescent="0.25">
      <c r="A101" s="12">
        <v>1948</v>
      </c>
      <c r="B101" s="12">
        <v>8</v>
      </c>
      <c r="C101" s="16"/>
      <c r="D101" s="16">
        <f>aportaciones!D100+aportaciones!E100</f>
        <v>2.569</v>
      </c>
      <c r="E101" s="16">
        <f t="shared" si="38"/>
        <v>20</v>
      </c>
      <c r="F101" s="16">
        <f t="shared" si="27"/>
        <v>1.0893493407167012</v>
      </c>
      <c r="G101" s="16">
        <f t="shared" si="39"/>
        <v>1.4990760091835149</v>
      </c>
      <c r="H101" s="16"/>
      <c r="I101" s="16">
        <f>aportaciones!F100+aportaciones!G100</f>
        <v>11.491</v>
      </c>
      <c r="J101" s="16">
        <f t="shared" si="40"/>
        <v>198</v>
      </c>
      <c r="K101" s="16">
        <f t="shared" si="29"/>
        <v>10.784558473095341</v>
      </c>
      <c r="L101" s="16">
        <f t="shared" si="41"/>
        <v>4.6847676927534962</v>
      </c>
      <c r="M101" s="16"/>
      <c r="N101" s="16">
        <v>9.4E-2</v>
      </c>
      <c r="O101" s="16">
        <f t="shared" si="42"/>
        <v>0.15</v>
      </c>
      <c r="P101" s="16">
        <f t="shared" si="30"/>
        <v>8.1701200553752577E-3</v>
      </c>
      <c r="Q101" s="16">
        <f t="shared" si="43"/>
        <v>8.597557006887635E-2</v>
      </c>
      <c r="R101" s="16"/>
      <c r="S101" s="16">
        <v>7.9116666666666668E-2</v>
      </c>
      <c r="T101" s="16">
        <f t="shared" si="44"/>
        <v>0.82499999999999996</v>
      </c>
      <c r="U101" s="16">
        <f t="shared" si="31"/>
        <v>4.4935660304563918E-2</v>
      </c>
      <c r="V101" s="16">
        <f t="shared" si="45"/>
        <v>3.4982302045486691E-2</v>
      </c>
      <c r="W101" s="16"/>
      <c r="X101" s="16">
        <v>4.2300000000000004E-2</v>
      </c>
      <c r="Y101" s="16">
        <f t="shared" si="46"/>
        <v>0.61</v>
      </c>
      <c r="Z101" s="16">
        <f t="shared" si="32"/>
        <v>3.3225154891859385E-2</v>
      </c>
      <c r="AA101" s="16">
        <f t="shared" si="47"/>
        <v>9.667318280097148E-3</v>
      </c>
      <c r="AB101" s="16"/>
      <c r="AC101" s="16">
        <v>5.514666666666667E-2</v>
      </c>
      <c r="AD101" s="16">
        <f t="shared" si="48"/>
        <v>0.41</v>
      </c>
      <c r="AE101" s="16">
        <f t="shared" si="33"/>
        <v>2.2331661484692372E-2</v>
      </c>
      <c r="AF101" s="16">
        <f t="shared" si="49"/>
        <v>3.3213224854928725E-2</v>
      </c>
      <c r="AG101" s="16"/>
      <c r="AH101" s="16">
        <v>4.2300000000000004E-2</v>
      </c>
      <c r="AI101" s="16">
        <f t="shared" si="50"/>
        <v>0.32</v>
      </c>
      <c r="AJ101" s="16">
        <f t="shared" si="34"/>
        <v>1.7429589451467217E-2</v>
      </c>
      <c r="AK101" s="16">
        <f t="shared" si="51"/>
        <v>2.5181216146936247E-2</v>
      </c>
      <c r="AL101" s="16"/>
      <c r="AM101" s="17">
        <f t="shared" si="28"/>
        <v>220.315</v>
      </c>
      <c r="AN101" s="17">
        <f t="shared" si="35"/>
        <v>5.4467467035835056E-2</v>
      </c>
      <c r="AO101" s="18" t="str">
        <f t="shared" si="36"/>
        <v>CORRECTO</v>
      </c>
      <c r="AP101" s="18">
        <f t="shared" si="37"/>
        <v>-1.0455325329641649</v>
      </c>
      <c r="AQ101" s="11"/>
      <c r="AR101" s="11"/>
      <c r="AS101" s="7"/>
      <c r="AT101" s="7">
        <v>153</v>
      </c>
      <c r="AU101" s="3">
        <f t="shared" si="26"/>
        <v>193</v>
      </c>
      <c r="AV101" s="7"/>
      <c r="AW101" s="7"/>
      <c r="AX101" s="7"/>
      <c r="AY101" s="7"/>
      <c r="AZ101" s="7"/>
      <c r="BA101" s="7"/>
      <c r="BB101" s="7"/>
    </row>
    <row r="102" spans="1:54" x14ac:dyDescent="0.25">
      <c r="A102" s="12">
        <v>1948</v>
      </c>
      <c r="B102" s="12">
        <v>9</v>
      </c>
      <c r="C102" s="16"/>
      <c r="D102" s="16">
        <f>aportaciones!D101+aportaciones!E101</f>
        <v>2.423</v>
      </c>
      <c r="E102" s="16">
        <f t="shared" si="38"/>
        <v>20</v>
      </c>
      <c r="F102" s="16">
        <f t="shared" si="27"/>
        <v>1.1411454247200628</v>
      </c>
      <c r="G102" s="16">
        <f t="shared" si="39"/>
        <v>1.3336506592833004</v>
      </c>
      <c r="H102" s="16"/>
      <c r="I102" s="16">
        <f>aportaciones!F101+aportaciones!G101</f>
        <v>11.117000000000001</v>
      </c>
      <c r="J102" s="16">
        <f t="shared" si="40"/>
        <v>188</v>
      </c>
      <c r="K102" s="16">
        <f t="shared" si="29"/>
        <v>10.72676699236859</v>
      </c>
      <c r="L102" s="16">
        <f t="shared" si="41"/>
        <v>10.33244152690466</v>
      </c>
      <c r="M102" s="16"/>
      <c r="N102" s="16">
        <v>0.186</v>
      </c>
      <c r="O102" s="16">
        <f t="shared" si="42"/>
        <v>0.15</v>
      </c>
      <c r="P102" s="16">
        <f t="shared" si="30"/>
        <v>8.5585906854004704E-3</v>
      </c>
      <c r="Q102" s="16">
        <f t="shared" si="43"/>
        <v>0.17782987994462476</v>
      </c>
      <c r="R102" s="16"/>
      <c r="S102" s="16">
        <v>0.15654999999999999</v>
      </c>
      <c r="T102" s="16">
        <f t="shared" si="44"/>
        <v>0.82499999999999996</v>
      </c>
      <c r="U102" s="16">
        <f t="shared" si="31"/>
        <v>4.707224876970259E-2</v>
      </c>
      <c r="V102" s="16">
        <f t="shared" si="45"/>
        <v>0.1116143396954361</v>
      </c>
      <c r="W102" s="16"/>
      <c r="X102" s="16">
        <v>8.3699999999999997E-2</v>
      </c>
      <c r="Y102" s="16">
        <f t="shared" si="46"/>
        <v>0.61</v>
      </c>
      <c r="Z102" s="16">
        <f t="shared" si="32"/>
        <v>3.4804935453961912E-2</v>
      </c>
      <c r="AA102" s="16">
        <f t="shared" si="47"/>
        <v>5.0474845108140598E-2</v>
      </c>
      <c r="AB102" s="16"/>
      <c r="AC102" s="16">
        <v>0.10911999999999999</v>
      </c>
      <c r="AD102" s="16">
        <f t="shared" si="48"/>
        <v>0.41</v>
      </c>
      <c r="AE102" s="16">
        <f t="shared" si="33"/>
        <v>2.3393481206761286E-2</v>
      </c>
      <c r="AF102" s="16">
        <f t="shared" si="49"/>
        <v>8.6788338515307595E-2</v>
      </c>
      <c r="AG102" s="16"/>
      <c r="AH102" s="16">
        <v>8.3699999999999997E-2</v>
      </c>
      <c r="AI102" s="16">
        <f t="shared" si="50"/>
        <v>0.32</v>
      </c>
      <c r="AJ102" s="16">
        <f t="shared" si="34"/>
        <v>1.8258326795521005E-2</v>
      </c>
      <c r="AK102" s="16">
        <f t="shared" si="51"/>
        <v>6.6270410548532777E-2</v>
      </c>
      <c r="AL102" s="16"/>
      <c r="AM102" s="17">
        <f t="shared" si="28"/>
        <v>210.315</v>
      </c>
      <c r="AN102" s="17">
        <f t="shared" si="35"/>
        <v>5.705727123600314E-2</v>
      </c>
      <c r="AO102" s="18" t="str">
        <f t="shared" si="36"/>
        <v>CORRECTO</v>
      </c>
      <c r="AP102" s="18">
        <f t="shared" si="37"/>
        <v>-1.042942728763997</v>
      </c>
      <c r="AQ102" s="11"/>
      <c r="AR102" s="11"/>
      <c r="AS102" s="7"/>
      <c r="AT102" s="7">
        <v>160</v>
      </c>
      <c r="AU102" s="3">
        <f t="shared" si="26"/>
        <v>200</v>
      </c>
      <c r="AV102" s="7"/>
      <c r="AW102" s="7"/>
      <c r="AX102" s="7"/>
      <c r="AY102" s="7"/>
      <c r="AZ102" s="7"/>
      <c r="BA102" s="7"/>
      <c r="BB102" s="7"/>
    </row>
    <row r="103" spans="1:54" x14ac:dyDescent="0.25">
      <c r="A103" s="12">
        <v>1948</v>
      </c>
      <c r="B103" s="12">
        <v>10</v>
      </c>
      <c r="C103" s="16"/>
      <c r="D103" s="16">
        <f>aportaciones!D102+aportaciones!E102</f>
        <v>2.754</v>
      </c>
      <c r="E103" s="16">
        <f t="shared" si="38"/>
        <v>20</v>
      </c>
      <c r="F103" s="16">
        <f t="shared" si="27"/>
        <v>1.1981129720689914</v>
      </c>
      <c r="G103" s="16">
        <f t="shared" si="39"/>
        <v>1.6128545752799397</v>
      </c>
      <c r="H103" s="16"/>
      <c r="I103" s="16">
        <f>aportaciones!F102+aportaciones!G102</f>
        <v>9.782</v>
      </c>
      <c r="J103" s="16">
        <f t="shared" si="40"/>
        <v>178</v>
      </c>
      <c r="K103" s="16">
        <f t="shared" si="29"/>
        <v>10.663205451414022</v>
      </c>
      <c r="L103" s="16">
        <f t="shared" si="41"/>
        <v>9.0552330076314149</v>
      </c>
      <c r="M103" s="16"/>
      <c r="N103" s="16">
        <v>0.16500000000000001</v>
      </c>
      <c r="O103" s="16">
        <f t="shared" si="42"/>
        <v>0.15</v>
      </c>
      <c r="P103" s="16">
        <f t="shared" si="30"/>
        <v>8.9858472905174347E-3</v>
      </c>
      <c r="Q103" s="16">
        <f t="shared" si="43"/>
        <v>0.15644140931459952</v>
      </c>
      <c r="R103" s="16"/>
      <c r="S103" s="16">
        <v>0.138875</v>
      </c>
      <c r="T103" s="16">
        <f t="shared" si="44"/>
        <v>0.82499999999999996</v>
      </c>
      <c r="U103" s="16">
        <f t="shared" si="31"/>
        <v>4.9422160097845891E-2</v>
      </c>
      <c r="V103" s="16">
        <f t="shared" si="45"/>
        <v>9.1802751230297353E-2</v>
      </c>
      <c r="W103" s="16"/>
      <c r="X103" s="16">
        <v>7.425000000000001E-2</v>
      </c>
      <c r="Y103" s="16">
        <f t="shared" si="46"/>
        <v>0.61</v>
      </c>
      <c r="Z103" s="16">
        <f t="shared" si="32"/>
        <v>3.6542445648104237E-2</v>
      </c>
      <c r="AA103" s="16">
        <f t="shared" si="47"/>
        <v>3.9445064546038133E-2</v>
      </c>
      <c r="AB103" s="16"/>
      <c r="AC103" s="16">
        <v>9.6799999999999997E-2</v>
      </c>
      <c r="AD103" s="16">
        <f t="shared" si="48"/>
        <v>0.41</v>
      </c>
      <c r="AE103" s="16">
        <f t="shared" si="33"/>
        <v>2.4561315927414323E-2</v>
      </c>
      <c r="AF103" s="16">
        <f t="shared" si="49"/>
        <v>7.3406518793238729E-2</v>
      </c>
      <c r="AG103" s="16"/>
      <c r="AH103" s="16">
        <v>7.425000000000001E-2</v>
      </c>
      <c r="AI103" s="16">
        <f t="shared" si="50"/>
        <v>0.32</v>
      </c>
      <c r="AJ103" s="16">
        <f t="shared" si="34"/>
        <v>1.9169807553103862E-2</v>
      </c>
      <c r="AK103" s="16">
        <f t="shared" si="51"/>
        <v>5.5991673204479009E-2</v>
      </c>
      <c r="AL103" s="16"/>
      <c r="AM103" s="17">
        <f t="shared" si="28"/>
        <v>200.315</v>
      </c>
      <c r="AN103" s="17">
        <f t="shared" si="35"/>
        <v>5.9905648603449567E-2</v>
      </c>
      <c r="AO103" s="18" t="str">
        <f t="shared" si="36"/>
        <v>CORRECTO</v>
      </c>
      <c r="AP103" s="18">
        <f t="shared" si="37"/>
        <v>-1.0400943513965506</v>
      </c>
      <c r="AQ103" s="11"/>
      <c r="AR103" s="11"/>
      <c r="AS103" s="7"/>
      <c r="AT103" s="7">
        <v>166</v>
      </c>
      <c r="AU103" s="3">
        <f t="shared" si="26"/>
        <v>206</v>
      </c>
      <c r="AV103" s="7"/>
      <c r="AW103" s="7"/>
      <c r="AX103" s="7"/>
      <c r="AY103" s="7"/>
      <c r="AZ103" s="7"/>
      <c r="BA103" s="7"/>
      <c r="BB103" s="7"/>
    </row>
    <row r="104" spans="1:54" x14ac:dyDescent="0.25">
      <c r="A104" s="12">
        <v>1948</v>
      </c>
      <c r="B104" s="12">
        <v>11</v>
      </c>
      <c r="C104" s="16"/>
      <c r="D104" s="16">
        <f>aportaciones!D103+aportaciones!E103</f>
        <v>2.4419999999999997</v>
      </c>
      <c r="E104" s="16">
        <f t="shared" si="38"/>
        <v>20</v>
      </c>
      <c r="F104" s="16">
        <f t="shared" si="27"/>
        <v>1.2479525778020435</v>
      </c>
      <c r="G104" s="16">
        <f t="shared" si="39"/>
        <v>1.2438870279310095</v>
      </c>
      <c r="H104" s="16"/>
      <c r="I104" s="16">
        <f>aportaciones!F103+aportaciones!G103</f>
        <v>9.5350000000000001</v>
      </c>
      <c r="J104" s="16">
        <f t="shared" si="40"/>
        <v>170</v>
      </c>
      <c r="K104" s="16">
        <f t="shared" si="29"/>
        <v>10.607596911317369</v>
      </c>
      <c r="L104" s="16">
        <f t="shared" si="41"/>
        <v>6.8717945485859673</v>
      </c>
      <c r="M104" s="16"/>
      <c r="N104" s="16">
        <v>0.113</v>
      </c>
      <c r="O104" s="16">
        <f t="shared" si="42"/>
        <v>0.15</v>
      </c>
      <c r="P104" s="16">
        <f t="shared" si="30"/>
        <v>9.3596443335153268E-3</v>
      </c>
      <c r="Q104" s="16">
        <f t="shared" si="43"/>
        <v>0.10401415270948258</v>
      </c>
      <c r="R104" s="16"/>
      <c r="S104" s="16">
        <v>9.5108333333333336E-2</v>
      </c>
      <c r="T104" s="16">
        <f t="shared" si="44"/>
        <v>0.82499999999999996</v>
      </c>
      <c r="U104" s="16">
        <f t="shared" si="31"/>
        <v>5.147804383433429E-2</v>
      </c>
      <c r="V104" s="16">
        <f t="shared" si="45"/>
        <v>4.5686173235487404E-2</v>
      </c>
      <c r="W104" s="16"/>
      <c r="X104" s="16">
        <v>5.0850000000000006E-2</v>
      </c>
      <c r="Y104" s="16">
        <f t="shared" si="46"/>
        <v>0.61</v>
      </c>
      <c r="Z104" s="16">
        <f t="shared" si="32"/>
        <v>3.8062553622962327E-2</v>
      </c>
      <c r="AA104" s="16">
        <f t="shared" si="47"/>
        <v>1.4307554351895679E-2</v>
      </c>
      <c r="AB104" s="16"/>
      <c r="AC104" s="16">
        <v>6.6293333333333329E-2</v>
      </c>
      <c r="AD104" s="16">
        <f t="shared" si="48"/>
        <v>0.41</v>
      </c>
      <c r="AE104" s="16">
        <f t="shared" si="33"/>
        <v>2.5583027844941892E-2</v>
      </c>
      <c r="AF104" s="16">
        <f t="shared" si="49"/>
        <v>4.1732017405918975E-2</v>
      </c>
      <c r="AG104" s="16"/>
      <c r="AH104" s="16">
        <v>5.0850000000000006E-2</v>
      </c>
      <c r="AI104" s="16">
        <f t="shared" si="50"/>
        <v>0.32</v>
      </c>
      <c r="AJ104" s="16">
        <f t="shared" si="34"/>
        <v>1.9967241244832696E-2</v>
      </c>
      <c r="AK104" s="16">
        <f t="shared" si="51"/>
        <v>3.1680192446896127E-2</v>
      </c>
      <c r="AL104" s="16"/>
      <c r="AM104" s="17">
        <f t="shared" si="28"/>
        <v>192.315</v>
      </c>
      <c r="AN104" s="17">
        <f t="shared" si="35"/>
        <v>6.2397628890102176E-2</v>
      </c>
      <c r="AO104" s="18" t="str">
        <f t="shared" si="36"/>
        <v>CORRECTO</v>
      </c>
      <c r="AP104" s="18">
        <f t="shared" si="37"/>
        <v>-1.0376023711098978</v>
      </c>
      <c r="AQ104" s="11"/>
      <c r="AR104" s="11"/>
      <c r="AS104" s="7"/>
      <c r="AT104" s="7">
        <v>164</v>
      </c>
      <c r="AU104" s="3">
        <f t="shared" si="26"/>
        <v>204</v>
      </c>
      <c r="AV104" s="7"/>
      <c r="AW104" s="7"/>
      <c r="AX104" s="7"/>
      <c r="AY104" s="7"/>
      <c r="AZ104" s="7"/>
      <c r="BA104" s="7"/>
      <c r="BB104" s="7"/>
    </row>
    <row r="105" spans="1:54" x14ac:dyDescent="0.25">
      <c r="A105" s="12">
        <v>1948</v>
      </c>
      <c r="B105" s="12">
        <v>12</v>
      </c>
      <c r="C105" s="16"/>
      <c r="D105" s="16">
        <f>aportaciones!D104+aportaciones!E104</f>
        <v>2.3169999999999997</v>
      </c>
      <c r="E105" s="16">
        <f t="shared" si="38"/>
        <v>20</v>
      </c>
      <c r="F105" s="16">
        <f t="shared" si="27"/>
        <v>1.2567655677556366</v>
      </c>
      <c r="G105" s="16">
        <f t="shared" si="39"/>
        <v>1.0690474221979578</v>
      </c>
      <c r="H105" s="16"/>
      <c r="I105" s="16">
        <f>aportaciones!F104+aportaciones!G104</f>
        <v>9.2590000000000003</v>
      </c>
      <c r="J105" s="16">
        <f t="shared" si="40"/>
        <v>168.65140308868263</v>
      </c>
      <c r="K105" s="16">
        <f t="shared" si="29"/>
        <v>10.597763817776647</v>
      </c>
      <c r="L105" s="16">
        <f t="shared" si="41"/>
        <v>0</v>
      </c>
      <c r="M105" s="16"/>
      <c r="N105" s="16">
        <v>8.6999999999999994E-2</v>
      </c>
      <c r="O105" s="16">
        <f t="shared" si="42"/>
        <v>0.15</v>
      </c>
      <c r="P105" s="16">
        <f t="shared" si="30"/>
        <v>9.4257417581672751E-3</v>
      </c>
      <c r="Q105" s="16">
        <f t="shared" si="43"/>
        <v>7.7640355666484667E-2</v>
      </c>
      <c r="R105" s="16"/>
      <c r="S105" s="16">
        <v>7.3224999999999998E-2</v>
      </c>
      <c r="T105" s="16">
        <f t="shared" si="44"/>
        <v>0.82499999999999996</v>
      </c>
      <c r="U105" s="16">
        <f t="shared" si="31"/>
        <v>5.1841579669920007E-2</v>
      </c>
      <c r="V105" s="16">
        <f t="shared" si="45"/>
        <v>2.1746956165665687E-2</v>
      </c>
      <c r="W105" s="16"/>
      <c r="X105" s="16">
        <v>3.9149999999999997E-2</v>
      </c>
      <c r="Y105" s="16">
        <f t="shared" si="46"/>
        <v>0.61</v>
      </c>
      <c r="Z105" s="16">
        <f t="shared" si="32"/>
        <v>3.8331349816546914E-2</v>
      </c>
      <c r="AA105" s="16">
        <f t="shared" si="47"/>
        <v>1.0874463770377263E-3</v>
      </c>
      <c r="AB105" s="16"/>
      <c r="AC105" s="16">
        <v>5.1039999999999995E-2</v>
      </c>
      <c r="AD105" s="16">
        <f t="shared" si="48"/>
        <v>0.41</v>
      </c>
      <c r="AE105" s="16">
        <f t="shared" si="33"/>
        <v>2.5763694138990548E-2</v>
      </c>
      <c r="AF105" s="16">
        <f t="shared" si="49"/>
        <v>2.54569721550581E-2</v>
      </c>
      <c r="AG105" s="16"/>
      <c r="AH105" s="16">
        <v>3.9149999999999997E-2</v>
      </c>
      <c r="AI105" s="16">
        <f t="shared" si="50"/>
        <v>0.32</v>
      </c>
      <c r="AJ105" s="16">
        <f t="shared" si="34"/>
        <v>2.0108249084090188E-2</v>
      </c>
      <c r="AK105" s="16">
        <f t="shared" si="51"/>
        <v>1.918275875516734E-2</v>
      </c>
      <c r="AL105" s="16"/>
      <c r="AM105" s="17">
        <f t="shared" si="28"/>
        <v>190.96640308868263</v>
      </c>
      <c r="AN105" s="17">
        <f t="shared" si="35"/>
        <v>6.2838278387781832E-2</v>
      </c>
      <c r="AO105" s="18" t="str">
        <f t="shared" si="36"/>
        <v>CORRECTO</v>
      </c>
      <c r="AP105" s="18">
        <f t="shared" si="37"/>
        <v>-1.0371617216122182</v>
      </c>
      <c r="AQ105" s="11"/>
      <c r="AR105" s="11"/>
      <c r="AS105" s="7"/>
      <c r="AT105" s="7">
        <v>162</v>
      </c>
      <c r="AU105" s="3">
        <f t="shared" si="26"/>
        <v>202</v>
      </c>
      <c r="AV105" s="7"/>
      <c r="AW105" s="7"/>
      <c r="AX105" s="7"/>
      <c r="AY105" s="7"/>
      <c r="AZ105" s="7"/>
      <c r="BA105" s="7"/>
      <c r="BB105" s="7"/>
    </row>
    <row r="106" spans="1:54" x14ac:dyDescent="0.25">
      <c r="A106" s="12">
        <v>1949</v>
      </c>
      <c r="B106" s="12">
        <v>1</v>
      </c>
      <c r="C106" s="16"/>
      <c r="D106" s="16">
        <f>aportaciones!D105+aportaciones!E105</f>
        <v>4.1390000000000002</v>
      </c>
      <c r="E106" s="16">
        <f t="shared" si="38"/>
        <v>20</v>
      </c>
      <c r="F106" s="16">
        <f t="shared" si="27"/>
        <v>1.2624094900813287</v>
      </c>
      <c r="G106" s="16">
        <f t="shared" si="39"/>
        <v>2.8822344322443634</v>
      </c>
      <c r="H106" s="16"/>
      <c r="I106" s="16">
        <f>aportaciones!F105+aportaciones!G105</f>
        <v>9.7439999999999998</v>
      </c>
      <c r="J106" s="16">
        <f t="shared" si="40"/>
        <v>167.79763927090599</v>
      </c>
      <c r="K106" s="16">
        <f t="shared" si="29"/>
        <v>10.591466611441758</v>
      </c>
      <c r="L106" s="16">
        <f t="shared" si="41"/>
        <v>0</v>
      </c>
      <c r="M106" s="16"/>
      <c r="N106" s="16">
        <v>0.54500000000000004</v>
      </c>
      <c r="O106" s="16">
        <f t="shared" si="42"/>
        <v>0.15</v>
      </c>
      <c r="P106" s="16">
        <f t="shared" si="30"/>
        <v>9.4680711756099656E-3</v>
      </c>
      <c r="Q106" s="16">
        <f t="shared" si="43"/>
        <v>0.53557425824183269</v>
      </c>
      <c r="R106" s="16"/>
      <c r="S106" s="16">
        <v>0.45870833333333333</v>
      </c>
      <c r="T106" s="16">
        <f t="shared" si="44"/>
        <v>0.82499999999999996</v>
      </c>
      <c r="U106" s="16">
        <f t="shared" si="31"/>
        <v>5.2074391465854811E-2</v>
      </c>
      <c r="V106" s="16">
        <f t="shared" si="45"/>
        <v>0.40686675366341341</v>
      </c>
      <c r="W106" s="16"/>
      <c r="X106" s="16">
        <v>0.24525000000000005</v>
      </c>
      <c r="Y106" s="16">
        <f t="shared" si="46"/>
        <v>0.61</v>
      </c>
      <c r="Z106" s="16">
        <f t="shared" si="32"/>
        <v>3.8503489447480527E-2</v>
      </c>
      <c r="AA106" s="16">
        <f t="shared" si="47"/>
        <v>0.20691865018345312</v>
      </c>
      <c r="AB106" s="16"/>
      <c r="AC106" s="16">
        <v>0.31973333333333337</v>
      </c>
      <c r="AD106" s="16">
        <f t="shared" si="48"/>
        <v>0.41</v>
      </c>
      <c r="AE106" s="16">
        <f t="shared" si="33"/>
        <v>2.5879394546667239E-2</v>
      </c>
      <c r="AF106" s="16">
        <f t="shared" si="49"/>
        <v>0.29396963919434288</v>
      </c>
      <c r="AG106" s="16"/>
      <c r="AH106" s="16">
        <v>0.24525000000000005</v>
      </c>
      <c r="AI106" s="16">
        <f t="shared" si="50"/>
        <v>0.32</v>
      </c>
      <c r="AJ106" s="16">
        <f t="shared" si="34"/>
        <v>2.019855184130126E-2</v>
      </c>
      <c r="AK106" s="16">
        <f t="shared" si="51"/>
        <v>0.22514175091590988</v>
      </c>
      <c r="AL106" s="16"/>
      <c r="AM106" s="17">
        <f t="shared" si="28"/>
        <v>190.11263927090599</v>
      </c>
      <c r="AN106" s="17">
        <f t="shared" si="35"/>
        <v>6.3120474504066437E-2</v>
      </c>
      <c r="AO106" s="18" t="str">
        <f t="shared" si="36"/>
        <v>CORRECTO</v>
      </c>
      <c r="AP106" s="18">
        <f t="shared" si="37"/>
        <v>-1.0368795254959338</v>
      </c>
      <c r="AQ106" s="11"/>
      <c r="AR106" s="11"/>
      <c r="AS106" s="7"/>
      <c r="AT106" s="7">
        <v>158</v>
      </c>
      <c r="AU106" s="3">
        <f t="shared" si="26"/>
        <v>198</v>
      </c>
      <c r="AV106" s="7"/>
      <c r="AW106" s="7"/>
      <c r="AX106" s="7"/>
      <c r="AY106" s="7"/>
      <c r="AZ106" s="7"/>
      <c r="BA106" s="7"/>
      <c r="BB106" s="7"/>
    </row>
    <row r="107" spans="1:54" x14ac:dyDescent="0.25">
      <c r="A107" s="12">
        <v>1949</v>
      </c>
      <c r="B107" s="12">
        <v>2</v>
      </c>
      <c r="C107" s="16"/>
      <c r="D107" s="16">
        <f>aportaciones!D106+aportaciones!E106</f>
        <v>2.4500000000000002</v>
      </c>
      <c r="E107" s="16">
        <f t="shared" si="38"/>
        <v>20</v>
      </c>
      <c r="F107" s="16">
        <f t="shared" si="27"/>
        <v>1.2778520318757969</v>
      </c>
      <c r="G107" s="16">
        <f t="shared" si="39"/>
        <v>1.187590509918671</v>
      </c>
      <c r="H107" s="16"/>
      <c r="I107" s="16">
        <f>aportaciones!F106+aportaciones!G106</f>
        <v>8.2940000000000005</v>
      </c>
      <c r="J107" s="16">
        <f t="shared" si="40"/>
        <v>165.50017265946425</v>
      </c>
      <c r="K107" s="16">
        <f t="shared" si="29"/>
        <v>10.574236595434581</v>
      </c>
      <c r="L107" s="16">
        <f t="shared" si="41"/>
        <v>0</v>
      </c>
      <c r="M107" s="16"/>
      <c r="N107" s="16">
        <v>0.16900000000000001</v>
      </c>
      <c r="O107" s="16">
        <f t="shared" si="42"/>
        <v>0.15</v>
      </c>
      <c r="P107" s="16">
        <f t="shared" si="30"/>
        <v>9.5838902390684762E-3</v>
      </c>
      <c r="Q107" s="16">
        <f t="shared" si="43"/>
        <v>0.15953192882439007</v>
      </c>
      <c r="R107" s="16"/>
      <c r="S107" s="16">
        <v>0.14224166666666668</v>
      </c>
      <c r="T107" s="16">
        <f t="shared" si="44"/>
        <v>0.82499999999999996</v>
      </c>
      <c r="U107" s="16">
        <f t="shared" si="31"/>
        <v>5.2711396314876618E-2</v>
      </c>
      <c r="V107" s="16">
        <f t="shared" si="45"/>
        <v>9.0167275200811914E-2</v>
      </c>
      <c r="W107" s="16"/>
      <c r="X107" s="16">
        <v>7.6050000000000006E-2</v>
      </c>
      <c r="Y107" s="16">
        <f t="shared" si="46"/>
        <v>0.61</v>
      </c>
      <c r="Z107" s="16">
        <f t="shared" si="32"/>
        <v>3.8974486972211807E-2</v>
      </c>
      <c r="AA107" s="16">
        <f t="shared" si="47"/>
        <v>3.7546510552519563E-2</v>
      </c>
      <c r="AB107" s="16"/>
      <c r="AC107" s="16">
        <v>9.9146666666666675E-2</v>
      </c>
      <c r="AD107" s="16">
        <f t="shared" si="48"/>
        <v>0.41</v>
      </c>
      <c r="AE107" s="16">
        <f t="shared" si="33"/>
        <v>2.6195966653453834E-2</v>
      </c>
      <c r="AF107" s="16">
        <f t="shared" si="49"/>
        <v>7.3267272119999394E-2</v>
      </c>
      <c r="AG107" s="16"/>
      <c r="AH107" s="16">
        <v>7.6050000000000006E-2</v>
      </c>
      <c r="AI107" s="16">
        <f t="shared" si="50"/>
        <v>0.32</v>
      </c>
      <c r="AJ107" s="16">
        <f t="shared" si="34"/>
        <v>2.0445632510012749E-2</v>
      </c>
      <c r="AK107" s="16">
        <f t="shared" si="51"/>
        <v>5.5851448158698747E-2</v>
      </c>
      <c r="AL107" s="16"/>
      <c r="AM107" s="17">
        <f t="shared" si="28"/>
        <v>187.81517265946425</v>
      </c>
      <c r="AN107" s="17">
        <f t="shared" si="35"/>
        <v>6.3892601593789844E-2</v>
      </c>
      <c r="AO107" s="18" t="str">
        <f t="shared" si="36"/>
        <v>CORRECTO</v>
      </c>
      <c r="AP107" s="18">
        <f t="shared" si="37"/>
        <v>-1.0361073984062101</v>
      </c>
      <c r="AQ107" s="11"/>
      <c r="AR107" s="11"/>
      <c r="AS107" s="7"/>
      <c r="AT107" s="7">
        <v>148</v>
      </c>
      <c r="AU107" s="3">
        <f t="shared" si="26"/>
        <v>188</v>
      </c>
      <c r="AV107" s="7"/>
      <c r="AW107" s="7"/>
      <c r="AX107" s="7"/>
      <c r="AY107" s="7"/>
      <c r="AZ107" s="7"/>
      <c r="BA107" s="7"/>
      <c r="BB107" s="7"/>
    </row>
    <row r="108" spans="1:54" x14ac:dyDescent="0.25">
      <c r="A108" s="12">
        <v>1949</v>
      </c>
      <c r="B108" s="12">
        <v>3</v>
      </c>
      <c r="C108" s="16"/>
      <c r="D108" s="16">
        <f>aportaciones!D107+aportaciones!E107</f>
        <v>6.21</v>
      </c>
      <c r="E108" s="16">
        <f t="shared" si="38"/>
        <v>20</v>
      </c>
      <c r="F108" s="16">
        <f t="shared" si="27"/>
        <v>1.2653560441913136</v>
      </c>
      <c r="G108" s="16">
        <f t="shared" si="39"/>
        <v>4.9321479681242053</v>
      </c>
      <c r="H108" s="16"/>
      <c r="I108" s="16">
        <f>aportaciones!F107+aportaciones!G107</f>
        <v>12.429</v>
      </c>
      <c r="J108" s="16">
        <f t="shared" si="40"/>
        <v>167.35493606402969</v>
      </c>
      <c r="K108" s="16">
        <f t="shared" si="29"/>
        <v>10.588178993693541</v>
      </c>
      <c r="L108" s="16">
        <f t="shared" si="41"/>
        <v>0</v>
      </c>
      <c r="M108" s="16"/>
      <c r="N108" s="16">
        <v>1.363</v>
      </c>
      <c r="O108" s="16">
        <f t="shared" si="42"/>
        <v>0.15</v>
      </c>
      <c r="P108" s="16">
        <f t="shared" si="30"/>
        <v>9.4901703314348527E-3</v>
      </c>
      <c r="Q108" s="16">
        <f t="shared" si="43"/>
        <v>1.3534161097609316</v>
      </c>
      <c r="R108" s="16"/>
      <c r="S108" s="16">
        <v>1.1471916666666666</v>
      </c>
      <c r="T108" s="16">
        <f t="shared" si="44"/>
        <v>0.82499999999999996</v>
      </c>
      <c r="U108" s="16">
        <f t="shared" si="31"/>
        <v>5.2195936822891684E-2</v>
      </c>
      <c r="V108" s="16">
        <f t="shared" si="45"/>
        <v>1.09448027035179</v>
      </c>
      <c r="W108" s="16"/>
      <c r="X108" s="16">
        <v>0.61335000000000006</v>
      </c>
      <c r="Y108" s="16">
        <f t="shared" si="46"/>
        <v>0.61</v>
      </c>
      <c r="Z108" s="16">
        <f t="shared" si="32"/>
        <v>3.8593359347835067E-2</v>
      </c>
      <c r="AA108" s="16">
        <f t="shared" si="47"/>
        <v>0.57437551302778822</v>
      </c>
      <c r="AB108" s="16"/>
      <c r="AC108" s="16">
        <v>0.79962666666666671</v>
      </c>
      <c r="AD108" s="16">
        <f t="shared" si="48"/>
        <v>0.41</v>
      </c>
      <c r="AE108" s="16">
        <f t="shared" si="33"/>
        <v>2.5939798905921928E-2</v>
      </c>
      <c r="AF108" s="16">
        <f t="shared" si="49"/>
        <v>0.77343070001321279</v>
      </c>
      <c r="AG108" s="16"/>
      <c r="AH108" s="16">
        <v>0.61335000000000006</v>
      </c>
      <c r="AI108" s="16">
        <f t="shared" si="50"/>
        <v>0.32</v>
      </c>
      <c r="AJ108" s="16">
        <f t="shared" si="34"/>
        <v>2.0245696707061018E-2</v>
      </c>
      <c r="AK108" s="16">
        <f t="shared" si="51"/>
        <v>0.59290436748998721</v>
      </c>
      <c r="AL108" s="16"/>
      <c r="AM108" s="17">
        <f t="shared" si="28"/>
        <v>189.66993606402968</v>
      </c>
      <c r="AN108" s="17">
        <f t="shared" si="35"/>
        <v>6.3267802209565682E-2</v>
      </c>
      <c r="AO108" s="18" t="str">
        <f t="shared" si="36"/>
        <v>CORRECTO</v>
      </c>
      <c r="AP108" s="18">
        <f t="shared" si="37"/>
        <v>-1.0367321977904345</v>
      </c>
      <c r="AQ108" s="11"/>
      <c r="AR108" s="11"/>
      <c r="AS108" s="7"/>
      <c r="AT108" s="7">
        <v>138</v>
      </c>
      <c r="AU108" s="3">
        <f t="shared" si="26"/>
        <v>178</v>
      </c>
      <c r="AV108" s="7"/>
      <c r="AW108" s="7"/>
      <c r="AX108" s="7"/>
      <c r="AY108" s="7"/>
      <c r="AZ108" s="7"/>
      <c r="BA108" s="7"/>
      <c r="BB108" s="7"/>
    </row>
    <row r="109" spans="1:54" x14ac:dyDescent="0.25">
      <c r="A109" s="12">
        <v>1949</v>
      </c>
      <c r="B109" s="12">
        <v>4</v>
      </c>
      <c r="C109" s="16"/>
      <c r="D109" s="16">
        <f>aportaciones!D108+aportaciones!E108</f>
        <v>15.238</v>
      </c>
      <c r="E109" s="16">
        <f t="shared" si="38"/>
        <v>20</v>
      </c>
      <c r="F109" s="16">
        <f t="shared" si="27"/>
        <v>1.2632924881104299</v>
      </c>
      <c r="G109" s="16">
        <f t="shared" si="39"/>
        <v>13.972643955808685</v>
      </c>
      <c r="H109" s="16"/>
      <c r="I109" s="16">
        <f>aportaciones!F108+aportaciones!G108</f>
        <v>10.898</v>
      </c>
      <c r="J109" s="16">
        <f t="shared" si="40"/>
        <v>167.66475707033615</v>
      </c>
      <c r="K109" s="16">
        <f t="shared" si="29"/>
        <v>10.590481406390788</v>
      </c>
      <c r="L109" s="16">
        <f t="shared" si="41"/>
        <v>0</v>
      </c>
      <c r="M109" s="16"/>
      <c r="N109" s="16">
        <v>0.48</v>
      </c>
      <c r="O109" s="16">
        <f t="shared" si="42"/>
        <v>0.15</v>
      </c>
      <c r="P109" s="16">
        <f t="shared" si="30"/>
        <v>9.474693660828223E-3</v>
      </c>
      <c r="Q109" s="16">
        <f t="shared" si="43"/>
        <v>0.47050982966856514</v>
      </c>
      <c r="R109" s="16"/>
      <c r="S109" s="16">
        <v>0.40399999999999997</v>
      </c>
      <c r="T109" s="16">
        <f t="shared" si="44"/>
        <v>0.82499999999999996</v>
      </c>
      <c r="U109" s="16">
        <f t="shared" si="31"/>
        <v>5.2110815134555233E-2</v>
      </c>
      <c r="V109" s="16">
        <f t="shared" si="45"/>
        <v>0.35180406317710822</v>
      </c>
      <c r="W109" s="16"/>
      <c r="X109" s="16">
        <v>0.216</v>
      </c>
      <c r="Y109" s="16">
        <f t="shared" si="46"/>
        <v>0.61</v>
      </c>
      <c r="Z109" s="16">
        <f t="shared" si="32"/>
        <v>3.8530420887368112E-2</v>
      </c>
      <c r="AA109" s="16">
        <f t="shared" si="47"/>
        <v>0.17740664065216494</v>
      </c>
      <c r="AB109" s="16"/>
      <c r="AC109" s="16">
        <v>0.28160000000000002</v>
      </c>
      <c r="AD109" s="16">
        <f t="shared" si="48"/>
        <v>0.41</v>
      </c>
      <c r="AE109" s="16">
        <f t="shared" si="33"/>
        <v>2.5897496006263811E-2</v>
      </c>
      <c r="AF109" s="16">
        <f t="shared" si="49"/>
        <v>0.25566020109407811</v>
      </c>
      <c r="AG109" s="16"/>
      <c r="AH109" s="16">
        <v>0.216</v>
      </c>
      <c r="AI109" s="16">
        <f t="shared" si="50"/>
        <v>0.32</v>
      </c>
      <c r="AJ109" s="16">
        <f t="shared" si="34"/>
        <v>2.0212679809766879E-2</v>
      </c>
      <c r="AK109" s="16">
        <f t="shared" si="51"/>
        <v>0.19575430329293902</v>
      </c>
      <c r="AL109" s="16"/>
      <c r="AM109" s="17">
        <f t="shared" si="28"/>
        <v>189.97975707033615</v>
      </c>
      <c r="AN109" s="17">
        <f t="shared" si="35"/>
        <v>6.3164624405521494E-2</v>
      </c>
      <c r="AO109" s="18" t="str">
        <f t="shared" si="36"/>
        <v>CORRECTO</v>
      </c>
      <c r="AP109" s="18">
        <f t="shared" si="37"/>
        <v>-1.0368353755944786</v>
      </c>
      <c r="AQ109" s="11"/>
      <c r="AR109" s="11"/>
      <c r="AS109" s="7"/>
      <c r="AT109" s="7">
        <v>130</v>
      </c>
      <c r="AU109" s="3">
        <f t="shared" si="26"/>
        <v>170</v>
      </c>
      <c r="AV109" s="7"/>
      <c r="AW109" s="7"/>
      <c r="AX109" s="7"/>
      <c r="AY109" s="7"/>
      <c r="AZ109" s="7"/>
      <c r="BA109" s="7"/>
      <c r="BB109" s="7"/>
    </row>
    <row r="110" spans="1:54" x14ac:dyDescent="0.25">
      <c r="A110" s="12">
        <v>1949</v>
      </c>
      <c r="B110" s="12">
        <v>5</v>
      </c>
      <c r="C110" s="16"/>
      <c r="D110" s="16">
        <f>aportaciones!D109+aportaciones!E109</f>
        <v>3.5090000000000003</v>
      </c>
      <c r="E110" s="16">
        <f t="shared" si="38"/>
        <v>20</v>
      </c>
      <c r="F110" s="16">
        <f t="shared" si="27"/>
        <v>1.2573919211529363</v>
      </c>
      <c r="G110" s="16">
        <f t="shared" si="39"/>
        <v>2.2457075118895702</v>
      </c>
      <c r="H110" s="16"/>
      <c r="I110" s="16">
        <f>aportaciones!F109+aportaciones!G109</f>
        <v>11.482000000000001</v>
      </c>
      <c r="J110" s="16">
        <f t="shared" si="40"/>
        <v>168.55627566394537</v>
      </c>
      <c r="K110" s="16">
        <f t="shared" si="29"/>
        <v>10.59706496397361</v>
      </c>
      <c r="L110" s="16">
        <f t="shared" si="41"/>
        <v>0</v>
      </c>
      <c r="M110" s="16"/>
      <c r="N110" s="16">
        <v>0.71699999999999997</v>
      </c>
      <c r="O110" s="16">
        <f t="shared" si="42"/>
        <v>0.15</v>
      </c>
      <c r="P110" s="16">
        <f t="shared" si="30"/>
        <v>9.430439408647023E-3</v>
      </c>
      <c r="Q110" s="16">
        <f t="shared" si="43"/>
        <v>0.70752530633917166</v>
      </c>
      <c r="R110" s="16"/>
      <c r="S110" s="16">
        <v>0.60347499999999998</v>
      </c>
      <c r="T110" s="16">
        <f t="shared" si="44"/>
        <v>0.82499999999999996</v>
      </c>
      <c r="U110" s="16">
        <f t="shared" si="31"/>
        <v>5.1867416747558619E-2</v>
      </c>
      <c r="V110" s="16">
        <f t="shared" si="45"/>
        <v>0.5513641848654447</v>
      </c>
      <c r="W110" s="16"/>
      <c r="X110" s="16">
        <v>0.32264999999999999</v>
      </c>
      <c r="Y110" s="16">
        <f t="shared" si="46"/>
        <v>0.61</v>
      </c>
      <c r="Z110" s="16">
        <f t="shared" si="32"/>
        <v>3.8350453595164556E-2</v>
      </c>
      <c r="AA110" s="16">
        <f t="shared" si="47"/>
        <v>0.28411957911263186</v>
      </c>
      <c r="AB110" s="16"/>
      <c r="AC110" s="16">
        <v>0.42063999999999996</v>
      </c>
      <c r="AD110" s="16">
        <f t="shared" si="48"/>
        <v>0.41</v>
      </c>
      <c r="AE110" s="16">
        <f t="shared" si="33"/>
        <v>2.5776534383635193E-2</v>
      </c>
      <c r="AF110" s="16">
        <f t="shared" si="49"/>
        <v>0.39474250399373617</v>
      </c>
      <c r="AG110" s="16"/>
      <c r="AH110" s="16">
        <v>0.32264999999999999</v>
      </c>
      <c r="AI110" s="16">
        <f t="shared" si="50"/>
        <v>0.32</v>
      </c>
      <c r="AJ110" s="16">
        <f t="shared" si="34"/>
        <v>2.0118270738446981E-2</v>
      </c>
      <c r="AK110" s="16">
        <f t="shared" si="51"/>
        <v>0.30243732019023312</v>
      </c>
      <c r="AL110" s="16"/>
      <c r="AM110" s="17">
        <f t="shared" si="28"/>
        <v>190.87127566394537</v>
      </c>
      <c r="AN110" s="17">
        <f t="shared" si="35"/>
        <v>6.2869596057646818E-2</v>
      </c>
      <c r="AO110" s="18" t="str">
        <f t="shared" si="36"/>
        <v>CORRECTO</v>
      </c>
      <c r="AP110" s="18">
        <f t="shared" si="37"/>
        <v>-1.0371304039423532</v>
      </c>
      <c r="AQ110" s="11"/>
      <c r="AR110" s="11"/>
      <c r="AS110" s="7"/>
      <c r="AT110" s="7">
        <v>130</v>
      </c>
      <c r="AU110" s="3">
        <f t="shared" si="26"/>
        <v>170</v>
      </c>
      <c r="AV110" s="7"/>
      <c r="AW110" s="7"/>
      <c r="AX110" s="7"/>
      <c r="AY110" s="7"/>
      <c r="AZ110" s="7"/>
      <c r="BA110" s="7"/>
      <c r="BB110" s="7"/>
    </row>
    <row r="111" spans="1:54" x14ac:dyDescent="0.25">
      <c r="A111" s="12">
        <v>1949</v>
      </c>
      <c r="B111" s="12">
        <v>6</v>
      </c>
      <c r="C111" s="16"/>
      <c r="D111" s="16">
        <f>aportaciones!D110+aportaciones!E110</f>
        <v>2.94</v>
      </c>
      <c r="E111" s="16">
        <f t="shared" si="38"/>
        <v>20</v>
      </c>
      <c r="F111" s="16">
        <f t="shared" si="27"/>
        <v>1.2544020974541543</v>
      </c>
      <c r="G111" s="16">
        <f t="shared" si="39"/>
        <v>1.6826080788470641</v>
      </c>
      <c r="H111" s="16"/>
      <c r="I111" s="16">
        <f>aportaciones!F110+aportaciones!G110</f>
        <v>11.052</v>
      </c>
      <c r="J111" s="16">
        <f t="shared" si="40"/>
        <v>169.01121069997174</v>
      </c>
      <c r="K111" s="16">
        <f t="shared" si="29"/>
        <v>10.600400859765527</v>
      </c>
      <c r="L111" s="16">
        <f t="shared" si="41"/>
        <v>0</v>
      </c>
      <c r="M111" s="16"/>
      <c r="N111" s="16">
        <v>0.26400000000000001</v>
      </c>
      <c r="O111" s="16">
        <f t="shared" si="42"/>
        <v>0.15</v>
      </c>
      <c r="P111" s="16">
        <f t="shared" si="30"/>
        <v>9.4080157309061555E-3</v>
      </c>
      <c r="Q111" s="16">
        <f t="shared" si="43"/>
        <v>0.25456956059135294</v>
      </c>
      <c r="R111" s="16"/>
      <c r="S111" s="16">
        <v>0.22219999999999998</v>
      </c>
      <c r="T111" s="16">
        <f t="shared" si="44"/>
        <v>0.82499999999999996</v>
      </c>
      <c r="U111" s="16">
        <f t="shared" si="31"/>
        <v>5.1744086519983856E-2</v>
      </c>
      <c r="V111" s="16">
        <f t="shared" si="45"/>
        <v>0.17033258325244138</v>
      </c>
      <c r="W111" s="16"/>
      <c r="X111" s="16">
        <v>0.11880000000000002</v>
      </c>
      <c r="Y111" s="16">
        <f t="shared" si="46"/>
        <v>0.61</v>
      </c>
      <c r="Z111" s="16">
        <f t="shared" si="32"/>
        <v>3.8259263972351701E-2</v>
      </c>
      <c r="AA111" s="16">
        <f t="shared" si="47"/>
        <v>8.0449546404835481E-2</v>
      </c>
      <c r="AB111" s="16"/>
      <c r="AC111" s="16">
        <v>0.15487999999999999</v>
      </c>
      <c r="AD111" s="16">
        <f t="shared" si="48"/>
        <v>0.41</v>
      </c>
      <c r="AE111" s="16">
        <f t="shared" si="33"/>
        <v>2.571524299781016E-2</v>
      </c>
      <c r="AF111" s="16">
        <f t="shared" si="49"/>
        <v>0.12910346561636482</v>
      </c>
      <c r="AG111" s="16"/>
      <c r="AH111" s="16">
        <v>0.11880000000000002</v>
      </c>
      <c r="AI111" s="16">
        <f t="shared" si="50"/>
        <v>0.32</v>
      </c>
      <c r="AJ111" s="16">
        <f t="shared" si="34"/>
        <v>2.0070433559266469E-2</v>
      </c>
      <c r="AK111" s="16">
        <f t="shared" si="51"/>
        <v>9.8681729261553053E-2</v>
      </c>
      <c r="AL111" s="16"/>
      <c r="AM111" s="17">
        <f t="shared" si="28"/>
        <v>191.32621069997174</v>
      </c>
      <c r="AN111" s="17">
        <f t="shared" si="35"/>
        <v>6.272010487270771E-2</v>
      </c>
      <c r="AO111" s="18" t="str">
        <f t="shared" si="36"/>
        <v>CORRECTO</v>
      </c>
      <c r="AP111" s="18">
        <f t="shared" si="37"/>
        <v>-1.0372798951272924</v>
      </c>
      <c r="AQ111" s="11"/>
      <c r="AR111" s="11"/>
      <c r="AS111" s="7"/>
      <c r="AT111" s="7">
        <v>140</v>
      </c>
      <c r="AU111" s="3">
        <f t="shared" si="26"/>
        <v>180</v>
      </c>
      <c r="AV111" s="7"/>
      <c r="AW111" s="7"/>
      <c r="AX111" s="7"/>
      <c r="AY111" s="7"/>
      <c r="AZ111" s="7"/>
      <c r="BA111" s="7"/>
      <c r="BB111" s="7"/>
    </row>
    <row r="112" spans="1:54" x14ac:dyDescent="0.25">
      <c r="A112" s="12">
        <v>1949</v>
      </c>
      <c r="B112" s="12">
        <v>7</v>
      </c>
      <c r="C112" s="16"/>
      <c r="D112" s="16">
        <f>aportaciones!D111+aportaciones!E111</f>
        <v>2.66</v>
      </c>
      <c r="E112" s="16">
        <f t="shared" si="38"/>
        <v>20</v>
      </c>
      <c r="F112" s="16">
        <f t="shared" si="27"/>
        <v>1.2458936782321042</v>
      </c>
      <c r="G112" s="16">
        <f t="shared" si="39"/>
        <v>1.4055979025458463</v>
      </c>
      <c r="H112" s="16"/>
      <c r="I112" s="16">
        <f>aportaciones!F111+aportaciones!G111</f>
        <v>11.907</v>
      </c>
      <c r="J112" s="16">
        <f t="shared" si="40"/>
        <v>170.31780984020622</v>
      </c>
      <c r="K112" s="16">
        <f t="shared" si="29"/>
        <v>10.609894128512531</v>
      </c>
      <c r="L112" s="16">
        <f t="shared" si="41"/>
        <v>0</v>
      </c>
      <c r="M112" s="16"/>
      <c r="N112" s="16">
        <v>0.151</v>
      </c>
      <c r="O112" s="16">
        <f t="shared" si="42"/>
        <v>0.15</v>
      </c>
      <c r="P112" s="16">
        <f t="shared" si="30"/>
        <v>9.3442025867407821E-3</v>
      </c>
      <c r="Q112" s="16">
        <f t="shared" si="43"/>
        <v>0.14159198426909383</v>
      </c>
      <c r="R112" s="16"/>
      <c r="S112" s="16">
        <v>0.12709166666666666</v>
      </c>
      <c r="T112" s="16">
        <f t="shared" si="44"/>
        <v>0.82499999999999996</v>
      </c>
      <c r="U112" s="16">
        <f t="shared" si="31"/>
        <v>5.1393114227074294E-2</v>
      </c>
      <c r="V112" s="16">
        <f t="shared" si="45"/>
        <v>7.5347580146682747E-2</v>
      </c>
      <c r="W112" s="16"/>
      <c r="X112" s="16">
        <v>6.7949999999999997E-2</v>
      </c>
      <c r="Y112" s="16">
        <f t="shared" si="46"/>
        <v>0.61</v>
      </c>
      <c r="Z112" s="16">
        <f t="shared" si="32"/>
        <v>3.7999757186079175E-2</v>
      </c>
      <c r="AA112" s="16">
        <f t="shared" si="47"/>
        <v>2.9690736027648268E-2</v>
      </c>
      <c r="AB112" s="16"/>
      <c r="AC112" s="16">
        <v>8.8586666666666661E-2</v>
      </c>
      <c r="AD112" s="16">
        <f t="shared" si="48"/>
        <v>0.41</v>
      </c>
      <c r="AE112" s="16">
        <f t="shared" si="33"/>
        <v>2.5540820403758137E-2</v>
      </c>
      <c r="AF112" s="16">
        <f t="shared" si="49"/>
        <v>6.2871423668856508E-2</v>
      </c>
      <c r="AG112" s="16"/>
      <c r="AH112" s="16">
        <v>6.7949999999999997E-2</v>
      </c>
      <c r="AI112" s="16">
        <f t="shared" si="50"/>
        <v>0.32</v>
      </c>
      <c r="AJ112" s="16">
        <f t="shared" si="34"/>
        <v>1.9934298851713668E-2</v>
      </c>
      <c r="AK112" s="16">
        <f t="shared" si="51"/>
        <v>4.7879566440733545E-2</v>
      </c>
      <c r="AL112" s="16"/>
      <c r="AM112" s="17">
        <f t="shared" si="28"/>
        <v>192.63280984020622</v>
      </c>
      <c r="AN112" s="17">
        <f t="shared" si="35"/>
        <v>6.2294683911605211E-2</v>
      </c>
      <c r="AO112" s="18" t="str">
        <f t="shared" si="36"/>
        <v>CORRECTO</v>
      </c>
      <c r="AP112" s="18">
        <f t="shared" si="37"/>
        <v>-1.0377053160883949</v>
      </c>
      <c r="AQ112" s="11"/>
      <c r="AR112" s="11"/>
      <c r="AS112" s="7"/>
      <c r="AT112" s="7">
        <v>150</v>
      </c>
      <c r="AU112" s="3">
        <f t="shared" si="26"/>
        <v>190</v>
      </c>
      <c r="AV112" s="7"/>
      <c r="AW112" s="7"/>
      <c r="AX112" s="7"/>
      <c r="AY112" s="7"/>
      <c r="AZ112" s="7"/>
      <c r="BA112" s="7"/>
      <c r="BB112" s="7"/>
    </row>
    <row r="113" spans="1:54" x14ac:dyDescent="0.25">
      <c r="A113" s="12">
        <v>1949</v>
      </c>
      <c r="B113" s="12">
        <v>8</v>
      </c>
      <c r="C113" s="16"/>
      <c r="D113" s="16">
        <f>aportaciones!D112+aportaciones!E112</f>
        <v>2.5489999999999999</v>
      </c>
      <c r="E113" s="16">
        <f t="shared" si="38"/>
        <v>20</v>
      </c>
      <c r="F113" s="16">
        <f t="shared" si="27"/>
        <v>1.240676088431663</v>
      </c>
      <c r="G113" s="16">
        <f t="shared" si="39"/>
        <v>1.3031063217678955</v>
      </c>
      <c r="H113" s="16"/>
      <c r="I113" s="16">
        <f>aportaciones!F112+aportaciones!G112</f>
        <v>11.42</v>
      </c>
      <c r="J113" s="16">
        <f t="shared" si="40"/>
        <v>171.12791571169367</v>
      </c>
      <c r="K113" s="16">
        <f t="shared" si="29"/>
        <v>10.615715654332373</v>
      </c>
      <c r="L113" s="16">
        <f t="shared" si="41"/>
        <v>0</v>
      </c>
      <c r="M113" s="16"/>
      <c r="N113" s="16">
        <v>9.5000000000000001E-2</v>
      </c>
      <c r="O113" s="16">
        <f t="shared" si="42"/>
        <v>0.15</v>
      </c>
      <c r="P113" s="16">
        <f t="shared" si="30"/>
        <v>9.3050706632374722E-3</v>
      </c>
      <c r="Q113" s="16">
        <f t="shared" si="43"/>
        <v>8.565579741325921E-2</v>
      </c>
      <c r="R113" s="16"/>
      <c r="S113" s="16">
        <v>7.995833333333334E-2</v>
      </c>
      <c r="T113" s="16">
        <f t="shared" si="44"/>
        <v>0.82499999999999996</v>
      </c>
      <c r="U113" s="16">
        <f t="shared" si="31"/>
        <v>5.1177888647806098E-2</v>
      </c>
      <c r="V113" s="16">
        <f t="shared" si="45"/>
        <v>2.8565219106259088E-2</v>
      </c>
      <c r="W113" s="16"/>
      <c r="X113" s="16">
        <v>4.2750000000000003E-2</v>
      </c>
      <c r="Y113" s="16">
        <f t="shared" si="46"/>
        <v>0.61</v>
      </c>
      <c r="Z113" s="16">
        <f t="shared" si="32"/>
        <v>3.7840620697165726E-2</v>
      </c>
      <c r="AA113" s="16">
        <f t="shared" si="47"/>
        <v>4.7502428139207797E-3</v>
      </c>
      <c r="AB113" s="16"/>
      <c r="AC113" s="16">
        <v>5.5733333333333336E-2</v>
      </c>
      <c r="AD113" s="16">
        <f t="shared" si="48"/>
        <v>0.41</v>
      </c>
      <c r="AE113" s="16">
        <f t="shared" si="33"/>
        <v>2.5433859812849093E-2</v>
      </c>
      <c r="AF113" s="16">
        <f t="shared" si="49"/>
        <v>3.0192512929575199E-2</v>
      </c>
      <c r="AG113" s="16"/>
      <c r="AH113" s="16">
        <v>4.2750000000000003E-2</v>
      </c>
      <c r="AI113" s="16">
        <f t="shared" si="50"/>
        <v>0.32</v>
      </c>
      <c r="AJ113" s="16">
        <f t="shared" si="34"/>
        <v>1.9850817414906609E-2</v>
      </c>
      <c r="AK113" s="16">
        <f t="shared" si="51"/>
        <v>2.2815701148286349E-2</v>
      </c>
      <c r="AL113" s="16"/>
      <c r="AM113" s="17">
        <f t="shared" si="28"/>
        <v>193.44291571169367</v>
      </c>
      <c r="AN113" s="17">
        <f t="shared" si="35"/>
        <v>6.2033804421583155E-2</v>
      </c>
      <c r="AO113" s="18" t="str">
        <f t="shared" si="36"/>
        <v>CORRECTO</v>
      </c>
      <c r="AP113" s="18">
        <f t="shared" si="37"/>
        <v>-1.037966195578417</v>
      </c>
      <c r="AQ113" s="11"/>
      <c r="AR113" s="11"/>
      <c r="AS113" s="7"/>
      <c r="AT113" s="7">
        <v>153</v>
      </c>
      <c r="AU113" s="3">
        <f t="shared" si="26"/>
        <v>193</v>
      </c>
      <c r="AV113" s="7"/>
      <c r="AW113" s="7"/>
      <c r="AX113" s="7"/>
      <c r="AY113" s="7"/>
      <c r="AZ113" s="7"/>
      <c r="BA113" s="7"/>
      <c r="BB113" s="7"/>
    </row>
    <row r="114" spans="1:54" x14ac:dyDescent="0.25">
      <c r="A114" s="12">
        <v>1949</v>
      </c>
      <c r="B114" s="12">
        <v>9</v>
      </c>
      <c r="C114" s="16"/>
      <c r="D114" s="16">
        <f>aportaciones!D113+aportaciones!E113</f>
        <v>2.7119999999999997</v>
      </c>
      <c r="E114" s="16">
        <f t="shared" si="38"/>
        <v>20</v>
      </c>
      <c r="F114" s="16">
        <f t="shared" si="27"/>
        <v>1.228292488835556</v>
      </c>
      <c r="G114" s="16">
        <f t="shared" si="39"/>
        <v>1.4713239115683372</v>
      </c>
      <c r="H114" s="16"/>
      <c r="I114" s="16">
        <f>aportaciones!F113+aportaciones!G113</f>
        <v>12.566000000000001</v>
      </c>
      <c r="J114" s="16">
        <f t="shared" si="40"/>
        <v>173.0782000573613</v>
      </c>
      <c r="K114" s="16">
        <f t="shared" si="29"/>
        <v>10.629532655581729</v>
      </c>
      <c r="L114" s="16">
        <f t="shared" si="41"/>
        <v>0</v>
      </c>
      <c r="M114" s="16"/>
      <c r="N114" s="16">
        <v>0.52200000000000002</v>
      </c>
      <c r="O114" s="16">
        <f t="shared" si="42"/>
        <v>0.15</v>
      </c>
      <c r="P114" s="16">
        <f t="shared" si="30"/>
        <v>9.212193666266669E-3</v>
      </c>
      <c r="Q114" s="16">
        <f t="shared" si="43"/>
        <v>0.51269492933676253</v>
      </c>
      <c r="R114" s="16"/>
      <c r="S114" s="16">
        <v>0.43934999999999996</v>
      </c>
      <c r="T114" s="16">
        <f t="shared" si="44"/>
        <v>0.82499999999999996</v>
      </c>
      <c r="U114" s="16">
        <f t="shared" si="31"/>
        <v>5.0667065164466681E-2</v>
      </c>
      <c r="V114" s="16">
        <f t="shared" si="45"/>
        <v>0.38817211135219387</v>
      </c>
      <c r="W114" s="16"/>
      <c r="X114" s="16">
        <v>0.23490000000000003</v>
      </c>
      <c r="Y114" s="16">
        <f t="shared" si="46"/>
        <v>0.61</v>
      </c>
      <c r="Z114" s="16">
        <f t="shared" si="32"/>
        <v>3.7462920909484457E-2</v>
      </c>
      <c r="AA114" s="16">
        <f t="shared" si="47"/>
        <v>0.19705937930283424</v>
      </c>
      <c r="AB114" s="16"/>
      <c r="AC114" s="16">
        <v>0.30624000000000001</v>
      </c>
      <c r="AD114" s="16">
        <f t="shared" si="48"/>
        <v>0.41</v>
      </c>
      <c r="AE114" s="16">
        <f t="shared" si="33"/>
        <v>2.5179996021128893E-2</v>
      </c>
      <c r="AF114" s="16">
        <f t="shared" si="49"/>
        <v>0.28080614018715094</v>
      </c>
      <c r="AG114" s="16"/>
      <c r="AH114" s="16">
        <v>0.23490000000000003</v>
      </c>
      <c r="AI114" s="16">
        <f t="shared" si="50"/>
        <v>0.32</v>
      </c>
      <c r="AJ114" s="16">
        <f t="shared" si="34"/>
        <v>1.9652679821368896E-2</v>
      </c>
      <c r="AK114" s="16">
        <f t="shared" si="51"/>
        <v>0.21504918258509337</v>
      </c>
      <c r="AL114" s="16"/>
      <c r="AM114" s="17">
        <f t="shared" si="28"/>
        <v>195.3932000573613</v>
      </c>
      <c r="AN114" s="17">
        <f t="shared" si="35"/>
        <v>6.1414624441777796E-2</v>
      </c>
      <c r="AO114" s="18" t="str">
        <f t="shared" si="36"/>
        <v>CORRECTO</v>
      </c>
      <c r="AP114" s="18">
        <f t="shared" si="37"/>
        <v>-1.0385853755582224</v>
      </c>
      <c r="AQ114" s="11"/>
      <c r="AR114" s="11"/>
      <c r="AS114" s="7"/>
      <c r="AT114" s="7">
        <v>160</v>
      </c>
      <c r="AU114" s="3">
        <f t="shared" si="26"/>
        <v>200</v>
      </c>
      <c r="AV114" s="7"/>
      <c r="AW114" s="7"/>
      <c r="AX114" s="7"/>
      <c r="AY114" s="7"/>
      <c r="AZ114" s="7"/>
      <c r="BA114" s="7"/>
      <c r="BB114" s="7"/>
    </row>
    <row r="115" spans="1:54" x14ac:dyDescent="0.25">
      <c r="A115" s="12">
        <v>1949</v>
      </c>
      <c r="B115" s="12">
        <v>10</v>
      </c>
      <c r="C115" s="16"/>
      <c r="D115" s="16">
        <f>aportaciones!D114+aportaciones!E114</f>
        <v>2.9540000000000002</v>
      </c>
      <c r="E115" s="16">
        <f t="shared" si="38"/>
        <v>20</v>
      </c>
      <c r="F115" s="16">
        <f t="shared" si="27"/>
        <v>1.2337005830593588</v>
      </c>
      <c r="G115" s="16">
        <f t="shared" si="39"/>
        <v>1.725707511164444</v>
      </c>
      <c r="H115" s="16"/>
      <c r="I115" s="16">
        <f>aportaciones!F114+aportaciones!G114</f>
        <v>9.7729999999999997</v>
      </c>
      <c r="J115" s="16">
        <f t="shared" si="40"/>
        <v>172.22166740177957</v>
      </c>
      <c r="K115" s="16">
        <f t="shared" si="29"/>
        <v>10.623498574451521</v>
      </c>
      <c r="L115" s="16">
        <f t="shared" si="41"/>
        <v>0</v>
      </c>
      <c r="M115" s="16"/>
      <c r="N115" s="16">
        <v>0.23300000000000001</v>
      </c>
      <c r="O115" s="16">
        <f t="shared" si="42"/>
        <v>0.15</v>
      </c>
      <c r="P115" s="16">
        <f t="shared" si="30"/>
        <v>9.2527543729451905E-3</v>
      </c>
      <c r="Q115" s="16">
        <f t="shared" si="43"/>
        <v>0.22378780633373332</v>
      </c>
      <c r="R115" s="16"/>
      <c r="S115" s="16">
        <v>0.19610833333333333</v>
      </c>
      <c r="T115" s="16">
        <f t="shared" si="44"/>
        <v>0.82499999999999996</v>
      </c>
      <c r="U115" s="16">
        <f t="shared" si="31"/>
        <v>5.0890149051198548E-2</v>
      </c>
      <c r="V115" s="16">
        <f t="shared" si="45"/>
        <v>0.1454412681688666</v>
      </c>
      <c r="W115" s="16"/>
      <c r="X115" s="16">
        <v>0.10485000000000001</v>
      </c>
      <c r="Y115" s="16">
        <f t="shared" si="46"/>
        <v>0.61</v>
      </c>
      <c r="Z115" s="16">
        <f t="shared" si="32"/>
        <v>3.762786778331044E-2</v>
      </c>
      <c r="AA115" s="16">
        <f t="shared" si="47"/>
        <v>6.7387079090515556E-2</v>
      </c>
      <c r="AB115" s="16"/>
      <c r="AC115" s="16">
        <v>0.13669333333333333</v>
      </c>
      <c r="AD115" s="16">
        <f t="shared" si="48"/>
        <v>0.41</v>
      </c>
      <c r="AE115" s="16">
        <f t="shared" si="33"/>
        <v>2.5290861952716855E-2</v>
      </c>
      <c r="AF115" s="16">
        <f t="shared" si="49"/>
        <v>0.11151333731220442</v>
      </c>
      <c r="AG115" s="16"/>
      <c r="AH115" s="16">
        <v>0.10485000000000001</v>
      </c>
      <c r="AI115" s="16">
        <f t="shared" si="50"/>
        <v>0.32</v>
      </c>
      <c r="AJ115" s="16">
        <f t="shared" si="34"/>
        <v>1.973920932894974E-2</v>
      </c>
      <c r="AK115" s="16">
        <f t="shared" si="51"/>
        <v>8.5197320178631075E-2</v>
      </c>
      <c r="AL115" s="16"/>
      <c r="AM115" s="17">
        <f t="shared" si="28"/>
        <v>194.53666740177957</v>
      </c>
      <c r="AN115" s="17">
        <f t="shared" si="35"/>
        <v>6.1685029152967939E-2</v>
      </c>
      <c r="AO115" s="18" t="str">
        <f t="shared" si="36"/>
        <v>CORRECTO</v>
      </c>
      <c r="AP115" s="18">
        <f t="shared" si="37"/>
        <v>-1.0383149708470321</v>
      </c>
      <c r="AQ115" s="11"/>
      <c r="AR115" s="11"/>
      <c r="AS115" s="7"/>
      <c r="AT115" s="7">
        <v>166</v>
      </c>
      <c r="AU115" s="3">
        <f t="shared" si="26"/>
        <v>206</v>
      </c>
      <c r="AV115" s="7"/>
      <c r="AW115" s="7"/>
      <c r="AX115" s="7"/>
      <c r="AY115" s="7"/>
      <c r="AZ115" s="7"/>
      <c r="BA115" s="7"/>
      <c r="BB115" s="7"/>
    </row>
    <row r="116" spans="1:54" x14ac:dyDescent="0.25">
      <c r="A116" s="12">
        <v>1949</v>
      </c>
      <c r="B116" s="12">
        <v>11</v>
      </c>
      <c r="C116" s="16"/>
      <c r="D116" s="16">
        <f>aportaciones!D115+aportaciones!E115</f>
        <v>4.3360000000000003</v>
      </c>
      <c r="E116" s="16">
        <f t="shared" si="38"/>
        <v>20</v>
      </c>
      <c r="F116" s="16">
        <f t="shared" si="27"/>
        <v>1.2479525778020435</v>
      </c>
      <c r="G116" s="16">
        <f t="shared" si="39"/>
        <v>3.1022994169406388</v>
      </c>
      <c r="H116" s="16"/>
      <c r="I116" s="16">
        <f>aportaciones!F115+aportaciones!G115</f>
        <v>12.500999999999999</v>
      </c>
      <c r="J116" s="16">
        <f t="shared" si="40"/>
        <v>170</v>
      </c>
      <c r="K116" s="16">
        <f t="shared" si="29"/>
        <v>10.607596911317369</v>
      </c>
      <c r="L116" s="16">
        <f t="shared" si="41"/>
        <v>4.0991688273280431</v>
      </c>
      <c r="M116" s="16"/>
      <c r="N116" s="16">
        <v>1.077</v>
      </c>
      <c r="O116" s="16">
        <f t="shared" si="42"/>
        <v>0.15</v>
      </c>
      <c r="P116" s="16">
        <f t="shared" si="30"/>
        <v>9.3596443335153268E-3</v>
      </c>
      <c r="Q116" s="16">
        <f t="shared" si="43"/>
        <v>1.0677472456270549</v>
      </c>
      <c r="R116" s="16"/>
      <c r="S116" s="16">
        <v>0.90647499999999992</v>
      </c>
      <c r="T116" s="16">
        <f t="shared" si="44"/>
        <v>0.82499999999999996</v>
      </c>
      <c r="U116" s="16">
        <f t="shared" si="31"/>
        <v>5.147804383433429E-2</v>
      </c>
      <c r="V116" s="16">
        <f t="shared" si="45"/>
        <v>0.85558485094880132</v>
      </c>
      <c r="W116" s="16"/>
      <c r="X116" s="16">
        <v>0.48465000000000003</v>
      </c>
      <c r="Y116" s="16">
        <f t="shared" si="46"/>
        <v>0.61</v>
      </c>
      <c r="Z116" s="16">
        <f t="shared" si="32"/>
        <v>3.8062553622962327E-2</v>
      </c>
      <c r="AA116" s="16">
        <f t="shared" si="47"/>
        <v>0.44702213221668952</v>
      </c>
      <c r="AB116" s="16"/>
      <c r="AC116" s="16">
        <v>0.63183999999999996</v>
      </c>
      <c r="AD116" s="16">
        <f t="shared" si="48"/>
        <v>0.41</v>
      </c>
      <c r="AE116" s="16">
        <f t="shared" si="33"/>
        <v>2.5583027844941892E-2</v>
      </c>
      <c r="AF116" s="16">
        <f t="shared" si="49"/>
        <v>0.60654913804728317</v>
      </c>
      <c r="AG116" s="16"/>
      <c r="AH116" s="16">
        <v>0.48465000000000003</v>
      </c>
      <c r="AI116" s="16">
        <f t="shared" si="50"/>
        <v>0.32</v>
      </c>
      <c r="AJ116" s="16">
        <f t="shared" si="34"/>
        <v>1.9967241244832696E-2</v>
      </c>
      <c r="AK116" s="16">
        <f t="shared" si="51"/>
        <v>0.46491079067105029</v>
      </c>
      <c r="AL116" s="16"/>
      <c r="AM116" s="17">
        <f t="shared" si="28"/>
        <v>192.315</v>
      </c>
      <c r="AN116" s="17">
        <f t="shared" si="35"/>
        <v>6.2397628890102176E-2</v>
      </c>
      <c r="AO116" s="18" t="str">
        <f t="shared" si="36"/>
        <v>CORRECTO</v>
      </c>
      <c r="AP116" s="18">
        <f t="shared" si="37"/>
        <v>-1.0376023711098978</v>
      </c>
      <c r="AQ116" s="11"/>
      <c r="AR116" s="11"/>
      <c r="AS116" s="7"/>
      <c r="AT116" s="7">
        <v>164</v>
      </c>
      <c r="AU116" s="3">
        <f t="shared" si="26"/>
        <v>204</v>
      </c>
      <c r="AV116" s="7"/>
      <c r="AW116" s="7"/>
      <c r="AX116" s="7"/>
      <c r="AY116" s="7"/>
      <c r="AZ116" s="7"/>
      <c r="BA116" s="7"/>
      <c r="BB116" s="7"/>
    </row>
    <row r="117" spans="1:54" x14ac:dyDescent="0.25">
      <c r="A117" s="12">
        <v>1949</v>
      </c>
      <c r="B117" s="12">
        <v>12</v>
      </c>
      <c r="C117" s="16"/>
      <c r="D117" s="16">
        <f>aportaciones!D116+aportaciones!E116</f>
        <v>5.6219999999999999</v>
      </c>
      <c r="E117" s="16">
        <f t="shared" si="38"/>
        <v>20</v>
      </c>
      <c r="F117" s="16">
        <f t="shared" si="27"/>
        <v>1.2479525778020435</v>
      </c>
      <c r="G117" s="16">
        <f t="shared" si="39"/>
        <v>4.3740474221979575</v>
      </c>
      <c r="H117" s="16"/>
      <c r="I117" s="16">
        <f>aportaciones!F116+aportaciones!G116</f>
        <v>34.988999999999997</v>
      </c>
      <c r="J117" s="16">
        <f t="shared" si="40"/>
        <v>170</v>
      </c>
      <c r="K117" s="16">
        <f t="shared" si="29"/>
        <v>10.607596911317369</v>
      </c>
      <c r="L117" s="16">
        <f t="shared" si="41"/>
        <v>24.381403088682646</v>
      </c>
      <c r="M117" s="16"/>
      <c r="N117" s="16">
        <v>1.365</v>
      </c>
      <c r="O117" s="16">
        <f t="shared" si="42"/>
        <v>0.15</v>
      </c>
      <c r="P117" s="16">
        <f t="shared" si="30"/>
        <v>9.3596443335153268E-3</v>
      </c>
      <c r="Q117" s="16">
        <f t="shared" si="43"/>
        <v>1.3556403556664847</v>
      </c>
      <c r="R117" s="16"/>
      <c r="S117" s="16">
        <v>1.1488750000000001</v>
      </c>
      <c r="T117" s="16">
        <f t="shared" si="44"/>
        <v>0.82499999999999996</v>
      </c>
      <c r="U117" s="16">
        <f t="shared" si="31"/>
        <v>5.147804383433429E-2</v>
      </c>
      <c r="V117" s="16">
        <f t="shared" si="45"/>
        <v>1.0973969561656658</v>
      </c>
      <c r="W117" s="16"/>
      <c r="X117" s="16">
        <v>0.61425000000000007</v>
      </c>
      <c r="Y117" s="16">
        <f t="shared" si="46"/>
        <v>0.61</v>
      </c>
      <c r="Z117" s="16">
        <f t="shared" si="32"/>
        <v>3.8062553622962327E-2</v>
      </c>
      <c r="AA117" s="16">
        <f t="shared" si="47"/>
        <v>0.57618744637703789</v>
      </c>
      <c r="AB117" s="16"/>
      <c r="AC117" s="16">
        <v>0.80080000000000007</v>
      </c>
      <c r="AD117" s="16">
        <f t="shared" si="48"/>
        <v>0.41</v>
      </c>
      <c r="AE117" s="16">
        <f t="shared" si="33"/>
        <v>2.5583027844941892E-2</v>
      </c>
      <c r="AF117" s="16">
        <f t="shared" si="49"/>
        <v>0.77521697215505836</v>
      </c>
      <c r="AG117" s="16"/>
      <c r="AH117" s="16">
        <v>0.61425000000000007</v>
      </c>
      <c r="AI117" s="16">
        <f t="shared" si="50"/>
        <v>0.32</v>
      </c>
      <c r="AJ117" s="16">
        <f t="shared" si="34"/>
        <v>1.9967241244832696E-2</v>
      </c>
      <c r="AK117" s="16">
        <f t="shared" si="51"/>
        <v>0.59428275875516734</v>
      </c>
      <c r="AL117" s="16"/>
      <c r="AM117" s="17">
        <f t="shared" si="28"/>
        <v>192.315</v>
      </c>
      <c r="AN117" s="17">
        <f t="shared" si="35"/>
        <v>6.2397628890102176E-2</v>
      </c>
      <c r="AO117" s="18" t="str">
        <f t="shared" si="36"/>
        <v>CORRECTO</v>
      </c>
      <c r="AP117" s="18">
        <f t="shared" si="37"/>
        <v>-1.0376023711098978</v>
      </c>
      <c r="AQ117" s="11"/>
      <c r="AR117" s="11"/>
      <c r="AS117" s="7"/>
      <c r="AT117" s="7">
        <v>162</v>
      </c>
      <c r="AU117" s="3">
        <f t="shared" si="26"/>
        <v>202</v>
      </c>
      <c r="AV117" s="7"/>
      <c r="AW117" s="7"/>
      <c r="AX117" s="7"/>
      <c r="AY117" s="7"/>
      <c r="AZ117" s="7"/>
      <c r="BA117" s="7"/>
      <c r="BB117" s="7"/>
    </row>
    <row r="118" spans="1:54" x14ac:dyDescent="0.25">
      <c r="A118" s="12">
        <v>1950</v>
      </c>
      <c r="B118" s="12">
        <v>1</v>
      </c>
      <c r="C118" s="16"/>
      <c r="D118" s="16">
        <f>aportaciones!D117+aportaciones!E117</f>
        <v>7.4860000000000007</v>
      </c>
      <c r="E118" s="16">
        <f t="shared" si="38"/>
        <v>20</v>
      </c>
      <c r="F118" s="16">
        <f t="shared" si="27"/>
        <v>1.1862689370536046</v>
      </c>
      <c r="G118" s="16">
        <f t="shared" si="39"/>
        <v>6.2380474221979583</v>
      </c>
      <c r="H118" s="16"/>
      <c r="I118" s="16">
        <f>aportaciones!F117+aportaciones!G117</f>
        <v>36.698</v>
      </c>
      <c r="J118" s="16">
        <f t="shared" si="40"/>
        <v>180</v>
      </c>
      <c r="K118" s="16">
        <f t="shared" si="29"/>
        <v>10.67642043348244</v>
      </c>
      <c r="L118" s="16">
        <f t="shared" si="41"/>
        <v>16.090403088682649</v>
      </c>
      <c r="M118" s="16"/>
      <c r="N118" s="16">
        <v>0.58699999999999997</v>
      </c>
      <c r="O118" s="16">
        <f t="shared" si="42"/>
        <v>0.15</v>
      </c>
      <c r="P118" s="16">
        <f t="shared" si="30"/>
        <v>8.8970170279020332E-3</v>
      </c>
      <c r="Q118" s="16">
        <f t="shared" si="43"/>
        <v>0.57764035566648464</v>
      </c>
      <c r="R118" s="16"/>
      <c r="S118" s="16">
        <v>0.49405833333333327</v>
      </c>
      <c r="T118" s="16">
        <f t="shared" si="44"/>
        <v>0.82499999999999996</v>
      </c>
      <c r="U118" s="16">
        <f t="shared" si="31"/>
        <v>4.8933593653461185E-2</v>
      </c>
      <c r="V118" s="16">
        <f t="shared" si="45"/>
        <v>0.44258028949899897</v>
      </c>
      <c r="W118" s="16"/>
      <c r="X118" s="16">
        <v>0.26415</v>
      </c>
      <c r="Y118" s="16">
        <f t="shared" si="46"/>
        <v>0.61</v>
      </c>
      <c r="Z118" s="16">
        <f t="shared" si="32"/>
        <v>3.6181202580134936E-2</v>
      </c>
      <c r="AA118" s="16">
        <f t="shared" si="47"/>
        <v>0.2260874463770377</v>
      </c>
      <c r="AB118" s="16"/>
      <c r="AC118" s="16">
        <v>0.34437333333333336</v>
      </c>
      <c r="AD118" s="16">
        <f t="shared" si="48"/>
        <v>0.41</v>
      </c>
      <c r="AE118" s="16">
        <f t="shared" si="33"/>
        <v>2.431851320959889E-2</v>
      </c>
      <c r="AF118" s="16">
        <f t="shared" si="49"/>
        <v>0.31879030548839155</v>
      </c>
      <c r="AG118" s="16"/>
      <c r="AH118" s="16">
        <v>0.26415</v>
      </c>
      <c r="AI118" s="16">
        <f t="shared" si="50"/>
        <v>0.32</v>
      </c>
      <c r="AJ118" s="16">
        <f t="shared" si="34"/>
        <v>1.8980302992857672E-2</v>
      </c>
      <c r="AK118" s="16">
        <f t="shared" si="51"/>
        <v>0.24418275875516732</v>
      </c>
      <c r="AL118" s="16"/>
      <c r="AM118" s="17">
        <f t="shared" si="28"/>
        <v>202.315</v>
      </c>
      <c r="AN118" s="17">
        <f t="shared" si="35"/>
        <v>5.9313446852680224E-2</v>
      </c>
      <c r="AO118" s="18" t="str">
        <f t="shared" si="36"/>
        <v>CORRECTO</v>
      </c>
      <c r="AP118" s="18">
        <f t="shared" si="37"/>
        <v>-1.0406865531473199</v>
      </c>
      <c r="AQ118" s="11"/>
      <c r="AR118" s="11"/>
      <c r="AS118" s="7"/>
      <c r="AT118" s="7">
        <v>158</v>
      </c>
      <c r="AU118" s="3">
        <f t="shared" si="26"/>
        <v>198</v>
      </c>
      <c r="AV118" s="7"/>
      <c r="AW118" s="7"/>
      <c r="AX118" s="7"/>
      <c r="AY118" s="7"/>
      <c r="AZ118" s="7"/>
      <c r="BA118" s="7"/>
      <c r="BB118" s="7"/>
    </row>
    <row r="119" spans="1:54" x14ac:dyDescent="0.25">
      <c r="A119" s="12">
        <v>1950</v>
      </c>
      <c r="B119" s="12">
        <v>2</v>
      </c>
      <c r="C119" s="16"/>
      <c r="D119" s="16">
        <f>aportaciones!D118+aportaciones!E118</f>
        <v>8.0579999999999998</v>
      </c>
      <c r="E119" s="16">
        <f t="shared" si="38"/>
        <v>20</v>
      </c>
      <c r="F119" s="16">
        <f t="shared" si="27"/>
        <v>1.1303958740550597</v>
      </c>
      <c r="G119" s="16">
        <f t="shared" si="39"/>
        <v>6.8717310629463952</v>
      </c>
      <c r="H119" s="16"/>
      <c r="I119" s="16">
        <f>aportaciones!F118+aportaciones!G118</f>
        <v>46.704000000000001</v>
      </c>
      <c r="J119" s="16">
        <f t="shared" si="40"/>
        <v>190</v>
      </c>
      <c r="K119" s="16">
        <f t="shared" si="29"/>
        <v>10.738760803523068</v>
      </c>
      <c r="L119" s="16">
        <f t="shared" si="41"/>
        <v>26.027579566517574</v>
      </c>
      <c r="M119" s="16"/>
      <c r="N119" s="16">
        <v>0.81499999999999995</v>
      </c>
      <c r="O119" s="16">
        <f t="shared" si="42"/>
        <v>0.15</v>
      </c>
      <c r="P119" s="16">
        <f t="shared" si="30"/>
        <v>8.4779690554129469E-3</v>
      </c>
      <c r="Q119" s="16">
        <f t="shared" si="43"/>
        <v>0.80610298297209793</v>
      </c>
      <c r="R119" s="16"/>
      <c r="S119" s="16">
        <v>0.68595833333333323</v>
      </c>
      <c r="T119" s="16">
        <f t="shared" si="44"/>
        <v>0.82499999999999996</v>
      </c>
      <c r="U119" s="16">
        <f t="shared" si="31"/>
        <v>4.6628829804771212E-2</v>
      </c>
      <c r="V119" s="16">
        <f t="shared" si="45"/>
        <v>0.63702473967987205</v>
      </c>
      <c r="W119" s="16"/>
      <c r="X119" s="16">
        <v>0.36674999999999996</v>
      </c>
      <c r="Y119" s="16">
        <f t="shared" si="46"/>
        <v>0.61</v>
      </c>
      <c r="Z119" s="16">
        <f t="shared" si="32"/>
        <v>3.4477074158679323E-2</v>
      </c>
      <c r="AA119" s="16">
        <f t="shared" si="47"/>
        <v>0.33056879741986511</v>
      </c>
      <c r="AB119" s="16"/>
      <c r="AC119" s="16">
        <v>0.4781333333333333</v>
      </c>
      <c r="AD119" s="16">
        <f t="shared" si="48"/>
        <v>0.41</v>
      </c>
      <c r="AE119" s="16">
        <f t="shared" si="33"/>
        <v>2.3173115418128724E-2</v>
      </c>
      <c r="AF119" s="16">
        <f t="shared" si="49"/>
        <v>0.45381482012373436</v>
      </c>
      <c r="AG119" s="16"/>
      <c r="AH119" s="16">
        <v>0.36674999999999996</v>
      </c>
      <c r="AI119" s="16">
        <f t="shared" si="50"/>
        <v>0.32</v>
      </c>
      <c r="AJ119" s="16">
        <f t="shared" si="34"/>
        <v>1.8086333984880958E-2</v>
      </c>
      <c r="AK119" s="16">
        <f t="shared" si="51"/>
        <v>0.34776969700714228</v>
      </c>
      <c r="AL119" s="16"/>
      <c r="AM119" s="17">
        <f t="shared" si="28"/>
        <v>212.315</v>
      </c>
      <c r="AN119" s="17">
        <f t="shared" si="35"/>
        <v>5.6519793702752986E-2</v>
      </c>
      <c r="AO119" s="18" t="str">
        <f t="shared" si="36"/>
        <v>CORRECTO</v>
      </c>
      <c r="AP119" s="18">
        <f t="shared" si="37"/>
        <v>-1.043480206297247</v>
      </c>
      <c r="AQ119" s="11"/>
      <c r="AR119" s="11"/>
      <c r="AS119" s="7"/>
      <c r="AT119" s="7">
        <v>148</v>
      </c>
      <c r="AU119" s="3">
        <f t="shared" si="26"/>
        <v>188</v>
      </c>
      <c r="AV119" s="7"/>
      <c r="AW119" s="7"/>
      <c r="AX119" s="7"/>
      <c r="AY119" s="7"/>
      <c r="AZ119" s="7"/>
      <c r="BA119" s="7"/>
      <c r="BB119" s="7"/>
    </row>
    <row r="120" spans="1:54" x14ac:dyDescent="0.25">
      <c r="A120" s="12">
        <v>1950</v>
      </c>
      <c r="B120" s="12">
        <v>3</v>
      </c>
      <c r="C120" s="16"/>
      <c r="D120" s="16">
        <f>aportaciones!D119+aportaciones!E119</f>
        <v>6.508</v>
      </c>
      <c r="E120" s="16">
        <f t="shared" si="38"/>
        <v>20</v>
      </c>
      <c r="F120" s="16">
        <f t="shared" si="27"/>
        <v>1.1146459837911897</v>
      </c>
      <c r="G120" s="16">
        <f t="shared" si="39"/>
        <v>5.3776041259449379</v>
      </c>
      <c r="H120" s="16"/>
      <c r="I120" s="16">
        <f>aportaciones!F119+aportaciones!G119</f>
        <v>33.247999999999998</v>
      </c>
      <c r="J120" s="16">
        <f t="shared" si="40"/>
        <v>193</v>
      </c>
      <c r="K120" s="16">
        <f t="shared" si="29"/>
        <v>10.75633374358498</v>
      </c>
      <c r="L120" s="16">
        <f t="shared" si="41"/>
        <v>19.509239196476926</v>
      </c>
      <c r="M120" s="16"/>
      <c r="N120" s="16">
        <v>0.53200000000000003</v>
      </c>
      <c r="O120" s="16">
        <f t="shared" si="42"/>
        <v>0.15</v>
      </c>
      <c r="P120" s="16">
        <f t="shared" si="30"/>
        <v>8.3598448784339228E-3</v>
      </c>
      <c r="Q120" s="16">
        <f t="shared" si="43"/>
        <v>0.52352203094458705</v>
      </c>
      <c r="R120" s="16"/>
      <c r="S120" s="16">
        <v>0.44776666666666665</v>
      </c>
      <c r="T120" s="16">
        <f t="shared" si="44"/>
        <v>0.82499999999999996</v>
      </c>
      <c r="U120" s="16">
        <f t="shared" si="31"/>
        <v>4.5979146831386576E-2</v>
      </c>
      <c r="V120" s="16">
        <f t="shared" si="45"/>
        <v>0.40113783686189541</v>
      </c>
      <c r="W120" s="16"/>
      <c r="X120" s="16">
        <v>0.23940000000000003</v>
      </c>
      <c r="Y120" s="16">
        <f t="shared" si="46"/>
        <v>0.61</v>
      </c>
      <c r="Z120" s="16">
        <f t="shared" si="32"/>
        <v>3.3996702505631284E-2</v>
      </c>
      <c r="AA120" s="16">
        <f t="shared" si="47"/>
        <v>0.20492292584132077</v>
      </c>
      <c r="AB120" s="16"/>
      <c r="AC120" s="16">
        <v>0.3121066666666667</v>
      </c>
      <c r="AD120" s="16">
        <f t="shared" si="48"/>
        <v>0.41</v>
      </c>
      <c r="AE120" s="16">
        <f t="shared" si="33"/>
        <v>2.2850242667719387E-2</v>
      </c>
      <c r="AF120" s="16">
        <f t="shared" si="49"/>
        <v>0.28893355124853798</v>
      </c>
      <c r="AG120" s="16"/>
      <c r="AH120" s="16">
        <v>0.23940000000000003</v>
      </c>
      <c r="AI120" s="16">
        <f t="shared" si="50"/>
        <v>0.32</v>
      </c>
      <c r="AJ120" s="16">
        <f t="shared" si="34"/>
        <v>1.7834335740659037E-2</v>
      </c>
      <c r="AK120" s="16">
        <f t="shared" si="51"/>
        <v>0.22131366601511909</v>
      </c>
      <c r="AL120" s="16"/>
      <c r="AM120" s="17">
        <f t="shared" si="28"/>
        <v>215.315</v>
      </c>
      <c r="AN120" s="17">
        <f t="shared" si="35"/>
        <v>5.5732299189559485E-2</v>
      </c>
      <c r="AO120" s="18" t="str">
        <f t="shared" si="36"/>
        <v>CORRECTO</v>
      </c>
      <c r="AP120" s="18">
        <f t="shared" si="37"/>
        <v>-1.0442677008104406</v>
      </c>
      <c r="AQ120" s="11"/>
      <c r="AR120" s="11"/>
      <c r="AS120" s="7"/>
      <c r="AT120" s="7">
        <v>138</v>
      </c>
      <c r="AU120" s="3">
        <f t="shared" si="26"/>
        <v>178</v>
      </c>
      <c r="AV120" s="7"/>
      <c r="AW120" s="7"/>
      <c r="AX120" s="7"/>
      <c r="AY120" s="7"/>
      <c r="AZ120" s="7"/>
      <c r="BA120" s="7"/>
      <c r="BB120" s="7"/>
    </row>
    <row r="121" spans="1:54" x14ac:dyDescent="0.25">
      <c r="A121" s="12">
        <v>1950</v>
      </c>
      <c r="B121" s="12">
        <v>4</v>
      </c>
      <c r="C121" s="16"/>
      <c r="D121" s="16">
        <f>aportaciones!D120+aportaciones!E120</f>
        <v>6.5720000000000001</v>
      </c>
      <c r="E121" s="16">
        <f t="shared" si="38"/>
        <v>20</v>
      </c>
      <c r="F121" s="16">
        <f t="shared" si="27"/>
        <v>1.0795492881721882</v>
      </c>
      <c r="G121" s="16">
        <f t="shared" si="39"/>
        <v>5.4573540162088108</v>
      </c>
      <c r="H121" s="16"/>
      <c r="I121" s="16">
        <f>aportaciones!F120+aportaciones!G120</f>
        <v>61.001000000000005</v>
      </c>
      <c r="J121" s="16">
        <f t="shared" si="40"/>
        <v>200</v>
      </c>
      <c r="K121" s="16">
        <f t="shared" si="29"/>
        <v>10.795492881721881</v>
      </c>
      <c r="L121" s="16">
        <f t="shared" si="41"/>
        <v>43.24466625641503</v>
      </c>
      <c r="M121" s="16"/>
      <c r="N121" s="16">
        <v>1.3140000000000001</v>
      </c>
      <c r="O121" s="16">
        <f t="shared" si="42"/>
        <v>0.15</v>
      </c>
      <c r="P121" s="16">
        <f t="shared" si="30"/>
        <v>8.0966196612914099E-3</v>
      </c>
      <c r="Q121" s="16">
        <f t="shared" si="43"/>
        <v>1.3056401551215662</v>
      </c>
      <c r="R121" s="16"/>
      <c r="S121" s="16">
        <v>1.10595</v>
      </c>
      <c r="T121" s="16">
        <f t="shared" si="44"/>
        <v>0.82499999999999996</v>
      </c>
      <c r="U121" s="16">
        <f t="shared" si="31"/>
        <v>4.4531408137102754E-2</v>
      </c>
      <c r="V121" s="16">
        <f t="shared" si="45"/>
        <v>1.0599708531686134</v>
      </c>
      <c r="W121" s="16"/>
      <c r="X121" s="16">
        <v>0.59130000000000005</v>
      </c>
      <c r="Y121" s="16">
        <f t="shared" si="46"/>
        <v>0.61</v>
      </c>
      <c r="Z121" s="16">
        <f t="shared" si="32"/>
        <v>3.2926253289251736E-2</v>
      </c>
      <c r="AA121" s="16">
        <f t="shared" si="47"/>
        <v>0.55730329749436869</v>
      </c>
      <c r="AB121" s="16"/>
      <c r="AC121" s="16">
        <v>0.77088000000000001</v>
      </c>
      <c r="AD121" s="16">
        <f t="shared" si="48"/>
        <v>0.41</v>
      </c>
      <c r="AE121" s="16">
        <f t="shared" si="33"/>
        <v>2.2130760407529856E-2</v>
      </c>
      <c r="AF121" s="16">
        <f t="shared" si="49"/>
        <v>0.74802975733228072</v>
      </c>
      <c r="AG121" s="16"/>
      <c r="AH121" s="16">
        <v>0.59130000000000005</v>
      </c>
      <c r="AI121" s="16">
        <f t="shared" si="50"/>
        <v>0.32</v>
      </c>
      <c r="AJ121" s="16">
        <f t="shared" si="34"/>
        <v>1.727278861075501E-2</v>
      </c>
      <c r="AK121" s="16">
        <f t="shared" si="51"/>
        <v>0.57346566425934098</v>
      </c>
      <c r="AL121" s="16"/>
      <c r="AM121" s="17">
        <f t="shared" si="28"/>
        <v>222.315</v>
      </c>
      <c r="AN121" s="17">
        <f t="shared" si="35"/>
        <v>5.3977464408609406E-2</v>
      </c>
      <c r="AO121" s="18" t="str">
        <f t="shared" si="36"/>
        <v>CORRECTO</v>
      </c>
      <c r="AP121" s="18">
        <f t="shared" si="37"/>
        <v>-1.0460225355913906</v>
      </c>
      <c r="AQ121" s="11"/>
      <c r="AR121" s="11"/>
      <c r="AS121" s="7"/>
      <c r="AT121" s="7">
        <v>130</v>
      </c>
      <c r="AU121" s="3">
        <f t="shared" si="26"/>
        <v>170</v>
      </c>
      <c r="AV121" s="7"/>
      <c r="AW121" s="7"/>
      <c r="AX121" s="7"/>
      <c r="AY121" s="7"/>
      <c r="AZ121" s="7"/>
      <c r="BA121" s="7"/>
      <c r="BB121" s="7"/>
    </row>
    <row r="122" spans="1:54" x14ac:dyDescent="0.25">
      <c r="A122" s="12">
        <v>1950</v>
      </c>
      <c r="B122" s="12">
        <v>5</v>
      </c>
      <c r="C122" s="16"/>
      <c r="D122" s="16">
        <f>aportaciones!D121+aportaciones!E121</f>
        <v>5.2539999999999996</v>
      </c>
      <c r="E122" s="16">
        <f t="shared" si="38"/>
        <v>20</v>
      </c>
      <c r="F122" s="16">
        <f t="shared" si="27"/>
        <v>1.0511792917679521</v>
      </c>
      <c r="G122" s="16">
        <f t="shared" si="39"/>
        <v>4.1744507118278094</v>
      </c>
      <c r="H122" s="16"/>
      <c r="I122" s="16">
        <f>aportaciones!F121+aportaciones!G121</f>
        <v>26.561</v>
      </c>
      <c r="J122" s="16">
        <f t="shared" si="40"/>
        <v>206</v>
      </c>
      <c r="K122" s="16">
        <f t="shared" si="29"/>
        <v>10.827146705209907</v>
      </c>
      <c r="L122" s="16">
        <f t="shared" si="41"/>
        <v>9.7655071182781228</v>
      </c>
      <c r="M122" s="16"/>
      <c r="N122" s="16">
        <v>0.5</v>
      </c>
      <c r="O122" s="16">
        <f t="shared" si="42"/>
        <v>0.15</v>
      </c>
      <c r="P122" s="16">
        <f t="shared" si="30"/>
        <v>7.8838446882596412E-3</v>
      </c>
      <c r="Q122" s="16">
        <f t="shared" si="43"/>
        <v>0.49190338033870862</v>
      </c>
      <c r="R122" s="16"/>
      <c r="S122" s="16">
        <v>0.42083333333333334</v>
      </c>
      <c r="T122" s="16">
        <f t="shared" si="44"/>
        <v>0.82499999999999996</v>
      </c>
      <c r="U122" s="16">
        <f t="shared" si="31"/>
        <v>4.3361145785428025E-2</v>
      </c>
      <c r="V122" s="16">
        <f t="shared" si="45"/>
        <v>0.37630192519623051</v>
      </c>
      <c r="W122" s="16"/>
      <c r="X122" s="16">
        <v>0.22500000000000001</v>
      </c>
      <c r="Y122" s="16">
        <f t="shared" si="46"/>
        <v>0.61</v>
      </c>
      <c r="Z122" s="16">
        <f t="shared" si="32"/>
        <v>3.2060968398922543E-2</v>
      </c>
      <c r="AA122" s="16">
        <f t="shared" si="47"/>
        <v>0.19207374671074828</v>
      </c>
      <c r="AB122" s="16"/>
      <c r="AC122" s="16">
        <v>0.29333333333333333</v>
      </c>
      <c r="AD122" s="16">
        <f t="shared" si="48"/>
        <v>0.41</v>
      </c>
      <c r="AE122" s="16">
        <f t="shared" si="33"/>
        <v>2.1549175481243018E-2</v>
      </c>
      <c r="AF122" s="16">
        <f t="shared" si="49"/>
        <v>0.27120257292580346</v>
      </c>
      <c r="AG122" s="16"/>
      <c r="AH122" s="16">
        <v>0.22500000000000001</v>
      </c>
      <c r="AI122" s="16">
        <f t="shared" si="50"/>
        <v>0.32</v>
      </c>
      <c r="AJ122" s="16">
        <f t="shared" si="34"/>
        <v>1.6818868668287235E-2</v>
      </c>
      <c r="AK122" s="16">
        <f t="shared" si="51"/>
        <v>0.20772721138924505</v>
      </c>
      <c r="AL122" s="16"/>
      <c r="AM122" s="17">
        <f t="shared" si="28"/>
        <v>228.315</v>
      </c>
      <c r="AN122" s="17">
        <f t="shared" si="35"/>
        <v>5.2558964588397608E-2</v>
      </c>
      <c r="AO122" s="18" t="str">
        <f t="shared" si="36"/>
        <v>CORRECTO</v>
      </c>
      <c r="AP122" s="18">
        <f t="shared" si="37"/>
        <v>-1.0474410354116024</v>
      </c>
      <c r="AQ122" s="11"/>
      <c r="AR122" s="11"/>
      <c r="AS122" s="7"/>
      <c r="AT122" s="7">
        <v>130</v>
      </c>
      <c r="AU122" s="3">
        <f t="shared" si="26"/>
        <v>170</v>
      </c>
      <c r="AV122" s="7"/>
      <c r="AW122" s="7"/>
      <c r="AX122" s="7"/>
      <c r="AY122" s="7"/>
      <c r="AZ122" s="7"/>
      <c r="BA122" s="7"/>
      <c r="BB122" s="7"/>
    </row>
    <row r="123" spans="1:54" x14ac:dyDescent="0.25">
      <c r="A123" s="12">
        <v>1950</v>
      </c>
      <c r="B123" s="12">
        <v>6</v>
      </c>
      <c r="C123" s="16"/>
      <c r="D123" s="16">
        <f>aportaciones!D122+aportaciones!E122</f>
        <v>3.96</v>
      </c>
      <c r="E123" s="16">
        <f t="shared" si="38"/>
        <v>20</v>
      </c>
      <c r="F123" s="16">
        <f t="shared" si="27"/>
        <v>1.0604688155888917</v>
      </c>
      <c r="G123" s="16">
        <f t="shared" si="39"/>
        <v>2.9088207082320494</v>
      </c>
      <c r="H123" s="16"/>
      <c r="I123" s="16">
        <f>aportaciones!F122+aportaciones!G122</f>
        <v>11.105</v>
      </c>
      <c r="J123" s="16">
        <f t="shared" si="40"/>
        <v>204</v>
      </c>
      <c r="K123" s="16">
        <f t="shared" si="29"/>
        <v>10.816781919006695</v>
      </c>
      <c r="L123" s="16">
        <f t="shared" si="41"/>
        <v>2.2778532947900771</v>
      </c>
      <c r="M123" s="16"/>
      <c r="N123" s="16">
        <v>0.29099999999999998</v>
      </c>
      <c r="O123" s="16">
        <f t="shared" si="42"/>
        <v>0.15</v>
      </c>
      <c r="P123" s="16">
        <f t="shared" si="30"/>
        <v>7.9535161169166872E-3</v>
      </c>
      <c r="Q123" s="16">
        <f t="shared" si="43"/>
        <v>0.28311615531174028</v>
      </c>
      <c r="R123" s="16"/>
      <c r="S123" s="16">
        <v>0.24492499999999998</v>
      </c>
      <c r="T123" s="16">
        <f t="shared" si="44"/>
        <v>0.82499999999999996</v>
      </c>
      <c r="U123" s="16">
        <f t="shared" si="31"/>
        <v>4.374433864304178E-2</v>
      </c>
      <c r="V123" s="16">
        <f t="shared" si="45"/>
        <v>0.2015638542145719</v>
      </c>
      <c r="W123" s="16"/>
      <c r="X123" s="16">
        <v>0.13094999999999998</v>
      </c>
      <c r="Y123" s="16">
        <f t="shared" si="46"/>
        <v>0.61</v>
      </c>
      <c r="Z123" s="16">
        <f t="shared" si="32"/>
        <v>3.2344298875461197E-2</v>
      </c>
      <c r="AA123" s="16">
        <f t="shared" si="47"/>
        <v>9.8889031601077426E-2</v>
      </c>
      <c r="AB123" s="16"/>
      <c r="AC123" s="16">
        <v>0.17071999999999998</v>
      </c>
      <c r="AD123" s="16">
        <f t="shared" si="48"/>
        <v>0.41</v>
      </c>
      <c r="AE123" s="16">
        <f t="shared" si="33"/>
        <v>2.1739610719572276E-2</v>
      </c>
      <c r="AF123" s="16">
        <f t="shared" si="49"/>
        <v>0.14917082451875702</v>
      </c>
      <c r="AG123" s="16"/>
      <c r="AH123" s="16">
        <v>0.13094999999999998</v>
      </c>
      <c r="AI123" s="16">
        <f t="shared" si="50"/>
        <v>0.32</v>
      </c>
      <c r="AJ123" s="16">
        <f t="shared" si="34"/>
        <v>1.6967501049422268E-2</v>
      </c>
      <c r="AK123" s="16">
        <f t="shared" si="51"/>
        <v>0.11413113133171277</v>
      </c>
      <c r="AL123" s="16"/>
      <c r="AM123" s="17">
        <f t="shared" si="28"/>
        <v>226.315</v>
      </c>
      <c r="AN123" s="17">
        <f t="shared" si="35"/>
        <v>5.3023440779444583E-2</v>
      </c>
      <c r="AO123" s="18" t="str">
        <f t="shared" si="36"/>
        <v>CORRECTO</v>
      </c>
      <c r="AP123" s="18">
        <f t="shared" si="37"/>
        <v>-1.0469765592205555</v>
      </c>
      <c r="AQ123" s="11"/>
      <c r="AR123" s="11"/>
      <c r="AS123" s="7"/>
      <c r="AT123" s="7">
        <v>140</v>
      </c>
      <c r="AU123" s="3">
        <f t="shared" si="26"/>
        <v>180</v>
      </c>
      <c r="AV123" s="7"/>
      <c r="AW123" s="7"/>
      <c r="AX123" s="7"/>
      <c r="AY123" s="7"/>
      <c r="AZ123" s="7"/>
      <c r="BA123" s="7"/>
      <c r="BB123" s="7"/>
    </row>
    <row r="124" spans="1:54" x14ac:dyDescent="0.25">
      <c r="A124" s="12">
        <v>1950</v>
      </c>
      <c r="B124" s="12">
        <v>7</v>
      </c>
      <c r="C124" s="16"/>
      <c r="D124" s="16">
        <f>aportaciones!D123+aportaciones!E123</f>
        <v>2.9849999999999999</v>
      </c>
      <c r="E124" s="16">
        <f t="shared" si="38"/>
        <v>20</v>
      </c>
      <c r="F124" s="16">
        <f t="shared" si="27"/>
        <v>1.0699239908164857</v>
      </c>
      <c r="G124" s="16">
        <f t="shared" si="39"/>
        <v>1.9245311844111086</v>
      </c>
      <c r="H124" s="16"/>
      <c r="I124" s="16">
        <f>aportaciones!F123+aportaciones!G123</f>
        <v>11.957000000000001</v>
      </c>
      <c r="J124" s="16">
        <f t="shared" si="40"/>
        <v>202</v>
      </c>
      <c r="K124" s="16">
        <f t="shared" si="29"/>
        <v>10.806232307246507</v>
      </c>
      <c r="L124" s="16">
        <f t="shared" si="41"/>
        <v>3.1402180809932929</v>
      </c>
      <c r="M124" s="16"/>
      <c r="N124" s="16">
        <v>0.16500000000000001</v>
      </c>
      <c r="O124" s="16">
        <f t="shared" si="42"/>
        <v>0.15</v>
      </c>
      <c r="P124" s="16">
        <f t="shared" si="30"/>
        <v>8.0244299311236431E-3</v>
      </c>
      <c r="Q124" s="16">
        <f t="shared" si="43"/>
        <v>0.15704648388308332</v>
      </c>
      <c r="R124" s="16"/>
      <c r="S124" s="16">
        <v>0.138875</v>
      </c>
      <c r="T124" s="16">
        <f t="shared" si="44"/>
        <v>0.82499999999999996</v>
      </c>
      <c r="U124" s="16">
        <f t="shared" si="31"/>
        <v>4.4134364621180033E-2</v>
      </c>
      <c r="V124" s="16">
        <f t="shared" si="45"/>
        <v>9.5130661356958135E-2</v>
      </c>
      <c r="W124" s="16"/>
      <c r="X124" s="16">
        <v>7.425000000000001E-2</v>
      </c>
      <c r="Y124" s="16">
        <f t="shared" si="46"/>
        <v>0.61</v>
      </c>
      <c r="Z124" s="16">
        <f t="shared" si="32"/>
        <v>3.2632681719902815E-2</v>
      </c>
      <c r="AA124" s="16">
        <f t="shared" si="47"/>
        <v>4.1905701124538841E-2</v>
      </c>
      <c r="AB124" s="16"/>
      <c r="AC124" s="16">
        <v>9.6799999999999997E-2</v>
      </c>
      <c r="AD124" s="16">
        <f t="shared" si="48"/>
        <v>0.41</v>
      </c>
      <c r="AE124" s="16">
        <f t="shared" si="33"/>
        <v>2.1933441811737956E-2</v>
      </c>
      <c r="AF124" s="16">
        <f t="shared" si="49"/>
        <v>7.5060389280427742E-2</v>
      </c>
      <c r="AG124" s="16"/>
      <c r="AH124" s="16">
        <v>7.425000000000001E-2</v>
      </c>
      <c r="AI124" s="16">
        <f t="shared" si="50"/>
        <v>0.32</v>
      </c>
      <c r="AJ124" s="16">
        <f t="shared" si="34"/>
        <v>1.7118783853063774E-2</v>
      </c>
      <c r="AK124" s="16">
        <f t="shared" si="51"/>
        <v>5.7282498950577743E-2</v>
      </c>
      <c r="AL124" s="16"/>
      <c r="AM124" s="17">
        <f t="shared" si="28"/>
        <v>224.315</v>
      </c>
      <c r="AN124" s="17">
        <f t="shared" si="35"/>
        <v>5.3496199540824289E-2</v>
      </c>
      <c r="AO124" s="18" t="str">
        <f t="shared" si="36"/>
        <v>CORRECTO</v>
      </c>
      <c r="AP124" s="18">
        <f t="shared" si="37"/>
        <v>-1.0465038004591758</v>
      </c>
      <c r="AQ124" s="11"/>
      <c r="AR124" s="11"/>
      <c r="AS124" s="7"/>
      <c r="AT124" s="7">
        <v>150</v>
      </c>
      <c r="AU124" s="3">
        <f t="shared" si="26"/>
        <v>190</v>
      </c>
      <c r="AV124" s="7"/>
      <c r="AW124" s="7"/>
      <c r="AX124" s="7"/>
      <c r="AY124" s="7"/>
      <c r="AZ124" s="7"/>
      <c r="BA124" s="7"/>
      <c r="BB124" s="7"/>
    </row>
    <row r="125" spans="1:54" x14ac:dyDescent="0.25">
      <c r="A125" s="12">
        <v>1950</v>
      </c>
      <c r="B125" s="12">
        <v>8</v>
      </c>
      <c r="C125" s="16"/>
      <c r="D125" s="16">
        <f>aportaciones!D124+aportaciones!E124</f>
        <v>2.89</v>
      </c>
      <c r="E125" s="16">
        <f t="shared" si="38"/>
        <v>20</v>
      </c>
      <c r="F125" s="16">
        <f t="shared" si="27"/>
        <v>1.0893493407167012</v>
      </c>
      <c r="G125" s="16">
        <f t="shared" si="39"/>
        <v>1.8200760091835164</v>
      </c>
      <c r="H125" s="16"/>
      <c r="I125" s="16">
        <f>aportaciones!F124+aportaciones!G124</f>
        <v>11.556000000000001</v>
      </c>
      <c r="J125" s="16">
        <f t="shared" si="40"/>
        <v>198</v>
      </c>
      <c r="K125" s="16">
        <f t="shared" si="29"/>
        <v>10.784558473095341</v>
      </c>
      <c r="L125" s="16">
        <f t="shared" si="41"/>
        <v>4.749767692753494</v>
      </c>
      <c r="M125" s="16"/>
      <c r="N125" s="16">
        <v>0.13800000000000001</v>
      </c>
      <c r="O125" s="16">
        <f t="shared" si="42"/>
        <v>0.15</v>
      </c>
      <c r="P125" s="16">
        <f t="shared" si="30"/>
        <v>8.1701200553752577E-3</v>
      </c>
      <c r="Q125" s="16">
        <f t="shared" si="43"/>
        <v>0.12997557006887636</v>
      </c>
      <c r="R125" s="16"/>
      <c r="S125" s="16">
        <v>0.11615000000000002</v>
      </c>
      <c r="T125" s="16">
        <f t="shared" si="44"/>
        <v>0.82499999999999996</v>
      </c>
      <c r="U125" s="16">
        <f t="shared" si="31"/>
        <v>4.4935660304563918E-2</v>
      </c>
      <c r="V125" s="16">
        <f t="shared" si="45"/>
        <v>7.2015635378819942E-2</v>
      </c>
      <c r="W125" s="16"/>
      <c r="X125" s="16">
        <v>6.2100000000000009E-2</v>
      </c>
      <c r="Y125" s="16">
        <f t="shared" si="46"/>
        <v>0.61</v>
      </c>
      <c r="Z125" s="16">
        <f t="shared" si="32"/>
        <v>3.3225154891859385E-2</v>
      </c>
      <c r="AA125" s="16">
        <f t="shared" si="47"/>
        <v>2.9467318280097188E-2</v>
      </c>
      <c r="AB125" s="16"/>
      <c r="AC125" s="16">
        <v>8.0960000000000004E-2</v>
      </c>
      <c r="AD125" s="16">
        <f t="shared" si="48"/>
        <v>0.41</v>
      </c>
      <c r="AE125" s="16">
        <f t="shared" si="33"/>
        <v>2.2331661484692372E-2</v>
      </c>
      <c r="AF125" s="16">
        <f t="shared" si="49"/>
        <v>5.9026558188262024E-2</v>
      </c>
      <c r="AG125" s="16"/>
      <c r="AH125" s="16">
        <v>6.2100000000000009E-2</v>
      </c>
      <c r="AI125" s="16">
        <f t="shared" si="50"/>
        <v>0.32</v>
      </c>
      <c r="AJ125" s="16">
        <f t="shared" si="34"/>
        <v>1.7429589451467217E-2</v>
      </c>
      <c r="AK125" s="16">
        <f t="shared" si="51"/>
        <v>4.4981216146936231E-2</v>
      </c>
      <c r="AL125" s="16"/>
      <c r="AM125" s="17">
        <f t="shared" si="28"/>
        <v>220.315</v>
      </c>
      <c r="AN125" s="17">
        <f t="shared" si="35"/>
        <v>5.4467467035835056E-2</v>
      </c>
      <c r="AO125" s="18" t="str">
        <f t="shared" si="36"/>
        <v>CORRECTO</v>
      </c>
      <c r="AP125" s="18">
        <f t="shared" si="37"/>
        <v>-1.0455325329641649</v>
      </c>
      <c r="AQ125" s="11"/>
      <c r="AR125" s="11"/>
      <c r="AS125" s="7"/>
      <c r="AT125" s="7">
        <v>153</v>
      </c>
      <c r="AU125" s="3">
        <f t="shared" si="26"/>
        <v>193</v>
      </c>
      <c r="AV125" s="7"/>
      <c r="AW125" s="7"/>
      <c r="AX125" s="7"/>
      <c r="AY125" s="7"/>
      <c r="AZ125" s="7"/>
      <c r="BA125" s="7"/>
      <c r="BB125" s="7"/>
    </row>
    <row r="126" spans="1:54" x14ac:dyDescent="0.25">
      <c r="A126" s="12">
        <v>1950</v>
      </c>
      <c r="B126" s="12">
        <v>9</v>
      </c>
      <c r="C126" s="16"/>
      <c r="D126" s="16">
        <f>aportaciones!D125+aportaciones!E125</f>
        <v>2.7829999999999999</v>
      </c>
      <c r="E126" s="16">
        <f t="shared" si="38"/>
        <v>20</v>
      </c>
      <c r="F126" s="16">
        <f t="shared" si="27"/>
        <v>1.1411454247200628</v>
      </c>
      <c r="G126" s="16">
        <f t="shared" si="39"/>
        <v>1.6936506592832998</v>
      </c>
      <c r="H126" s="16"/>
      <c r="I126" s="16">
        <f>aportaciones!F125+aportaciones!G125</f>
        <v>10.467000000000001</v>
      </c>
      <c r="J126" s="16">
        <f t="shared" si="40"/>
        <v>188</v>
      </c>
      <c r="K126" s="16">
        <f t="shared" si="29"/>
        <v>10.72676699236859</v>
      </c>
      <c r="L126" s="16">
        <f t="shared" si="41"/>
        <v>9.6824415269046824</v>
      </c>
      <c r="M126" s="16"/>
      <c r="N126" s="16">
        <v>0.10299999999999999</v>
      </c>
      <c r="O126" s="16">
        <f t="shared" si="42"/>
        <v>0.15</v>
      </c>
      <c r="P126" s="16">
        <f t="shared" si="30"/>
        <v>8.5585906854004704E-3</v>
      </c>
      <c r="Q126" s="16">
        <f t="shared" si="43"/>
        <v>9.4829879944624745E-2</v>
      </c>
      <c r="R126" s="16"/>
      <c r="S126" s="16">
        <v>8.6691666666666667E-2</v>
      </c>
      <c r="T126" s="16">
        <f t="shared" si="44"/>
        <v>0.82499999999999996</v>
      </c>
      <c r="U126" s="16">
        <f t="shared" si="31"/>
        <v>4.707224876970259E-2</v>
      </c>
      <c r="V126" s="16">
        <f t="shared" si="45"/>
        <v>4.1756006362102749E-2</v>
      </c>
      <c r="W126" s="16"/>
      <c r="X126" s="16">
        <v>4.6350000000000002E-2</v>
      </c>
      <c r="Y126" s="16">
        <f t="shared" si="46"/>
        <v>0.61</v>
      </c>
      <c r="Z126" s="16">
        <f t="shared" si="32"/>
        <v>3.4804935453961912E-2</v>
      </c>
      <c r="AA126" s="16">
        <f t="shared" si="47"/>
        <v>1.3124845108140604E-2</v>
      </c>
      <c r="AB126" s="16"/>
      <c r="AC126" s="16">
        <v>6.0426666666666663E-2</v>
      </c>
      <c r="AD126" s="16">
        <f t="shared" si="48"/>
        <v>0.41</v>
      </c>
      <c r="AE126" s="16">
        <f t="shared" si="33"/>
        <v>2.3393481206761286E-2</v>
      </c>
      <c r="AF126" s="16">
        <f t="shared" si="49"/>
        <v>3.8095005181974284E-2</v>
      </c>
      <c r="AG126" s="16"/>
      <c r="AH126" s="16">
        <v>4.6350000000000002E-2</v>
      </c>
      <c r="AI126" s="16">
        <f t="shared" si="50"/>
        <v>0.32</v>
      </c>
      <c r="AJ126" s="16">
        <f t="shared" si="34"/>
        <v>1.8258326795521005E-2</v>
      </c>
      <c r="AK126" s="16">
        <f t="shared" si="51"/>
        <v>2.8920410548532782E-2</v>
      </c>
      <c r="AL126" s="16"/>
      <c r="AM126" s="17">
        <f t="shared" si="28"/>
        <v>210.315</v>
      </c>
      <c r="AN126" s="17">
        <f t="shared" si="35"/>
        <v>5.705727123600314E-2</v>
      </c>
      <c r="AO126" s="18" t="str">
        <f t="shared" si="36"/>
        <v>CORRECTO</v>
      </c>
      <c r="AP126" s="18">
        <f t="shared" si="37"/>
        <v>-1.042942728763997</v>
      </c>
      <c r="AQ126" s="11"/>
      <c r="AR126" s="11"/>
      <c r="AS126" s="7"/>
      <c r="AT126" s="7">
        <v>160</v>
      </c>
      <c r="AU126" s="3">
        <f t="shared" si="26"/>
        <v>200</v>
      </c>
      <c r="AV126" s="7"/>
      <c r="AW126" s="7"/>
      <c r="AX126" s="7"/>
      <c r="AY126" s="7"/>
      <c r="AZ126" s="7"/>
      <c r="BA126" s="7"/>
      <c r="BB126" s="7"/>
    </row>
    <row r="127" spans="1:54" x14ac:dyDescent="0.25">
      <c r="A127" s="12">
        <v>1950</v>
      </c>
      <c r="B127" s="12">
        <v>10</v>
      </c>
      <c r="C127" s="16"/>
      <c r="D127" s="16">
        <f>aportaciones!D126+aportaciones!E126</f>
        <v>3.3530000000000002</v>
      </c>
      <c r="E127" s="16">
        <f t="shared" si="38"/>
        <v>20</v>
      </c>
      <c r="F127" s="16">
        <f t="shared" si="27"/>
        <v>1.1981129720689914</v>
      </c>
      <c r="G127" s="16">
        <f t="shared" si="39"/>
        <v>2.2118545752799399</v>
      </c>
      <c r="H127" s="16"/>
      <c r="I127" s="16">
        <f>aportaciones!F126+aportaciones!G126</f>
        <v>9.9429999999999996</v>
      </c>
      <c r="J127" s="16">
        <f t="shared" si="40"/>
        <v>178</v>
      </c>
      <c r="K127" s="16">
        <f t="shared" si="29"/>
        <v>10.663205451414022</v>
      </c>
      <c r="L127" s="16">
        <f t="shared" si="41"/>
        <v>9.2162330076314163</v>
      </c>
      <c r="M127" s="16"/>
      <c r="N127" s="16">
        <v>0.26700000000000002</v>
      </c>
      <c r="O127" s="16">
        <f t="shared" si="42"/>
        <v>0.15</v>
      </c>
      <c r="P127" s="16">
        <f t="shared" si="30"/>
        <v>8.9858472905174347E-3</v>
      </c>
      <c r="Q127" s="16">
        <f t="shared" si="43"/>
        <v>0.25844140931459958</v>
      </c>
      <c r="R127" s="16"/>
      <c r="S127" s="16">
        <v>0.22472499999999998</v>
      </c>
      <c r="T127" s="16">
        <f t="shared" si="44"/>
        <v>0.82499999999999996</v>
      </c>
      <c r="U127" s="16">
        <f t="shared" si="31"/>
        <v>4.9422160097845891E-2</v>
      </c>
      <c r="V127" s="16">
        <f t="shared" si="45"/>
        <v>0.17765275123029745</v>
      </c>
      <c r="W127" s="16"/>
      <c r="X127" s="16">
        <v>0.12015000000000002</v>
      </c>
      <c r="Y127" s="16">
        <f t="shared" si="46"/>
        <v>0.61</v>
      </c>
      <c r="Z127" s="16">
        <f t="shared" si="32"/>
        <v>3.6542445648104237E-2</v>
      </c>
      <c r="AA127" s="16">
        <f t="shared" si="47"/>
        <v>8.5345064546038074E-2</v>
      </c>
      <c r="AB127" s="16"/>
      <c r="AC127" s="16">
        <v>0.15664</v>
      </c>
      <c r="AD127" s="16">
        <f t="shared" si="48"/>
        <v>0.41</v>
      </c>
      <c r="AE127" s="16">
        <f t="shared" si="33"/>
        <v>2.4561315927414323E-2</v>
      </c>
      <c r="AF127" s="16">
        <f t="shared" si="49"/>
        <v>0.13324651879323873</v>
      </c>
      <c r="AG127" s="16"/>
      <c r="AH127" s="16">
        <v>0.12015000000000002</v>
      </c>
      <c r="AI127" s="16">
        <f t="shared" si="50"/>
        <v>0.32</v>
      </c>
      <c r="AJ127" s="16">
        <f t="shared" si="34"/>
        <v>1.9169807553103862E-2</v>
      </c>
      <c r="AK127" s="16">
        <f t="shared" si="51"/>
        <v>0.10189167320447901</v>
      </c>
      <c r="AL127" s="16"/>
      <c r="AM127" s="17">
        <f t="shared" si="28"/>
        <v>200.315</v>
      </c>
      <c r="AN127" s="17">
        <f t="shared" si="35"/>
        <v>5.9905648603449567E-2</v>
      </c>
      <c r="AO127" s="18" t="str">
        <f t="shared" si="36"/>
        <v>CORRECTO</v>
      </c>
      <c r="AP127" s="18">
        <f t="shared" si="37"/>
        <v>-1.0400943513965506</v>
      </c>
      <c r="AQ127" s="11"/>
      <c r="AR127" s="11"/>
      <c r="AS127" s="7"/>
      <c r="AT127" s="7">
        <v>166</v>
      </c>
      <c r="AU127" s="3">
        <f t="shared" si="26"/>
        <v>206</v>
      </c>
      <c r="AV127" s="7"/>
      <c r="AW127" s="7"/>
      <c r="AX127" s="7"/>
      <c r="AY127" s="7"/>
      <c r="AZ127" s="7"/>
      <c r="BA127" s="7"/>
      <c r="BB127" s="7"/>
    </row>
    <row r="128" spans="1:54" x14ac:dyDescent="0.25">
      <c r="A128" s="12">
        <v>1950</v>
      </c>
      <c r="B128" s="12">
        <v>11</v>
      </c>
      <c r="C128" s="16"/>
      <c r="D128" s="16">
        <f>aportaciones!D127+aportaciones!E127</f>
        <v>3.194</v>
      </c>
      <c r="E128" s="16">
        <f t="shared" si="38"/>
        <v>20</v>
      </c>
      <c r="F128" s="16">
        <f t="shared" si="27"/>
        <v>1.2479525778020435</v>
      </c>
      <c r="G128" s="16">
        <f t="shared" si="39"/>
        <v>1.9958870279310084</v>
      </c>
      <c r="H128" s="16"/>
      <c r="I128" s="16">
        <f>aportaciones!F127+aportaciones!G127</f>
        <v>9.613999999999999</v>
      </c>
      <c r="J128" s="16">
        <f t="shared" si="40"/>
        <v>170</v>
      </c>
      <c r="K128" s="16">
        <f t="shared" si="29"/>
        <v>10.607596911317369</v>
      </c>
      <c r="L128" s="16">
        <f t="shared" si="41"/>
        <v>6.950794548585975</v>
      </c>
      <c r="M128" s="16"/>
      <c r="N128" s="16">
        <v>0.26800000000000002</v>
      </c>
      <c r="O128" s="16">
        <f t="shared" si="42"/>
        <v>0.15</v>
      </c>
      <c r="P128" s="16">
        <f t="shared" si="30"/>
        <v>9.3596443335153268E-3</v>
      </c>
      <c r="Q128" s="16">
        <f t="shared" si="43"/>
        <v>0.25901415270948258</v>
      </c>
      <c r="R128" s="16"/>
      <c r="S128" s="16">
        <v>0.22556666666666667</v>
      </c>
      <c r="T128" s="16">
        <f t="shared" si="44"/>
        <v>0.82499999999999996</v>
      </c>
      <c r="U128" s="16">
        <f t="shared" si="31"/>
        <v>5.147804383433429E-2</v>
      </c>
      <c r="V128" s="16">
        <f t="shared" si="45"/>
        <v>0.17614450656882075</v>
      </c>
      <c r="W128" s="16"/>
      <c r="X128" s="16">
        <v>0.12060000000000003</v>
      </c>
      <c r="Y128" s="16">
        <f t="shared" si="46"/>
        <v>0.61</v>
      </c>
      <c r="Z128" s="16">
        <f t="shared" si="32"/>
        <v>3.8062553622962327E-2</v>
      </c>
      <c r="AA128" s="16">
        <f t="shared" si="47"/>
        <v>8.4057554351895769E-2</v>
      </c>
      <c r="AB128" s="16"/>
      <c r="AC128" s="16">
        <v>0.15722666666666668</v>
      </c>
      <c r="AD128" s="16">
        <f t="shared" si="48"/>
        <v>0.41</v>
      </c>
      <c r="AE128" s="16">
        <f t="shared" si="33"/>
        <v>2.5583027844941892E-2</v>
      </c>
      <c r="AF128" s="16">
        <f t="shared" si="49"/>
        <v>0.13266535073925229</v>
      </c>
      <c r="AG128" s="16"/>
      <c r="AH128" s="16">
        <v>0.12060000000000003</v>
      </c>
      <c r="AI128" s="16">
        <f t="shared" si="50"/>
        <v>0.32</v>
      </c>
      <c r="AJ128" s="16">
        <f t="shared" si="34"/>
        <v>1.9967241244832696E-2</v>
      </c>
      <c r="AK128" s="16">
        <f t="shared" si="51"/>
        <v>0.10143019244689616</v>
      </c>
      <c r="AL128" s="16"/>
      <c r="AM128" s="17">
        <f t="shared" si="28"/>
        <v>192.315</v>
      </c>
      <c r="AN128" s="17">
        <f t="shared" si="35"/>
        <v>6.2397628890102176E-2</v>
      </c>
      <c r="AO128" s="18" t="str">
        <f t="shared" si="36"/>
        <v>CORRECTO</v>
      </c>
      <c r="AP128" s="18">
        <f t="shared" si="37"/>
        <v>-1.0376023711098978</v>
      </c>
      <c r="AQ128" s="11"/>
      <c r="AR128" s="11"/>
      <c r="AS128" s="7"/>
      <c r="AT128" s="7">
        <v>164</v>
      </c>
      <c r="AU128" s="3">
        <f t="shared" si="26"/>
        <v>204</v>
      </c>
      <c r="AV128" s="7"/>
      <c r="AW128" s="7"/>
      <c r="AX128" s="7"/>
      <c r="AY128" s="7"/>
      <c r="AZ128" s="7"/>
      <c r="BA128" s="7"/>
      <c r="BB128" s="7"/>
    </row>
    <row r="129" spans="1:54" x14ac:dyDescent="0.25">
      <c r="A129" s="12">
        <v>1950</v>
      </c>
      <c r="B129" s="12">
        <v>12</v>
      </c>
      <c r="C129" s="16"/>
      <c r="D129" s="16">
        <f>aportaciones!D128+aportaciones!E128</f>
        <v>7.2460000000000004</v>
      </c>
      <c r="E129" s="16">
        <f t="shared" si="38"/>
        <v>20</v>
      </c>
      <c r="F129" s="16">
        <f t="shared" si="27"/>
        <v>1.2479525778020435</v>
      </c>
      <c r="G129" s="16">
        <f t="shared" si="39"/>
        <v>5.9980474221979563</v>
      </c>
      <c r="H129" s="16"/>
      <c r="I129" s="16">
        <f>aportaciones!F128+aportaciones!G128</f>
        <v>15.709</v>
      </c>
      <c r="J129" s="16">
        <f t="shared" si="40"/>
        <v>170</v>
      </c>
      <c r="K129" s="16">
        <f t="shared" si="29"/>
        <v>10.607596911317369</v>
      </c>
      <c r="L129" s="16">
        <f t="shared" si="41"/>
        <v>5.1014030886826447</v>
      </c>
      <c r="M129" s="16"/>
      <c r="N129" s="16">
        <v>3.1539999999999999</v>
      </c>
      <c r="O129" s="16">
        <f t="shared" si="42"/>
        <v>0.15</v>
      </c>
      <c r="P129" s="16">
        <f t="shared" si="30"/>
        <v>9.3596443335153268E-3</v>
      </c>
      <c r="Q129" s="16">
        <f t="shared" si="43"/>
        <v>3.1446403556664846</v>
      </c>
      <c r="R129" s="16"/>
      <c r="S129" s="16">
        <v>2.6546166666666666</v>
      </c>
      <c r="T129" s="16">
        <f t="shared" si="44"/>
        <v>0.82499999999999996</v>
      </c>
      <c r="U129" s="16">
        <f t="shared" si="31"/>
        <v>5.147804383433429E-2</v>
      </c>
      <c r="V129" s="16">
        <f t="shared" si="45"/>
        <v>2.6031386228323319</v>
      </c>
      <c r="W129" s="16"/>
      <c r="X129" s="16">
        <v>1.4193</v>
      </c>
      <c r="Y129" s="16">
        <f t="shared" si="46"/>
        <v>0.61</v>
      </c>
      <c r="Z129" s="16">
        <f t="shared" si="32"/>
        <v>3.8062553622962327E-2</v>
      </c>
      <c r="AA129" s="16">
        <f t="shared" si="47"/>
        <v>1.3812374463770376</v>
      </c>
      <c r="AB129" s="16"/>
      <c r="AC129" s="16">
        <v>1.8503466666666666</v>
      </c>
      <c r="AD129" s="16">
        <f t="shared" si="48"/>
        <v>0.41</v>
      </c>
      <c r="AE129" s="16">
        <f t="shared" si="33"/>
        <v>2.5583027844941892E-2</v>
      </c>
      <c r="AF129" s="16">
        <f t="shared" si="49"/>
        <v>1.8247636388217245</v>
      </c>
      <c r="AG129" s="16"/>
      <c r="AH129" s="16">
        <v>1.4193</v>
      </c>
      <c r="AI129" s="16">
        <f t="shared" si="50"/>
        <v>0.32</v>
      </c>
      <c r="AJ129" s="16">
        <f t="shared" si="34"/>
        <v>1.9967241244832696E-2</v>
      </c>
      <c r="AK129" s="16">
        <f t="shared" si="51"/>
        <v>1.3993327587551672</v>
      </c>
      <c r="AL129" s="16"/>
      <c r="AM129" s="17">
        <f t="shared" si="28"/>
        <v>192.315</v>
      </c>
      <c r="AN129" s="17">
        <f t="shared" si="35"/>
        <v>6.2397628890102176E-2</v>
      </c>
      <c r="AO129" s="18" t="str">
        <f t="shared" si="36"/>
        <v>CORRECTO</v>
      </c>
      <c r="AP129" s="18">
        <f t="shared" si="37"/>
        <v>-1.0376023711098978</v>
      </c>
      <c r="AQ129" s="11"/>
      <c r="AR129" s="11"/>
      <c r="AS129" s="7"/>
      <c r="AT129" s="7">
        <v>162</v>
      </c>
      <c r="AU129" s="3">
        <f t="shared" si="26"/>
        <v>202</v>
      </c>
      <c r="AV129" s="7"/>
      <c r="AW129" s="7"/>
      <c r="AX129" s="7"/>
      <c r="AY129" s="7"/>
      <c r="AZ129" s="7"/>
      <c r="BA129" s="7"/>
      <c r="BB129" s="7"/>
    </row>
    <row r="130" spans="1:54" x14ac:dyDescent="0.25">
      <c r="A130" s="12">
        <v>1951</v>
      </c>
      <c r="B130" s="12">
        <v>1</v>
      </c>
      <c r="C130" s="16"/>
      <c r="D130" s="16">
        <f>aportaciones!D129+aportaciones!E129</f>
        <v>7.0540000000000003</v>
      </c>
      <c r="E130" s="16">
        <f t="shared" si="38"/>
        <v>20</v>
      </c>
      <c r="F130" s="16">
        <f t="shared" si="27"/>
        <v>1.1862689370536046</v>
      </c>
      <c r="G130" s="16">
        <f t="shared" si="39"/>
        <v>5.8060474221979561</v>
      </c>
      <c r="H130" s="16"/>
      <c r="I130" s="16">
        <f>aportaciones!F129+aportaciones!G129</f>
        <v>68.804000000000002</v>
      </c>
      <c r="J130" s="16">
        <f t="shared" si="40"/>
        <v>180</v>
      </c>
      <c r="K130" s="16">
        <f t="shared" si="29"/>
        <v>10.67642043348244</v>
      </c>
      <c r="L130" s="16">
        <f t="shared" si="41"/>
        <v>48.196403088682644</v>
      </c>
      <c r="M130" s="16"/>
      <c r="N130" s="16">
        <v>1.2829999999999999</v>
      </c>
      <c r="O130" s="16">
        <f t="shared" si="42"/>
        <v>0.15</v>
      </c>
      <c r="P130" s="16">
        <f t="shared" si="30"/>
        <v>8.8970170279020332E-3</v>
      </c>
      <c r="Q130" s="16">
        <f t="shared" si="43"/>
        <v>1.2736403556664846</v>
      </c>
      <c r="R130" s="16"/>
      <c r="S130" s="16">
        <v>1.0798583333333334</v>
      </c>
      <c r="T130" s="16">
        <f t="shared" si="44"/>
        <v>0.82499999999999996</v>
      </c>
      <c r="U130" s="16">
        <f t="shared" si="31"/>
        <v>4.8933593653461185E-2</v>
      </c>
      <c r="V130" s="16">
        <f t="shared" si="45"/>
        <v>1.0283802894989991</v>
      </c>
      <c r="W130" s="16"/>
      <c r="X130" s="16">
        <v>0.57735000000000003</v>
      </c>
      <c r="Y130" s="16">
        <f t="shared" si="46"/>
        <v>0.61</v>
      </c>
      <c r="Z130" s="16">
        <f t="shared" si="32"/>
        <v>3.6181202580134936E-2</v>
      </c>
      <c r="AA130" s="16">
        <f t="shared" si="47"/>
        <v>0.53928744637703774</v>
      </c>
      <c r="AB130" s="16"/>
      <c r="AC130" s="16">
        <v>0.75269333333333333</v>
      </c>
      <c r="AD130" s="16">
        <f t="shared" si="48"/>
        <v>0.41</v>
      </c>
      <c r="AE130" s="16">
        <f t="shared" si="33"/>
        <v>2.431851320959889E-2</v>
      </c>
      <c r="AF130" s="16">
        <f t="shared" si="49"/>
        <v>0.7271103054883914</v>
      </c>
      <c r="AG130" s="16"/>
      <c r="AH130" s="16">
        <v>0.57735000000000003</v>
      </c>
      <c r="AI130" s="16">
        <f t="shared" si="50"/>
        <v>0.32</v>
      </c>
      <c r="AJ130" s="16">
        <f t="shared" si="34"/>
        <v>1.8980302992857672E-2</v>
      </c>
      <c r="AK130" s="16">
        <f t="shared" si="51"/>
        <v>0.55738275875516741</v>
      </c>
      <c r="AL130" s="16"/>
      <c r="AM130" s="17">
        <f t="shared" si="28"/>
        <v>202.315</v>
      </c>
      <c r="AN130" s="17">
        <f t="shared" si="35"/>
        <v>5.9313446852680224E-2</v>
      </c>
      <c r="AO130" s="18" t="str">
        <f t="shared" si="36"/>
        <v>CORRECTO</v>
      </c>
      <c r="AP130" s="18">
        <f t="shared" si="37"/>
        <v>-1.0406865531473199</v>
      </c>
      <c r="AQ130" s="11"/>
      <c r="AR130" s="11"/>
      <c r="AS130" s="7"/>
      <c r="AT130" s="7">
        <v>158</v>
      </c>
      <c r="AU130" s="3">
        <f t="shared" si="26"/>
        <v>198</v>
      </c>
      <c r="AV130" s="7"/>
      <c r="AW130" s="7"/>
      <c r="AX130" s="7"/>
      <c r="AY130" s="7"/>
      <c r="AZ130" s="7"/>
      <c r="BA130" s="7"/>
      <c r="BB130" s="7"/>
    </row>
    <row r="131" spans="1:54" x14ac:dyDescent="0.25">
      <c r="A131" s="12">
        <v>1951</v>
      </c>
      <c r="B131" s="12">
        <v>2</v>
      </c>
      <c r="C131" s="16"/>
      <c r="D131" s="16">
        <f>aportaciones!D130+aportaciones!E130</f>
        <v>21.175000000000001</v>
      </c>
      <c r="E131" s="16">
        <f t="shared" si="38"/>
        <v>20</v>
      </c>
      <c r="F131" s="16">
        <f t="shared" si="27"/>
        <v>1.1303958740550597</v>
      </c>
      <c r="G131" s="16">
        <f t="shared" si="39"/>
        <v>19.9887310629464</v>
      </c>
      <c r="H131" s="16"/>
      <c r="I131" s="16">
        <f>aportaciones!F130+aportaciones!G130</f>
        <v>68.730999999999995</v>
      </c>
      <c r="J131" s="16">
        <f t="shared" si="40"/>
        <v>190</v>
      </c>
      <c r="K131" s="16">
        <f t="shared" si="29"/>
        <v>10.738760803523068</v>
      </c>
      <c r="L131" s="16">
        <f t="shared" si="41"/>
        <v>48.05457956651756</v>
      </c>
      <c r="M131" s="16"/>
      <c r="N131" s="16">
        <v>1.3009999999999999</v>
      </c>
      <c r="O131" s="16">
        <f t="shared" si="42"/>
        <v>0.15</v>
      </c>
      <c r="P131" s="16">
        <f t="shared" si="30"/>
        <v>8.4779690554129469E-3</v>
      </c>
      <c r="Q131" s="16">
        <f t="shared" si="43"/>
        <v>1.292102982972098</v>
      </c>
      <c r="R131" s="16"/>
      <c r="S131" s="16">
        <v>1.0950083333333331</v>
      </c>
      <c r="T131" s="16">
        <f t="shared" si="44"/>
        <v>0.82499999999999996</v>
      </c>
      <c r="U131" s="16">
        <f t="shared" si="31"/>
        <v>4.6628829804771212E-2</v>
      </c>
      <c r="V131" s="16">
        <f t="shared" si="45"/>
        <v>1.046074739679872</v>
      </c>
      <c r="W131" s="16"/>
      <c r="X131" s="16">
        <v>0.58545000000000003</v>
      </c>
      <c r="Y131" s="16">
        <f t="shared" si="46"/>
        <v>0.61</v>
      </c>
      <c r="Z131" s="16">
        <f t="shared" si="32"/>
        <v>3.4477074158679323E-2</v>
      </c>
      <c r="AA131" s="16">
        <f t="shared" si="47"/>
        <v>0.54926879741986523</v>
      </c>
      <c r="AB131" s="16"/>
      <c r="AC131" s="16">
        <v>0.76325333333333323</v>
      </c>
      <c r="AD131" s="16">
        <f t="shared" si="48"/>
        <v>0.41</v>
      </c>
      <c r="AE131" s="16">
        <f t="shared" si="33"/>
        <v>2.3173115418128724E-2</v>
      </c>
      <c r="AF131" s="16">
        <f t="shared" si="49"/>
        <v>0.73893482012373446</v>
      </c>
      <c r="AG131" s="16"/>
      <c r="AH131" s="16">
        <v>0.58545000000000003</v>
      </c>
      <c r="AI131" s="16">
        <f t="shared" si="50"/>
        <v>0.32</v>
      </c>
      <c r="AJ131" s="16">
        <f t="shared" si="34"/>
        <v>1.8086333984880958E-2</v>
      </c>
      <c r="AK131" s="16">
        <f t="shared" si="51"/>
        <v>0.56646969700714234</v>
      </c>
      <c r="AL131" s="16"/>
      <c r="AM131" s="17">
        <f t="shared" si="28"/>
        <v>212.315</v>
      </c>
      <c r="AN131" s="17">
        <f t="shared" si="35"/>
        <v>5.6519793702752986E-2</v>
      </c>
      <c r="AO131" s="18" t="str">
        <f t="shared" si="36"/>
        <v>CORRECTO</v>
      </c>
      <c r="AP131" s="18">
        <f t="shared" si="37"/>
        <v>-1.043480206297247</v>
      </c>
      <c r="AQ131" s="11"/>
      <c r="AR131" s="11"/>
      <c r="AS131" s="7"/>
      <c r="AT131" s="7">
        <v>148</v>
      </c>
      <c r="AU131" s="3">
        <f t="shared" si="26"/>
        <v>188</v>
      </c>
      <c r="AV131" s="7"/>
      <c r="AW131" s="7"/>
      <c r="AX131" s="7"/>
      <c r="AY131" s="7"/>
      <c r="AZ131" s="7"/>
      <c r="BA131" s="7"/>
      <c r="BB131" s="7"/>
    </row>
    <row r="132" spans="1:54" x14ac:dyDescent="0.25">
      <c r="A132" s="12">
        <v>1951</v>
      </c>
      <c r="B132" s="12">
        <v>3</v>
      </c>
      <c r="C132" s="16"/>
      <c r="D132" s="16">
        <f>aportaciones!D131+aportaciones!E131</f>
        <v>5.0250000000000004</v>
      </c>
      <c r="E132" s="16">
        <f t="shared" si="38"/>
        <v>20</v>
      </c>
      <c r="F132" s="16">
        <f t="shared" si="27"/>
        <v>1.1146459837911897</v>
      </c>
      <c r="G132" s="16">
        <f t="shared" si="39"/>
        <v>3.8946041259449373</v>
      </c>
      <c r="H132" s="16"/>
      <c r="I132" s="16">
        <f>aportaciones!F131+aportaciones!G131</f>
        <v>52.02</v>
      </c>
      <c r="J132" s="16">
        <f t="shared" si="40"/>
        <v>193</v>
      </c>
      <c r="K132" s="16">
        <f t="shared" si="29"/>
        <v>10.75633374358498</v>
      </c>
      <c r="L132" s="16">
        <f t="shared" si="41"/>
        <v>38.281239196476946</v>
      </c>
      <c r="M132" s="16"/>
      <c r="N132" s="16">
        <v>0.81</v>
      </c>
      <c r="O132" s="16">
        <f t="shared" si="42"/>
        <v>0.15</v>
      </c>
      <c r="P132" s="16">
        <f t="shared" si="30"/>
        <v>8.3598448784339228E-3</v>
      </c>
      <c r="Q132" s="16">
        <f t="shared" si="43"/>
        <v>0.80152203094458707</v>
      </c>
      <c r="R132" s="16"/>
      <c r="S132" s="16">
        <v>0.68175000000000008</v>
      </c>
      <c r="T132" s="16">
        <f t="shared" si="44"/>
        <v>0.82499999999999996</v>
      </c>
      <c r="U132" s="16">
        <f t="shared" si="31"/>
        <v>4.5979146831386576E-2</v>
      </c>
      <c r="V132" s="16">
        <f t="shared" si="45"/>
        <v>0.63512117019522885</v>
      </c>
      <c r="W132" s="16"/>
      <c r="X132" s="16">
        <v>0.36450000000000005</v>
      </c>
      <c r="Y132" s="16">
        <f t="shared" si="46"/>
        <v>0.61</v>
      </c>
      <c r="Z132" s="16">
        <f t="shared" si="32"/>
        <v>3.3996702505631284E-2</v>
      </c>
      <c r="AA132" s="16">
        <f t="shared" si="47"/>
        <v>0.33002292584132076</v>
      </c>
      <c r="AB132" s="16"/>
      <c r="AC132" s="16">
        <v>0.47520000000000007</v>
      </c>
      <c r="AD132" s="16">
        <f t="shared" si="48"/>
        <v>0.41</v>
      </c>
      <c r="AE132" s="16">
        <f t="shared" si="33"/>
        <v>2.2850242667719387E-2</v>
      </c>
      <c r="AF132" s="16">
        <f t="shared" si="49"/>
        <v>0.45202688458187129</v>
      </c>
      <c r="AG132" s="16"/>
      <c r="AH132" s="16">
        <v>0.36450000000000005</v>
      </c>
      <c r="AI132" s="16">
        <f t="shared" si="50"/>
        <v>0.32</v>
      </c>
      <c r="AJ132" s="16">
        <f t="shared" si="34"/>
        <v>1.7834335740659037E-2</v>
      </c>
      <c r="AK132" s="16">
        <f t="shared" si="51"/>
        <v>0.34641366601511908</v>
      </c>
      <c r="AL132" s="16"/>
      <c r="AM132" s="17">
        <f t="shared" si="28"/>
        <v>215.315</v>
      </c>
      <c r="AN132" s="17">
        <f t="shared" si="35"/>
        <v>5.5732299189559485E-2</v>
      </c>
      <c r="AO132" s="18" t="str">
        <f t="shared" si="36"/>
        <v>CORRECTO</v>
      </c>
      <c r="AP132" s="18">
        <f t="shared" si="37"/>
        <v>-1.0442677008104406</v>
      </c>
      <c r="AQ132" s="11"/>
      <c r="AR132" s="11"/>
      <c r="AS132" s="7"/>
      <c r="AT132" s="7">
        <v>138</v>
      </c>
      <c r="AU132" s="3">
        <f t="shared" ref="AU132:AU195" si="52">AT132+40</f>
        <v>178</v>
      </c>
      <c r="AV132" s="7"/>
      <c r="AW132" s="7"/>
      <c r="AX132" s="7"/>
      <c r="AY132" s="7"/>
      <c r="AZ132" s="7"/>
      <c r="BA132" s="7"/>
      <c r="BB132" s="7"/>
    </row>
    <row r="133" spans="1:54" x14ac:dyDescent="0.25">
      <c r="A133" s="12">
        <v>1951</v>
      </c>
      <c r="B133" s="12">
        <v>4</v>
      </c>
      <c r="C133" s="16"/>
      <c r="D133" s="16">
        <f>aportaciones!D132+aportaciones!E132</f>
        <v>4.6059999999999999</v>
      </c>
      <c r="E133" s="16">
        <f t="shared" si="38"/>
        <v>20</v>
      </c>
      <c r="F133" s="16">
        <f t="shared" si="27"/>
        <v>1.0795492881721882</v>
      </c>
      <c r="G133" s="16">
        <f t="shared" si="39"/>
        <v>3.4913540162088097</v>
      </c>
      <c r="H133" s="16"/>
      <c r="I133" s="16">
        <f>aportaciones!F132+aportaciones!G132</f>
        <v>32.737000000000002</v>
      </c>
      <c r="J133" s="16">
        <f t="shared" si="40"/>
        <v>200</v>
      </c>
      <c r="K133" s="16">
        <f t="shared" si="29"/>
        <v>10.795492881721881</v>
      </c>
      <c r="L133" s="16">
        <f t="shared" si="41"/>
        <v>14.98066625641502</v>
      </c>
      <c r="M133" s="16"/>
      <c r="N133" s="16">
        <v>0.50700000000000001</v>
      </c>
      <c r="O133" s="16">
        <f t="shared" si="42"/>
        <v>0.15</v>
      </c>
      <c r="P133" s="16">
        <f t="shared" si="30"/>
        <v>8.0966196612914099E-3</v>
      </c>
      <c r="Q133" s="16">
        <f t="shared" si="43"/>
        <v>0.49864015512156612</v>
      </c>
      <c r="R133" s="16"/>
      <c r="S133" s="16">
        <v>0.42672500000000002</v>
      </c>
      <c r="T133" s="16">
        <f t="shared" si="44"/>
        <v>0.82499999999999996</v>
      </c>
      <c r="U133" s="16">
        <f t="shared" si="31"/>
        <v>4.4531408137102754E-2</v>
      </c>
      <c r="V133" s="16">
        <f t="shared" si="45"/>
        <v>0.38074585316861342</v>
      </c>
      <c r="W133" s="16"/>
      <c r="X133" s="16">
        <v>0.22814999999999999</v>
      </c>
      <c r="Y133" s="16">
        <f t="shared" si="46"/>
        <v>0.61</v>
      </c>
      <c r="Z133" s="16">
        <f t="shared" si="32"/>
        <v>3.2926253289251736E-2</v>
      </c>
      <c r="AA133" s="16">
        <f t="shared" si="47"/>
        <v>0.19415329749436872</v>
      </c>
      <c r="AB133" s="16"/>
      <c r="AC133" s="16">
        <v>0.29743999999999998</v>
      </c>
      <c r="AD133" s="16">
        <f t="shared" si="48"/>
        <v>0.41</v>
      </c>
      <c r="AE133" s="16">
        <f t="shared" si="33"/>
        <v>2.2130760407529856E-2</v>
      </c>
      <c r="AF133" s="16">
        <f t="shared" si="49"/>
        <v>0.27458975733228058</v>
      </c>
      <c r="AG133" s="16"/>
      <c r="AH133" s="16">
        <v>0.22814999999999999</v>
      </c>
      <c r="AI133" s="16">
        <f t="shared" si="50"/>
        <v>0.32</v>
      </c>
      <c r="AJ133" s="16">
        <f t="shared" si="34"/>
        <v>1.727278861075501E-2</v>
      </c>
      <c r="AK133" s="16">
        <f t="shared" si="51"/>
        <v>0.21031566425934095</v>
      </c>
      <c r="AL133" s="16"/>
      <c r="AM133" s="17">
        <f t="shared" si="28"/>
        <v>222.315</v>
      </c>
      <c r="AN133" s="17">
        <f t="shared" si="35"/>
        <v>5.3977464408609406E-2</v>
      </c>
      <c r="AO133" s="18" t="str">
        <f t="shared" si="36"/>
        <v>CORRECTO</v>
      </c>
      <c r="AP133" s="18">
        <f t="shared" si="37"/>
        <v>-1.0460225355913906</v>
      </c>
      <c r="AQ133" s="11"/>
      <c r="AR133" s="11"/>
      <c r="AS133" s="7"/>
      <c r="AT133" s="7">
        <v>130</v>
      </c>
      <c r="AU133" s="3">
        <f t="shared" si="52"/>
        <v>170</v>
      </c>
      <c r="AV133" s="7"/>
      <c r="AW133" s="7"/>
      <c r="AX133" s="7"/>
      <c r="AY133" s="7"/>
      <c r="AZ133" s="7"/>
      <c r="BA133" s="7"/>
      <c r="BB133" s="7"/>
    </row>
    <row r="134" spans="1:54" x14ac:dyDescent="0.25">
      <c r="A134" s="12">
        <v>1951</v>
      </c>
      <c r="B134" s="12">
        <v>5</v>
      </c>
      <c r="C134" s="16"/>
      <c r="D134" s="16">
        <f>aportaciones!D133+aportaciones!E133</f>
        <v>4.1979999999999995</v>
      </c>
      <c r="E134" s="16">
        <f t="shared" si="38"/>
        <v>20</v>
      </c>
      <c r="F134" s="16">
        <f t="shared" ref="F134:F197" si="53">E134*AN134</f>
        <v>1.0511792917679521</v>
      </c>
      <c r="G134" s="16">
        <f t="shared" si="39"/>
        <v>3.118450711827812</v>
      </c>
      <c r="H134" s="16"/>
      <c r="I134" s="16">
        <f>aportaciones!F133+aportaciones!G133</f>
        <v>45.25</v>
      </c>
      <c r="J134" s="16">
        <f t="shared" si="40"/>
        <v>206</v>
      </c>
      <c r="K134" s="16">
        <f t="shared" si="29"/>
        <v>10.827146705209907</v>
      </c>
      <c r="L134" s="16">
        <f t="shared" si="41"/>
        <v>28.454507118278116</v>
      </c>
      <c r="M134" s="16"/>
      <c r="N134" s="16">
        <v>0.84199999999999997</v>
      </c>
      <c r="O134" s="16">
        <f t="shared" si="42"/>
        <v>0.15</v>
      </c>
      <c r="P134" s="16">
        <f t="shared" si="30"/>
        <v>7.8838446882596412E-3</v>
      </c>
      <c r="Q134" s="16">
        <f t="shared" si="43"/>
        <v>0.83390338033870848</v>
      </c>
      <c r="R134" s="16"/>
      <c r="S134" s="16">
        <v>0.70868333333333322</v>
      </c>
      <c r="T134" s="16">
        <f t="shared" si="44"/>
        <v>0.82499999999999996</v>
      </c>
      <c r="U134" s="16">
        <f t="shared" si="31"/>
        <v>4.3361145785428025E-2</v>
      </c>
      <c r="V134" s="16">
        <f t="shared" si="45"/>
        <v>0.66415192519623045</v>
      </c>
      <c r="W134" s="16"/>
      <c r="X134" s="16">
        <v>0.37890000000000001</v>
      </c>
      <c r="Y134" s="16">
        <f t="shared" si="46"/>
        <v>0.61</v>
      </c>
      <c r="Z134" s="16">
        <f t="shared" si="32"/>
        <v>3.2060968398922543E-2</v>
      </c>
      <c r="AA134" s="16">
        <f t="shared" si="47"/>
        <v>0.34597374671074832</v>
      </c>
      <c r="AB134" s="16"/>
      <c r="AC134" s="16">
        <v>0.49397333333333332</v>
      </c>
      <c r="AD134" s="16">
        <f t="shared" si="48"/>
        <v>0.41</v>
      </c>
      <c r="AE134" s="16">
        <f t="shared" si="33"/>
        <v>2.1549175481243018E-2</v>
      </c>
      <c r="AF134" s="16">
        <f t="shared" si="49"/>
        <v>0.47184257292580351</v>
      </c>
      <c r="AG134" s="16"/>
      <c r="AH134" s="16">
        <v>0.37890000000000001</v>
      </c>
      <c r="AI134" s="16">
        <f t="shared" si="50"/>
        <v>0.32</v>
      </c>
      <c r="AJ134" s="16">
        <f t="shared" si="34"/>
        <v>1.6818868668287235E-2</v>
      </c>
      <c r="AK134" s="16">
        <f t="shared" si="51"/>
        <v>0.36162721138924497</v>
      </c>
      <c r="AL134" s="16"/>
      <c r="AM134" s="17">
        <f t="shared" ref="AM134:AM197" si="54">SUM(E134,J134,O134,T134,Y134,AD134,AI134)</f>
        <v>228.315</v>
      </c>
      <c r="AN134" s="17">
        <f t="shared" si="35"/>
        <v>5.2558964588397608E-2</v>
      </c>
      <c r="AO134" s="18" t="str">
        <f t="shared" si="36"/>
        <v>CORRECTO</v>
      </c>
      <c r="AP134" s="18">
        <f t="shared" si="37"/>
        <v>-1.0474410354116024</v>
      </c>
      <c r="AQ134" s="11"/>
      <c r="AR134" s="11"/>
      <c r="AS134" s="7"/>
      <c r="AT134" s="7">
        <v>130</v>
      </c>
      <c r="AU134" s="3">
        <f t="shared" si="52"/>
        <v>170</v>
      </c>
      <c r="AV134" s="7"/>
      <c r="AW134" s="7"/>
      <c r="AX134" s="7"/>
      <c r="AY134" s="7"/>
      <c r="AZ134" s="7"/>
      <c r="BA134" s="7"/>
      <c r="BB134" s="7"/>
    </row>
    <row r="135" spans="1:54" x14ac:dyDescent="0.25">
      <c r="A135" s="12">
        <v>1951</v>
      </c>
      <c r="B135" s="12">
        <v>6</v>
      </c>
      <c r="C135" s="16"/>
      <c r="D135" s="16">
        <f>aportaciones!D134+aportaciones!E134</f>
        <v>3.4550000000000001</v>
      </c>
      <c r="E135" s="16">
        <f t="shared" si="38"/>
        <v>20</v>
      </c>
      <c r="F135" s="16">
        <f t="shared" si="53"/>
        <v>1.0604688155888917</v>
      </c>
      <c r="G135" s="16">
        <f t="shared" si="39"/>
        <v>2.4038207082320469</v>
      </c>
      <c r="H135" s="16"/>
      <c r="I135" s="16">
        <f>aportaciones!F134+aportaciones!G134</f>
        <v>11.491</v>
      </c>
      <c r="J135" s="16">
        <f t="shared" si="40"/>
        <v>204</v>
      </c>
      <c r="K135" s="16">
        <f t="shared" ref="K135:K198" si="55">J135*AN135</f>
        <v>10.816781919006695</v>
      </c>
      <c r="L135" s="16">
        <f t="shared" si="41"/>
        <v>2.6638532947901012</v>
      </c>
      <c r="M135" s="16"/>
      <c r="N135" s="16">
        <v>0.432</v>
      </c>
      <c r="O135" s="16">
        <f t="shared" si="42"/>
        <v>0.15</v>
      </c>
      <c r="P135" s="16">
        <f t="shared" ref="P135:P198" si="56">O135*AN135</f>
        <v>7.9535161169166872E-3</v>
      </c>
      <c r="Q135" s="16">
        <f t="shared" si="43"/>
        <v>0.42411615531174029</v>
      </c>
      <c r="R135" s="16"/>
      <c r="S135" s="16">
        <v>0.36359999999999998</v>
      </c>
      <c r="T135" s="16">
        <f t="shared" si="44"/>
        <v>0.82499999999999996</v>
      </c>
      <c r="U135" s="16">
        <f t="shared" ref="U135:U198" si="57">T135*AN135</f>
        <v>4.374433864304178E-2</v>
      </c>
      <c r="V135" s="16">
        <f t="shared" si="45"/>
        <v>0.32023885421457199</v>
      </c>
      <c r="W135" s="16"/>
      <c r="X135" s="16">
        <v>0.19440000000000002</v>
      </c>
      <c r="Y135" s="16">
        <f t="shared" si="46"/>
        <v>0.61</v>
      </c>
      <c r="Z135" s="16">
        <f t="shared" ref="Z135:Z198" si="58">Y135*AN135</f>
        <v>3.2344298875461197E-2</v>
      </c>
      <c r="AA135" s="16">
        <f t="shared" si="47"/>
        <v>0.16233903160107743</v>
      </c>
      <c r="AB135" s="16"/>
      <c r="AC135" s="16">
        <v>0.25344</v>
      </c>
      <c r="AD135" s="16">
        <f t="shared" si="48"/>
        <v>0.41</v>
      </c>
      <c r="AE135" s="16">
        <f t="shared" ref="AE135:AE198" si="59">AD135*AN135</f>
        <v>2.1739610719572276E-2</v>
      </c>
      <c r="AF135" s="16">
        <f t="shared" si="49"/>
        <v>0.23189082451875692</v>
      </c>
      <c r="AG135" s="16"/>
      <c r="AH135" s="16">
        <v>0.19440000000000002</v>
      </c>
      <c r="AI135" s="16">
        <f t="shared" si="50"/>
        <v>0.32</v>
      </c>
      <c r="AJ135" s="16">
        <f t="shared" ref="AJ135:AJ198" si="60">AI135*AN135</f>
        <v>1.6967501049422268E-2</v>
      </c>
      <c r="AK135" s="16">
        <f t="shared" si="51"/>
        <v>0.17758113133171277</v>
      </c>
      <c r="AL135" s="16"/>
      <c r="AM135" s="17">
        <f t="shared" si="54"/>
        <v>226.315</v>
      </c>
      <c r="AN135" s="17">
        <f t="shared" ref="AN135:AN198" si="61">IF($I$2/AM135&lt;0,0,IF($I$2/AM135&gt;1.1,1.1,$I$2/AM135))</f>
        <v>5.3023440779444583E-2</v>
      </c>
      <c r="AO135" s="18" t="str">
        <f t="shared" ref="AO135:AO198" si="62">IF(AN135=1.1,"FALLO EN EL SISTEMA","CORRECTO")</f>
        <v>CORRECTO</v>
      </c>
      <c r="AP135" s="18">
        <f t="shared" ref="AP135:AP198" si="63">$I$2/AM135-1.1</f>
        <v>-1.0469765592205555</v>
      </c>
      <c r="AQ135" s="11"/>
      <c r="AR135" s="11"/>
      <c r="AS135" s="7"/>
      <c r="AT135" s="7">
        <v>140</v>
      </c>
      <c r="AU135" s="3">
        <f t="shared" si="52"/>
        <v>180</v>
      </c>
      <c r="AV135" s="7"/>
      <c r="AW135" s="7"/>
      <c r="AX135" s="7"/>
      <c r="AY135" s="7"/>
      <c r="AZ135" s="7"/>
      <c r="BA135" s="7"/>
      <c r="BB135" s="7"/>
    </row>
    <row r="136" spans="1:54" x14ac:dyDescent="0.25">
      <c r="A136" s="12">
        <v>1951</v>
      </c>
      <c r="B136" s="12">
        <v>7</v>
      </c>
      <c r="C136" s="16"/>
      <c r="D136" s="16">
        <f>aportaciones!D135+aportaciones!E135</f>
        <v>3.2450000000000001</v>
      </c>
      <c r="E136" s="16">
        <f t="shared" ref="E136:E199" si="64">IF(E135-F135+D136&gt;$U$3,$U$3,IF(E135-F135+D136&lt;0,0,E135-F135+D136))</f>
        <v>20</v>
      </c>
      <c r="F136" s="16">
        <f t="shared" si="53"/>
        <v>1.0699239908164857</v>
      </c>
      <c r="G136" s="16">
        <f t="shared" ref="G136:G199" si="65">IF(E135-F135+D136-$U$3&lt;0,0,E135-F135+D136-$U$3)</f>
        <v>2.1845311844111102</v>
      </c>
      <c r="H136" s="16"/>
      <c r="I136" s="16">
        <f>aportaciones!F135+aportaciones!G135</f>
        <v>12.171000000000001</v>
      </c>
      <c r="J136" s="16">
        <f t="shared" ref="J136:J199" si="66">IF(J135-K135+I136&gt;AU141,AU141,IF(J135-K135+I136&lt;0,0,J135-K135+I136))</f>
        <v>202</v>
      </c>
      <c r="K136" s="16">
        <f t="shared" si="55"/>
        <v>10.806232307246507</v>
      </c>
      <c r="L136" s="16">
        <f t="shared" ref="L136:L199" si="67">IF(J135-K135+I136-AU141&lt;0,0,J135-K135+I136-AU141)</f>
        <v>3.3542180809932916</v>
      </c>
      <c r="M136" s="16"/>
      <c r="N136" s="16">
        <v>0.24399999999999999</v>
      </c>
      <c r="O136" s="16">
        <f t="shared" ref="O136:O199" si="68">IF(O135-P135+N136&gt;$S$3,$S$3,IF(O135-P135+N136&lt;0,0,O135-P135+N136))</f>
        <v>0.15</v>
      </c>
      <c r="P136" s="16">
        <f t="shared" si="56"/>
        <v>8.0244299311236431E-3</v>
      </c>
      <c r="Q136" s="16">
        <f t="shared" ref="Q136:Q199" si="69">IF(O135-P135+N136-$S$3&lt;0,0,O135-P135+N136-$S$3)</f>
        <v>0.23604648388308327</v>
      </c>
      <c r="R136" s="16"/>
      <c r="S136" s="16">
        <v>0.20536666666666667</v>
      </c>
      <c r="T136" s="16">
        <f t="shared" ref="T136:T199" si="70">IF(T135-U135+S136&gt;$N$3,$N$3,IF(T135-U135+S136&lt;0,0,T135-U135+S136))</f>
        <v>0.82499999999999996</v>
      </c>
      <c r="U136" s="16">
        <f t="shared" si="57"/>
        <v>4.4134364621180033E-2</v>
      </c>
      <c r="V136" s="16">
        <f t="shared" ref="V136:V199" si="71">IF(T135-U135+S136-$N$3&lt;0,0,T135-U135+S136-$N$3)</f>
        <v>0.16162232802362486</v>
      </c>
      <c r="W136" s="16"/>
      <c r="X136" s="16">
        <v>0.10980000000000001</v>
      </c>
      <c r="Y136" s="16">
        <f t="shared" ref="Y136:Y199" si="72">IF(Y135-Z135+X136&gt;$T$3,$T$3,IF(Y135-Z135+X136&lt;0,0,Y135-Z135+X136))</f>
        <v>0.61</v>
      </c>
      <c r="Z136" s="16">
        <f t="shared" si="58"/>
        <v>3.2632681719902815E-2</v>
      </c>
      <c r="AA136" s="16">
        <f t="shared" ref="AA136:AA199" si="73">IF(Y135-Z135+X136-$T$3&lt;0,0,Y135-Z135+X136-$T$3)</f>
        <v>7.7455701124538812E-2</v>
      </c>
      <c r="AB136" s="16"/>
      <c r="AC136" s="16">
        <v>0.14314666666666667</v>
      </c>
      <c r="AD136" s="16">
        <f t="shared" ref="AD136:AD199" si="74">IF(AD135-AE135+AC136&gt;$P$3,$P$3,IF(AD135-AE135+AC136&lt;0,0,AD135-AE135+AC136))</f>
        <v>0.41</v>
      </c>
      <c r="AE136" s="16">
        <f t="shared" si="59"/>
        <v>2.1933441811737956E-2</v>
      </c>
      <c r="AF136" s="16">
        <f t="shared" ref="AF136:AF199" si="75">IF(AD135-AE135+AC136-$P$3&lt;0,0,AD135-AE135+AC136-$P$3)</f>
        <v>0.12140705594709439</v>
      </c>
      <c r="AG136" s="16"/>
      <c r="AH136" s="16">
        <v>0.10980000000000001</v>
      </c>
      <c r="AI136" s="16">
        <f t="shared" ref="AI136:AI199" si="76">IF(AI135-AJ135+AH136&gt;$X$3,$X$3,IF(AI135-AJ135+AH136&lt;0,0,AI135-AJ135+AH136))</f>
        <v>0.32</v>
      </c>
      <c r="AJ136" s="16">
        <f t="shared" si="60"/>
        <v>1.7118783853063774E-2</v>
      </c>
      <c r="AK136" s="16">
        <f t="shared" ref="AK136:AK199" si="77">IF(AI135-AJ135+AH136-$X$3&lt;0,0,AI135-AJ135+AH136-$X$3)</f>
        <v>9.2832498950577713E-2</v>
      </c>
      <c r="AL136" s="16"/>
      <c r="AM136" s="17">
        <f t="shared" si="54"/>
        <v>224.315</v>
      </c>
      <c r="AN136" s="17">
        <f t="shared" si="61"/>
        <v>5.3496199540824289E-2</v>
      </c>
      <c r="AO136" s="18" t="str">
        <f t="shared" si="62"/>
        <v>CORRECTO</v>
      </c>
      <c r="AP136" s="18">
        <f t="shared" si="63"/>
        <v>-1.0465038004591758</v>
      </c>
      <c r="AQ136" s="11"/>
      <c r="AR136" s="11"/>
      <c r="AS136" s="7"/>
      <c r="AT136" s="7">
        <v>150</v>
      </c>
      <c r="AU136" s="3">
        <f t="shared" si="52"/>
        <v>190</v>
      </c>
      <c r="AV136" s="7"/>
      <c r="AW136" s="7"/>
      <c r="AX136" s="7"/>
      <c r="AY136" s="7"/>
      <c r="AZ136" s="7"/>
      <c r="BA136" s="7"/>
      <c r="BB136" s="7"/>
    </row>
    <row r="137" spans="1:54" x14ac:dyDescent="0.25">
      <c r="A137" s="12">
        <v>1951</v>
      </c>
      <c r="B137" s="12">
        <v>8</v>
      </c>
      <c r="C137" s="16"/>
      <c r="D137" s="16">
        <f>aportaciones!D136+aportaciones!E136</f>
        <v>3.1259999999999999</v>
      </c>
      <c r="E137" s="16">
        <f t="shared" si="64"/>
        <v>20</v>
      </c>
      <c r="F137" s="16">
        <f t="shared" si="53"/>
        <v>1.0893493407167012</v>
      </c>
      <c r="G137" s="16">
        <f t="shared" si="65"/>
        <v>2.0560760091835171</v>
      </c>
      <c r="H137" s="16"/>
      <c r="I137" s="16">
        <f>aportaciones!F136+aportaciones!G136</f>
        <v>11.722</v>
      </c>
      <c r="J137" s="16">
        <f t="shared" si="66"/>
        <v>198</v>
      </c>
      <c r="K137" s="16">
        <f t="shared" si="55"/>
        <v>10.784558473095341</v>
      </c>
      <c r="L137" s="16">
        <f t="shared" si="67"/>
        <v>4.9157676927534908</v>
      </c>
      <c r="M137" s="16"/>
      <c r="N137" s="16">
        <v>0.222</v>
      </c>
      <c r="O137" s="16">
        <f t="shared" si="68"/>
        <v>0.15</v>
      </c>
      <c r="P137" s="16">
        <f t="shared" si="56"/>
        <v>8.1701200553752577E-3</v>
      </c>
      <c r="Q137" s="16">
        <f t="shared" si="69"/>
        <v>0.21397557006887638</v>
      </c>
      <c r="R137" s="16"/>
      <c r="S137" s="16">
        <v>0.18684999999999999</v>
      </c>
      <c r="T137" s="16">
        <f t="shared" si="70"/>
        <v>0.82499999999999996</v>
      </c>
      <c r="U137" s="16">
        <f t="shared" si="57"/>
        <v>4.4935660304563918E-2</v>
      </c>
      <c r="V137" s="16">
        <f t="shared" si="71"/>
        <v>0.14271563537881993</v>
      </c>
      <c r="W137" s="16"/>
      <c r="X137" s="16">
        <v>9.9900000000000003E-2</v>
      </c>
      <c r="Y137" s="16">
        <f t="shared" si="72"/>
        <v>0.61</v>
      </c>
      <c r="Z137" s="16">
        <f t="shared" si="58"/>
        <v>3.3225154891859385E-2</v>
      </c>
      <c r="AA137" s="16">
        <f t="shared" si="73"/>
        <v>6.7267318280097133E-2</v>
      </c>
      <c r="AB137" s="16"/>
      <c r="AC137" s="16">
        <v>0.13023999999999999</v>
      </c>
      <c r="AD137" s="16">
        <f t="shared" si="74"/>
        <v>0.41</v>
      </c>
      <c r="AE137" s="16">
        <f t="shared" si="59"/>
        <v>2.2331661484692372E-2</v>
      </c>
      <c r="AF137" s="16">
        <f t="shared" si="75"/>
        <v>0.10830655818826201</v>
      </c>
      <c r="AG137" s="16"/>
      <c r="AH137" s="16">
        <v>9.9900000000000003E-2</v>
      </c>
      <c r="AI137" s="16">
        <f t="shared" si="76"/>
        <v>0.32</v>
      </c>
      <c r="AJ137" s="16">
        <f t="shared" si="60"/>
        <v>1.7429589451467217E-2</v>
      </c>
      <c r="AK137" s="16">
        <f t="shared" si="77"/>
        <v>8.2781216146936232E-2</v>
      </c>
      <c r="AL137" s="16"/>
      <c r="AM137" s="17">
        <f t="shared" si="54"/>
        <v>220.315</v>
      </c>
      <c r="AN137" s="17">
        <f t="shared" si="61"/>
        <v>5.4467467035835056E-2</v>
      </c>
      <c r="AO137" s="18" t="str">
        <f t="shared" si="62"/>
        <v>CORRECTO</v>
      </c>
      <c r="AP137" s="18">
        <f t="shared" si="63"/>
        <v>-1.0455325329641649</v>
      </c>
      <c r="AQ137" s="11"/>
      <c r="AR137" s="11"/>
      <c r="AS137" s="7"/>
      <c r="AT137" s="7">
        <v>153</v>
      </c>
      <c r="AU137" s="3">
        <f t="shared" si="52"/>
        <v>193</v>
      </c>
      <c r="AV137" s="7"/>
      <c r="AW137" s="7"/>
      <c r="AX137" s="7"/>
      <c r="AY137" s="7"/>
      <c r="AZ137" s="7"/>
      <c r="BA137" s="7"/>
      <c r="BB137" s="7"/>
    </row>
    <row r="138" spans="1:54" x14ac:dyDescent="0.25">
      <c r="A138" s="12">
        <v>1951</v>
      </c>
      <c r="B138" s="12">
        <v>9</v>
      </c>
      <c r="C138" s="16"/>
      <c r="D138" s="16">
        <f>aportaciones!D137+aportaciones!E137</f>
        <v>3.1739999999999999</v>
      </c>
      <c r="E138" s="16">
        <f t="shared" si="64"/>
        <v>20</v>
      </c>
      <c r="F138" s="16">
        <f t="shared" si="53"/>
        <v>1.1411454247200628</v>
      </c>
      <c r="G138" s="16">
        <f t="shared" si="65"/>
        <v>2.0846506592832981</v>
      </c>
      <c r="H138" s="16"/>
      <c r="I138" s="16">
        <f>aportaciones!F137+aportaciones!G137</f>
        <v>10.603000000000002</v>
      </c>
      <c r="J138" s="16">
        <f t="shared" si="66"/>
        <v>188</v>
      </c>
      <c r="K138" s="16">
        <f t="shared" si="55"/>
        <v>10.72676699236859</v>
      </c>
      <c r="L138" s="16">
        <f t="shared" si="67"/>
        <v>9.8184415269046781</v>
      </c>
      <c r="M138" s="16"/>
      <c r="N138" s="16">
        <v>0.14799999999999999</v>
      </c>
      <c r="O138" s="16">
        <f t="shared" si="68"/>
        <v>0.15</v>
      </c>
      <c r="P138" s="16">
        <f t="shared" si="56"/>
        <v>8.5585906854004704E-3</v>
      </c>
      <c r="Q138" s="16">
        <f t="shared" si="69"/>
        <v>0.13982987994462473</v>
      </c>
      <c r="R138" s="16"/>
      <c r="S138" s="16">
        <v>0.12456666666666666</v>
      </c>
      <c r="T138" s="16">
        <f t="shared" si="70"/>
        <v>0.82499999999999996</v>
      </c>
      <c r="U138" s="16">
        <f t="shared" si="57"/>
        <v>4.707224876970259E-2</v>
      </c>
      <c r="V138" s="16">
        <f t="shared" si="71"/>
        <v>7.9631006362102852E-2</v>
      </c>
      <c r="W138" s="16"/>
      <c r="X138" s="16">
        <v>6.6600000000000006E-2</v>
      </c>
      <c r="Y138" s="16">
        <f t="shared" si="72"/>
        <v>0.61</v>
      </c>
      <c r="Z138" s="16">
        <f t="shared" si="58"/>
        <v>3.4804935453961912E-2</v>
      </c>
      <c r="AA138" s="16">
        <f t="shared" si="73"/>
        <v>3.3374845108140594E-2</v>
      </c>
      <c r="AB138" s="16"/>
      <c r="AC138" s="16">
        <v>8.6826666666666663E-2</v>
      </c>
      <c r="AD138" s="16">
        <f t="shared" si="74"/>
        <v>0.41</v>
      </c>
      <c r="AE138" s="16">
        <f t="shared" si="59"/>
        <v>2.3393481206761286E-2</v>
      </c>
      <c r="AF138" s="16">
        <f t="shared" si="75"/>
        <v>6.4495005181974263E-2</v>
      </c>
      <c r="AG138" s="16"/>
      <c r="AH138" s="16">
        <v>6.6600000000000006E-2</v>
      </c>
      <c r="AI138" s="16">
        <f t="shared" si="76"/>
        <v>0.32</v>
      </c>
      <c r="AJ138" s="16">
        <f t="shared" si="60"/>
        <v>1.8258326795521005E-2</v>
      </c>
      <c r="AK138" s="16">
        <f t="shared" si="77"/>
        <v>4.9170410548532772E-2</v>
      </c>
      <c r="AL138" s="16"/>
      <c r="AM138" s="17">
        <f t="shared" si="54"/>
        <v>210.315</v>
      </c>
      <c r="AN138" s="17">
        <f t="shared" si="61"/>
        <v>5.705727123600314E-2</v>
      </c>
      <c r="AO138" s="18" t="str">
        <f t="shared" si="62"/>
        <v>CORRECTO</v>
      </c>
      <c r="AP138" s="18">
        <f t="shared" si="63"/>
        <v>-1.042942728763997</v>
      </c>
      <c r="AQ138" s="11"/>
      <c r="AR138" s="11"/>
      <c r="AS138" s="7"/>
      <c r="AT138" s="7">
        <v>160</v>
      </c>
      <c r="AU138" s="3">
        <f t="shared" si="52"/>
        <v>200</v>
      </c>
      <c r="AV138" s="7"/>
      <c r="AW138" s="7"/>
      <c r="AX138" s="7"/>
      <c r="AY138" s="7"/>
      <c r="AZ138" s="7"/>
      <c r="BA138" s="7"/>
      <c r="BB138" s="7"/>
    </row>
    <row r="139" spans="1:54" x14ac:dyDescent="0.25">
      <c r="A139" s="12">
        <v>1951</v>
      </c>
      <c r="B139" s="12">
        <v>10</v>
      </c>
      <c r="C139" s="16"/>
      <c r="D139" s="16">
        <f>aportaciones!D138+aportaciones!E138</f>
        <v>4.7029999999999994</v>
      </c>
      <c r="E139" s="16">
        <f t="shared" si="64"/>
        <v>20</v>
      </c>
      <c r="F139" s="16">
        <f t="shared" si="53"/>
        <v>1.1981129720689914</v>
      </c>
      <c r="G139" s="16">
        <f t="shared" si="65"/>
        <v>3.5618545752799378</v>
      </c>
      <c r="H139" s="16"/>
      <c r="I139" s="16">
        <f>aportaciones!F138+aportaciones!G138</f>
        <v>10.254999999999999</v>
      </c>
      <c r="J139" s="16">
        <f t="shared" si="66"/>
        <v>178</v>
      </c>
      <c r="K139" s="16">
        <f t="shared" si="55"/>
        <v>10.663205451414022</v>
      </c>
      <c r="L139" s="16">
        <f t="shared" si="67"/>
        <v>9.5282330076313997</v>
      </c>
      <c r="M139" s="16"/>
      <c r="N139" s="16">
        <v>0.32300000000000001</v>
      </c>
      <c r="O139" s="16">
        <f t="shared" si="68"/>
        <v>0.15</v>
      </c>
      <c r="P139" s="16">
        <f t="shared" si="56"/>
        <v>8.9858472905174347E-3</v>
      </c>
      <c r="Q139" s="16">
        <f t="shared" si="69"/>
        <v>0.31444140931459952</v>
      </c>
      <c r="R139" s="16"/>
      <c r="S139" s="16">
        <v>0.27185833333333337</v>
      </c>
      <c r="T139" s="16">
        <f t="shared" si="70"/>
        <v>0.82499999999999996</v>
      </c>
      <c r="U139" s="16">
        <f t="shared" si="57"/>
        <v>4.9422160097845891E-2</v>
      </c>
      <c r="V139" s="16">
        <f t="shared" si="71"/>
        <v>0.22478608456363069</v>
      </c>
      <c r="W139" s="16"/>
      <c r="X139" s="16">
        <v>0.14535000000000001</v>
      </c>
      <c r="Y139" s="16">
        <f t="shared" si="72"/>
        <v>0.61</v>
      </c>
      <c r="Z139" s="16">
        <f t="shared" si="58"/>
        <v>3.6542445648104237E-2</v>
      </c>
      <c r="AA139" s="16">
        <f t="shared" si="73"/>
        <v>0.11054506454603807</v>
      </c>
      <c r="AB139" s="16"/>
      <c r="AC139" s="16">
        <v>0.18949333333333332</v>
      </c>
      <c r="AD139" s="16">
        <f t="shared" si="74"/>
        <v>0.41</v>
      </c>
      <c r="AE139" s="16">
        <f t="shared" si="59"/>
        <v>2.4561315927414323E-2</v>
      </c>
      <c r="AF139" s="16">
        <f t="shared" si="75"/>
        <v>0.16609985212657202</v>
      </c>
      <c r="AG139" s="16"/>
      <c r="AH139" s="16">
        <v>0.14535000000000001</v>
      </c>
      <c r="AI139" s="16">
        <f t="shared" si="76"/>
        <v>0.32</v>
      </c>
      <c r="AJ139" s="16">
        <f t="shared" si="60"/>
        <v>1.9169807553103862E-2</v>
      </c>
      <c r="AK139" s="16">
        <f t="shared" si="77"/>
        <v>0.12709167320447895</v>
      </c>
      <c r="AL139" s="16"/>
      <c r="AM139" s="17">
        <f t="shared" si="54"/>
        <v>200.315</v>
      </c>
      <c r="AN139" s="17">
        <f t="shared" si="61"/>
        <v>5.9905648603449567E-2</v>
      </c>
      <c r="AO139" s="18" t="str">
        <f t="shared" si="62"/>
        <v>CORRECTO</v>
      </c>
      <c r="AP139" s="18">
        <f t="shared" si="63"/>
        <v>-1.0400943513965506</v>
      </c>
      <c r="AQ139" s="11"/>
      <c r="AR139" s="11"/>
      <c r="AS139" s="7"/>
      <c r="AT139" s="7">
        <v>166</v>
      </c>
      <c r="AU139" s="3">
        <f t="shared" si="52"/>
        <v>206</v>
      </c>
      <c r="AV139" s="7"/>
      <c r="AW139" s="7"/>
      <c r="AX139" s="7"/>
      <c r="AY139" s="7"/>
      <c r="AZ139" s="7"/>
      <c r="BA139" s="7"/>
      <c r="BB139" s="7"/>
    </row>
    <row r="140" spans="1:54" x14ac:dyDescent="0.25">
      <c r="A140" s="12">
        <v>1951</v>
      </c>
      <c r="B140" s="12">
        <v>11</v>
      </c>
      <c r="C140" s="16"/>
      <c r="D140" s="16">
        <f>aportaciones!D139+aportaciones!E139</f>
        <v>4.5329999999999995</v>
      </c>
      <c r="E140" s="16">
        <f t="shared" si="64"/>
        <v>20</v>
      </c>
      <c r="F140" s="16">
        <f t="shared" si="53"/>
        <v>1.2479525778020435</v>
      </c>
      <c r="G140" s="16">
        <f t="shared" si="65"/>
        <v>3.3348870279310106</v>
      </c>
      <c r="H140" s="16"/>
      <c r="I140" s="16">
        <f>aportaciones!F139+aportaciones!G139</f>
        <v>10.449</v>
      </c>
      <c r="J140" s="16">
        <f t="shared" si="66"/>
        <v>170</v>
      </c>
      <c r="K140" s="16">
        <f t="shared" si="55"/>
        <v>10.607596911317369</v>
      </c>
      <c r="L140" s="16">
        <f t="shared" si="67"/>
        <v>7.785794548585983</v>
      </c>
      <c r="M140" s="16"/>
      <c r="N140" s="16">
        <v>0.40400000000000003</v>
      </c>
      <c r="O140" s="16">
        <f t="shared" si="68"/>
        <v>0.15</v>
      </c>
      <c r="P140" s="16">
        <f t="shared" si="56"/>
        <v>9.3596443335153268E-3</v>
      </c>
      <c r="Q140" s="16">
        <f t="shared" si="69"/>
        <v>0.39501415270948259</v>
      </c>
      <c r="R140" s="16"/>
      <c r="S140" s="16">
        <v>0.34003333333333335</v>
      </c>
      <c r="T140" s="16">
        <f t="shared" si="70"/>
        <v>0.82499999999999996</v>
      </c>
      <c r="U140" s="16">
        <f t="shared" si="57"/>
        <v>5.147804383433429E-2</v>
      </c>
      <c r="V140" s="16">
        <f t="shared" si="71"/>
        <v>0.29061117323548746</v>
      </c>
      <c r="W140" s="16"/>
      <c r="X140" s="16">
        <v>0.18180000000000004</v>
      </c>
      <c r="Y140" s="16">
        <f t="shared" si="72"/>
        <v>0.61</v>
      </c>
      <c r="Z140" s="16">
        <f t="shared" si="58"/>
        <v>3.8062553622962327E-2</v>
      </c>
      <c r="AA140" s="16">
        <f t="shared" si="73"/>
        <v>0.1452575543518958</v>
      </c>
      <c r="AB140" s="16"/>
      <c r="AC140" s="16">
        <v>0.23701333333333333</v>
      </c>
      <c r="AD140" s="16">
        <f t="shared" si="74"/>
        <v>0.41</v>
      </c>
      <c r="AE140" s="16">
        <f t="shared" si="59"/>
        <v>2.5583027844941892E-2</v>
      </c>
      <c r="AF140" s="16">
        <f t="shared" si="75"/>
        <v>0.21245201740591896</v>
      </c>
      <c r="AG140" s="16"/>
      <c r="AH140" s="16">
        <v>0.18180000000000004</v>
      </c>
      <c r="AI140" s="16">
        <f t="shared" si="76"/>
        <v>0.32</v>
      </c>
      <c r="AJ140" s="16">
        <f t="shared" si="60"/>
        <v>1.9967241244832696E-2</v>
      </c>
      <c r="AK140" s="16">
        <f t="shared" si="77"/>
        <v>0.16263019244689619</v>
      </c>
      <c r="AL140" s="16"/>
      <c r="AM140" s="17">
        <f t="shared" si="54"/>
        <v>192.315</v>
      </c>
      <c r="AN140" s="17">
        <f t="shared" si="61"/>
        <v>6.2397628890102176E-2</v>
      </c>
      <c r="AO140" s="18" t="str">
        <f t="shared" si="62"/>
        <v>CORRECTO</v>
      </c>
      <c r="AP140" s="18">
        <f t="shared" si="63"/>
        <v>-1.0376023711098978</v>
      </c>
      <c r="AQ140" s="11"/>
      <c r="AR140" s="11"/>
      <c r="AS140" s="7"/>
      <c r="AT140" s="7">
        <v>164</v>
      </c>
      <c r="AU140" s="3">
        <f t="shared" si="52"/>
        <v>204</v>
      </c>
      <c r="AV140" s="7"/>
      <c r="AW140" s="7"/>
      <c r="AX140" s="7"/>
      <c r="AY140" s="7"/>
      <c r="AZ140" s="7"/>
      <c r="BA140" s="7"/>
      <c r="BB140" s="7"/>
    </row>
    <row r="141" spans="1:54" x14ac:dyDescent="0.25">
      <c r="A141" s="12">
        <v>1951</v>
      </c>
      <c r="B141" s="12">
        <v>12</v>
      </c>
      <c r="C141" s="16"/>
      <c r="D141" s="16">
        <f>aportaciones!D140+aportaciones!E140</f>
        <v>6.2620000000000005</v>
      </c>
      <c r="E141" s="16">
        <f t="shared" si="64"/>
        <v>20</v>
      </c>
      <c r="F141" s="16">
        <f t="shared" si="53"/>
        <v>1.2479525778020435</v>
      </c>
      <c r="G141" s="16">
        <f t="shared" si="65"/>
        <v>5.0140474221979581</v>
      </c>
      <c r="H141" s="16"/>
      <c r="I141" s="16">
        <f>aportaciones!F140+aportaciones!G140</f>
        <v>10.969999999999999</v>
      </c>
      <c r="J141" s="16">
        <f t="shared" si="66"/>
        <v>170</v>
      </c>
      <c r="K141" s="16">
        <f t="shared" si="55"/>
        <v>10.607596911317369</v>
      </c>
      <c r="L141" s="16">
        <f t="shared" si="67"/>
        <v>0.36240308868264037</v>
      </c>
      <c r="M141" s="16"/>
      <c r="N141" s="16">
        <v>0.42899999999999999</v>
      </c>
      <c r="O141" s="16">
        <f t="shared" si="68"/>
        <v>0.15</v>
      </c>
      <c r="P141" s="16">
        <f t="shared" si="56"/>
        <v>9.3596443335153268E-3</v>
      </c>
      <c r="Q141" s="16">
        <f t="shared" si="69"/>
        <v>0.41964035566648461</v>
      </c>
      <c r="R141" s="16"/>
      <c r="S141" s="16">
        <v>0.36107499999999998</v>
      </c>
      <c r="T141" s="16">
        <f t="shared" si="70"/>
        <v>0.82499999999999996</v>
      </c>
      <c r="U141" s="16">
        <f t="shared" si="57"/>
        <v>5.147804383433429E-2</v>
      </c>
      <c r="V141" s="16">
        <f t="shared" si="71"/>
        <v>0.30959695616566574</v>
      </c>
      <c r="W141" s="16"/>
      <c r="X141" s="16">
        <v>0.19305000000000003</v>
      </c>
      <c r="Y141" s="16">
        <f t="shared" si="72"/>
        <v>0.61</v>
      </c>
      <c r="Z141" s="16">
        <f t="shared" si="58"/>
        <v>3.8062553622962327E-2</v>
      </c>
      <c r="AA141" s="16">
        <f t="shared" si="73"/>
        <v>0.15498744637703776</v>
      </c>
      <c r="AB141" s="16"/>
      <c r="AC141" s="16">
        <v>0.25168000000000001</v>
      </c>
      <c r="AD141" s="16">
        <f t="shared" si="74"/>
        <v>0.41</v>
      </c>
      <c r="AE141" s="16">
        <f t="shared" si="59"/>
        <v>2.5583027844941892E-2</v>
      </c>
      <c r="AF141" s="16">
        <f t="shared" si="75"/>
        <v>0.22609697215505814</v>
      </c>
      <c r="AG141" s="16"/>
      <c r="AH141" s="16">
        <v>0.19305000000000003</v>
      </c>
      <c r="AI141" s="16">
        <f t="shared" si="76"/>
        <v>0.32</v>
      </c>
      <c r="AJ141" s="16">
        <f t="shared" si="60"/>
        <v>1.9967241244832696E-2</v>
      </c>
      <c r="AK141" s="16">
        <f t="shared" si="77"/>
        <v>0.17308275875516738</v>
      </c>
      <c r="AL141" s="16"/>
      <c r="AM141" s="17">
        <f t="shared" si="54"/>
        <v>192.315</v>
      </c>
      <c r="AN141" s="17">
        <f t="shared" si="61"/>
        <v>6.2397628890102176E-2</v>
      </c>
      <c r="AO141" s="18" t="str">
        <f t="shared" si="62"/>
        <v>CORRECTO</v>
      </c>
      <c r="AP141" s="18">
        <f t="shared" si="63"/>
        <v>-1.0376023711098978</v>
      </c>
      <c r="AQ141" s="11"/>
      <c r="AR141" s="11"/>
      <c r="AS141" s="7"/>
      <c r="AT141" s="7">
        <v>162</v>
      </c>
      <c r="AU141" s="3">
        <f t="shared" si="52"/>
        <v>202</v>
      </c>
      <c r="AV141" s="7"/>
      <c r="AW141" s="7"/>
      <c r="AX141" s="7"/>
      <c r="AY141" s="7"/>
      <c r="AZ141" s="7"/>
      <c r="BA141" s="7"/>
      <c r="BB141" s="7"/>
    </row>
    <row r="142" spans="1:54" x14ac:dyDescent="0.25">
      <c r="A142" s="12">
        <v>1952</v>
      </c>
      <c r="B142" s="12">
        <v>1</v>
      </c>
      <c r="C142" s="16"/>
      <c r="D142" s="16">
        <f>aportaciones!D141+aportaciones!E141</f>
        <v>11.897</v>
      </c>
      <c r="E142" s="16">
        <f t="shared" si="64"/>
        <v>20</v>
      </c>
      <c r="F142" s="16">
        <f t="shared" si="53"/>
        <v>1.1862689370536046</v>
      </c>
      <c r="G142" s="16">
        <f t="shared" si="65"/>
        <v>10.64904742219796</v>
      </c>
      <c r="H142" s="16"/>
      <c r="I142" s="16">
        <f>aportaciones!F141+aportaciones!G141</f>
        <v>69.487000000000009</v>
      </c>
      <c r="J142" s="16">
        <f t="shared" si="66"/>
        <v>180</v>
      </c>
      <c r="K142" s="16">
        <f t="shared" si="55"/>
        <v>10.67642043348244</v>
      </c>
      <c r="L142" s="16">
        <f t="shared" si="67"/>
        <v>48.879403088682636</v>
      </c>
      <c r="M142" s="16"/>
      <c r="N142" s="16">
        <v>1.5640000000000001</v>
      </c>
      <c r="O142" s="16">
        <f t="shared" si="68"/>
        <v>0.15</v>
      </c>
      <c r="P142" s="16">
        <f t="shared" si="56"/>
        <v>8.8970170279020332E-3</v>
      </c>
      <c r="Q142" s="16">
        <f t="shared" si="69"/>
        <v>1.5546403556664847</v>
      </c>
      <c r="R142" s="16"/>
      <c r="S142" s="16">
        <v>1.3163666666666667</v>
      </c>
      <c r="T142" s="16">
        <f t="shared" si="70"/>
        <v>0.82499999999999996</v>
      </c>
      <c r="U142" s="16">
        <f t="shared" si="57"/>
        <v>4.8933593653461185E-2</v>
      </c>
      <c r="V142" s="16">
        <f t="shared" si="71"/>
        <v>1.2648886228323326</v>
      </c>
      <c r="W142" s="16"/>
      <c r="X142" s="16">
        <v>0.70380000000000009</v>
      </c>
      <c r="Y142" s="16">
        <f t="shared" si="72"/>
        <v>0.61</v>
      </c>
      <c r="Z142" s="16">
        <f t="shared" si="58"/>
        <v>3.6181202580134936E-2</v>
      </c>
      <c r="AA142" s="16">
        <f t="shared" si="73"/>
        <v>0.66573744637703791</v>
      </c>
      <c r="AB142" s="16"/>
      <c r="AC142" s="16">
        <v>0.91754666666666662</v>
      </c>
      <c r="AD142" s="16">
        <f t="shared" si="74"/>
        <v>0.41</v>
      </c>
      <c r="AE142" s="16">
        <f t="shared" si="59"/>
        <v>2.431851320959889E-2</v>
      </c>
      <c r="AF142" s="16">
        <f t="shared" si="75"/>
        <v>0.89196363882172469</v>
      </c>
      <c r="AG142" s="16"/>
      <c r="AH142" s="16">
        <v>0.70380000000000009</v>
      </c>
      <c r="AI142" s="16">
        <f t="shared" si="76"/>
        <v>0.32</v>
      </c>
      <c r="AJ142" s="16">
        <f t="shared" si="60"/>
        <v>1.8980302992857672E-2</v>
      </c>
      <c r="AK142" s="16">
        <f t="shared" si="77"/>
        <v>0.68383275875516736</v>
      </c>
      <c r="AL142" s="16"/>
      <c r="AM142" s="17">
        <f t="shared" si="54"/>
        <v>202.315</v>
      </c>
      <c r="AN142" s="17">
        <f t="shared" si="61"/>
        <v>5.9313446852680224E-2</v>
      </c>
      <c r="AO142" s="18" t="str">
        <f t="shared" si="62"/>
        <v>CORRECTO</v>
      </c>
      <c r="AP142" s="18">
        <f t="shared" si="63"/>
        <v>-1.0406865531473199</v>
      </c>
      <c r="AQ142" s="11"/>
      <c r="AR142" s="11"/>
      <c r="AS142" s="7"/>
      <c r="AT142" s="7">
        <v>158</v>
      </c>
      <c r="AU142" s="3">
        <f t="shared" si="52"/>
        <v>198</v>
      </c>
      <c r="AV142" s="7"/>
      <c r="AW142" s="7"/>
      <c r="AX142" s="7"/>
      <c r="AY142" s="7"/>
      <c r="AZ142" s="7"/>
      <c r="BA142" s="7"/>
      <c r="BB142" s="7"/>
    </row>
    <row r="143" spans="1:54" x14ac:dyDescent="0.25">
      <c r="A143" s="12">
        <v>1952</v>
      </c>
      <c r="B143" s="12">
        <v>2</v>
      </c>
      <c r="C143" s="16"/>
      <c r="D143" s="16">
        <f>aportaciones!D142+aportaciones!E142</f>
        <v>16.387999999999998</v>
      </c>
      <c r="E143" s="16">
        <f t="shared" si="64"/>
        <v>20</v>
      </c>
      <c r="F143" s="16">
        <f t="shared" si="53"/>
        <v>1.1303958740550597</v>
      </c>
      <c r="G143" s="16">
        <f t="shared" si="65"/>
        <v>15.201731062946394</v>
      </c>
      <c r="H143" s="16"/>
      <c r="I143" s="16">
        <f>aportaciones!F142+aportaciones!G142</f>
        <v>75.771999999999991</v>
      </c>
      <c r="J143" s="16">
        <f t="shared" si="66"/>
        <v>190</v>
      </c>
      <c r="K143" s="16">
        <f t="shared" si="55"/>
        <v>10.738760803523068</v>
      </c>
      <c r="L143" s="16">
        <f t="shared" si="67"/>
        <v>55.095579566517557</v>
      </c>
      <c r="M143" s="16"/>
      <c r="N143" s="16">
        <v>0.95399999999999996</v>
      </c>
      <c r="O143" s="16">
        <f t="shared" si="68"/>
        <v>0.15</v>
      </c>
      <c r="P143" s="16">
        <f t="shared" si="56"/>
        <v>8.4779690554129469E-3</v>
      </c>
      <c r="Q143" s="16">
        <f t="shared" si="69"/>
        <v>0.94510298297209794</v>
      </c>
      <c r="R143" s="16"/>
      <c r="S143" s="16">
        <v>0.80294999999999994</v>
      </c>
      <c r="T143" s="16">
        <f t="shared" si="70"/>
        <v>0.82499999999999996</v>
      </c>
      <c r="U143" s="16">
        <f t="shared" si="57"/>
        <v>4.6628829804771212E-2</v>
      </c>
      <c r="V143" s="16">
        <f t="shared" si="71"/>
        <v>0.75401640634653888</v>
      </c>
      <c r="W143" s="16"/>
      <c r="X143" s="16">
        <v>0.42930000000000001</v>
      </c>
      <c r="Y143" s="16">
        <f t="shared" si="72"/>
        <v>0.61</v>
      </c>
      <c r="Z143" s="16">
        <f t="shared" si="58"/>
        <v>3.4477074158679323E-2</v>
      </c>
      <c r="AA143" s="16">
        <f t="shared" si="73"/>
        <v>0.393118797419865</v>
      </c>
      <c r="AB143" s="16"/>
      <c r="AC143" s="16">
        <v>0.55967999999999996</v>
      </c>
      <c r="AD143" s="16">
        <f t="shared" si="74"/>
        <v>0.41</v>
      </c>
      <c r="AE143" s="16">
        <f t="shared" si="59"/>
        <v>2.3173115418128724E-2</v>
      </c>
      <c r="AF143" s="16">
        <f t="shared" si="75"/>
        <v>0.53536148679040108</v>
      </c>
      <c r="AG143" s="16"/>
      <c r="AH143" s="16">
        <v>0.42930000000000001</v>
      </c>
      <c r="AI143" s="16">
        <f t="shared" si="76"/>
        <v>0.32</v>
      </c>
      <c r="AJ143" s="16">
        <f t="shared" si="60"/>
        <v>1.8086333984880958E-2</v>
      </c>
      <c r="AK143" s="16">
        <f t="shared" si="77"/>
        <v>0.41031969700714238</v>
      </c>
      <c r="AL143" s="16"/>
      <c r="AM143" s="17">
        <f t="shared" si="54"/>
        <v>212.315</v>
      </c>
      <c r="AN143" s="17">
        <f t="shared" si="61"/>
        <v>5.6519793702752986E-2</v>
      </c>
      <c r="AO143" s="18" t="str">
        <f t="shared" si="62"/>
        <v>CORRECTO</v>
      </c>
      <c r="AP143" s="18">
        <f t="shared" si="63"/>
        <v>-1.043480206297247</v>
      </c>
      <c r="AQ143" s="11"/>
      <c r="AR143" s="11"/>
      <c r="AS143" s="7"/>
      <c r="AT143" s="7">
        <v>148</v>
      </c>
      <c r="AU143" s="3">
        <f t="shared" si="52"/>
        <v>188</v>
      </c>
      <c r="AV143" s="7"/>
      <c r="AW143" s="7"/>
      <c r="AX143" s="7"/>
      <c r="AY143" s="7"/>
      <c r="AZ143" s="7"/>
      <c r="BA143" s="7"/>
      <c r="BB143" s="7"/>
    </row>
    <row r="144" spans="1:54" x14ac:dyDescent="0.25">
      <c r="A144" s="12">
        <v>1952</v>
      </c>
      <c r="B144" s="12">
        <v>3</v>
      </c>
      <c r="C144" s="16"/>
      <c r="D144" s="16">
        <f>aportaciones!D143+aportaciones!E143</f>
        <v>6.7230000000000008</v>
      </c>
      <c r="E144" s="16">
        <f t="shared" si="64"/>
        <v>20</v>
      </c>
      <c r="F144" s="16">
        <f t="shared" si="53"/>
        <v>1.1146459837911897</v>
      </c>
      <c r="G144" s="16">
        <f t="shared" si="65"/>
        <v>5.5926041259449377</v>
      </c>
      <c r="H144" s="16"/>
      <c r="I144" s="16">
        <f>aportaciones!F143+aportaciones!G143</f>
        <v>49.516999999999996</v>
      </c>
      <c r="J144" s="16">
        <f t="shared" si="66"/>
        <v>193</v>
      </c>
      <c r="K144" s="16">
        <f t="shared" si="55"/>
        <v>10.75633374358498</v>
      </c>
      <c r="L144" s="16">
        <f t="shared" si="67"/>
        <v>35.778239196476932</v>
      </c>
      <c r="M144" s="16"/>
      <c r="N144" s="16">
        <v>0.59499999999999997</v>
      </c>
      <c r="O144" s="16">
        <f t="shared" si="68"/>
        <v>0.15</v>
      </c>
      <c r="P144" s="16">
        <f t="shared" si="56"/>
        <v>8.3598448784339228E-3</v>
      </c>
      <c r="Q144" s="16">
        <f t="shared" si="69"/>
        <v>0.58652203094458699</v>
      </c>
      <c r="R144" s="16"/>
      <c r="S144" s="16">
        <v>0.50079166666666663</v>
      </c>
      <c r="T144" s="16">
        <f t="shared" si="70"/>
        <v>0.82499999999999996</v>
      </c>
      <c r="U144" s="16">
        <f t="shared" si="57"/>
        <v>4.5979146831386576E-2</v>
      </c>
      <c r="V144" s="16">
        <f t="shared" si="71"/>
        <v>0.45416283686189529</v>
      </c>
      <c r="W144" s="16"/>
      <c r="X144" s="16">
        <v>0.26774999999999999</v>
      </c>
      <c r="Y144" s="16">
        <f t="shared" si="72"/>
        <v>0.61</v>
      </c>
      <c r="Z144" s="16">
        <f t="shared" si="58"/>
        <v>3.3996702505631284E-2</v>
      </c>
      <c r="AA144" s="16">
        <f t="shared" si="73"/>
        <v>0.23327292584132076</v>
      </c>
      <c r="AB144" s="16"/>
      <c r="AC144" s="16">
        <v>0.34906666666666664</v>
      </c>
      <c r="AD144" s="16">
        <f t="shared" si="74"/>
        <v>0.41</v>
      </c>
      <c r="AE144" s="16">
        <f t="shared" si="59"/>
        <v>2.2850242667719387E-2</v>
      </c>
      <c r="AF144" s="16">
        <f t="shared" si="75"/>
        <v>0.32589355124853786</v>
      </c>
      <c r="AG144" s="16"/>
      <c r="AH144" s="16">
        <v>0.26774999999999999</v>
      </c>
      <c r="AI144" s="16">
        <f t="shared" si="76"/>
        <v>0.32</v>
      </c>
      <c r="AJ144" s="16">
        <f t="shared" si="60"/>
        <v>1.7834335740659037E-2</v>
      </c>
      <c r="AK144" s="16">
        <f t="shared" si="77"/>
        <v>0.24966366601511908</v>
      </c>
      <c r="AL144" s="16"/>
      <c r="AM144" s="17">
        <f t="shared" si="54"/>
        <v>215.315</v>
      </c>
      <c r="AN144" s="17">
        <f t="shared" si="61"/>
        <v>5.5732299189559485E-2</v>
      </c>
      <c r="AO144" s="18" t="str">
        <f t="shared" si="62"/>
        <v>CORRECTO</v>
      </c>
      <c r="AP144" s="18">
        <f t="shared" si="63"/>
        <v>-1.0442677008104406</v>
      </c>
      <c r="AQ144" s="11"/>
      <c r="AR144" s="11"/>
      <c r="AS144" s="7"/>
      <c r="AT144" s="7">
        <v>138</v>
      </c>
      <c r="AU144" s="3">
        <f t="shared" si="52"/>
        <v>178</v>
      </c>
      <c r="AV144" s="7"/>
      <c r="AW144" s="7"/>
      <c r="AX144" s="7"/>
      <c r="AY144" s="7"/>
      <c r="AZ144" s="7"/>
      <c r="BA144" s="7"/>
      <c r="BB144" s="7"/>
    </row>
    <row r="145" spans="1:54" x14ac:dyDescent="0.25">
      <c r="A145" s="12">
        <v>1952</v>
      </c>
      <c r="B145" s="12">
        <v>4</v>
      </c>
      <c r="C145" s="16"/>
      <c r="D145" s="16">
        <f>aportaciones!D144+aportaciones!E144</f>
        <v>5.3940000000000001</v>
      </c>
      <c r="E145" s="16">
        <f t="shared" si="64"/>
        <v>20</v>
      </c>
      <c r="F145" s="16">
        <f t="shared" si="53"/>
        <v>1.0795492881721882</v>
      </c>
      <c r="G145" s="16">
        <f t="shared" si="65"/>
        <v>4.2793540162088135</v>
      </c>
      <c r="H145" s="16"/>
      <c r="I145" s="16">
        <f>aportaciones!F144+aportaciones!G144</f>
        <v>55.839999999999996</v>
      </c>
      <c r="J145" s="16">
        <f t="shared" si="66"/>
        <v>200</v>
      </c>
      <c r="K145" s="16">
        <f t="shared" si="55"/>
        <v>10.795492881721881</v>
      </c>
      <c r="L145" s="16">
        <f t="shared" si="67"/>
        <v>38.083666256415029</v>
      </c>
      <c r="M145" s="16"/>
      <c r="N145" s="16">
        <v>0.9</v>
      </c>
      <c r="O145" s="16">
        <f t="shared" si="68"/>
        <v>0.15</v>
      </c>
      <c r="P145" s="16">
        <f t="shared" si="56"/>
        <v>8.0966196612914099E-3</v>
      </c>
      <c r="Q145" s="16">
        <f t="shared" si="69"/>
        <v>0.89164015512156614</v>
      </c>
      <c r="R145" s="16"/>
      <c r="S145" s="16">
        <v>0.75749999999999995</v>
      </c>
      <c r="T145" s="16">
        <f t="shared" si="70"/>
        <v>0.82499999999999996</v>
      </c>
      <c r="U145" s="16">
        <f t="shared" si="57"/>
        <v>4.4531408137102754E-2</v>
      </c>
      <c r="V145" s="16">
        <f t="shared" si="71"/>
        <v>0.71152085316861347</v>
      </c>
      <c r="W145" s="16"/>
      <c r="X145" s="16">
        <v>0.40500000000000003</v>
      </c>
      <c r="Y145" s="16">
        <f t="shared" si="72"/>
        <v>0.61</v>
      </c>
      <c r="Z145" s="16">
        <f t="shared" si="58"/>
        <v>3.2926253289251736E-2</v>
      </c>
      <c r="AA145" s="16">
        <f t="shared" si="73"/>
        <v>0.37100329749436878</v>
      </c>
      <c r="AB145" s="16"/>
      <c r="AC145" s="16">
        <v>0.52800000000000002</v>
      </c>
      <c r="AD145" s="16">
        <f t="shared" si="74"/>
        <v>0.41</v>
      </c>
      <c r="AE145" s="16">
        <f t="shared" si="59"/>
        <v>2.2130760407529856E-2</v>
      </c>
      <c r="AF145" s="16">
        <f t="shared" si="75"/>
        <v>0.50514975733228074</v>
      </c>
      <c r="AG145" s="16"/>
      <c r="AH145" s="16">
        <v>0.40500000000000003</v>
      </c>
      <c r="AI145" s="16">
        <f t="shared" si="76"/>
        <v>0.32</v>
      </c>
      <c r="AJ145" s="16">
        <f t="shared" si="60"/>
        <v>1.727278861075501E-2</v>
      </c>
      <c r="AK145" s="16">
        <f t="shared" si="77"/>
        <v>0.38716566425934101</v>
      </c>
      <c r="AL145" s="16"/>
      <c r="AM145" s="17">
        <f t="shared" si="54"/>
        <v>222.315</v>
      </c>
      <c r="AN145" s="17">
        <f t="shared" si="61"/>
        <v>5.3977464408609406E-2</v>
      </c>
      <c r="AO145" s="18" t="str">
        <f t="shared" si="62"/>
        <v>CORRECTO</v>
      </c>
      <c r="AP145" s="18">
        <f t="shared" si="63"/>
        <v>-1.0460225355913906</v>
      </c>
      <c r="AQ145" s="11"/>
      <c r="AR145" s="11"/>
      <c r="AS145" s="7"/>
      <c r="AT145" s="7">
        <v>130</v>
      </c>
      <c r="AU145" s="3">
        <f t="shared" si="52"/>
        <v>170</v>
      </c>
      <c r="AV145" s="7"/>
      <c r="AW145" s="7"/>
      <c r="AX145" s="7"/>
      <c r="AY145" s="7"/>
      <c r="AZ145" s="7"/>
      <c r="BA145" s="7"/>
      <c r="BB145" s="7"/>
    </row>
    <row r="146" spans="1:54" x14ac:dyDescent="0.25">
      <c r="A146" s="12">
        <v>1952</v>
      </c>
      <c r="B146" s="12">
        <v>5</v>
      </c>
      <c r="C146" s="16"/>
      <c r="D146" s="16">
        <f>aportaciones!D145+aportaciones!E145</f>
        <v>4.2149999999999999</v>
      </c>
      <c r="E146" s="16">
        <f t="shared" si="64"/>
        <v>20</v>
      </c>
      <c r="F146" s="16">
        <f t="shared" si="53"/>
        <v>1.0511792917679521</v>
      </c>
      <c r="G146" s="16">
        <f t="shared" si="65"/>
        <v>3.1354507118278114</v>
      </c>
      <c r="H146" s="16"/>
      <c r="I146" s="16">
        <f>aportaciones!F145+aportaciones!G145</f>
        <v>16.965</v>
      </c>
      <c r="J146" s="16">
        <f t="shared" si="66"/>
        <v>206</v>
      </c>
      <c r="K146" s="16">
        <f t="shared" si="55"/>
        <v>10.827146705209907</v>
      </c>
      <c r="L146" s="16">
        <f t="shared" si="67"/>
        <v>0.16950711827811915</v>
      </c>
      <c r="M146" s="16"/>
      <c r="N146" s="16">
        <v>0.33300000000000002</v>
      </c>
      <c r="O146" s="16">
        <f t="shared" si="68"/>
        <v>0.15</v>
      </c>
      <c r="P146" s="16">
        <f t="shared" si="56"/>
        <v>7.8838446882596412E-3</v>
      </c>
      <c r="Q146" s="16">
        <f t="shared" si="69"/>
        <v>0.32490338033870858</v>
      </c>
      <c r="R146" s="16"/>
      <c r="S146" s="16">
        <v>0.280275</v>
      </c>
      <c r="T146" s="16">
        <f t="shared" si="70"/>
        <v>0.82499999999999996</v>
      </c>
      <c r="U146" s="16">
        <f t="shared" si="57"/>
        <v>4.3361145785428025E-2</v>
      </c>
      <c r="V146" s="16">
        <f t="shared" si="71"/>
        <v>0.23574359186289717</v>
      </c>
      <c r="W146" s="16"/>
      <c r="X146" s="16">
        <v>0.14985000000000001</v>
      </c>
      <c r="Y146" s="16">
        <f t="shared" si="72"/>
        <v>0.61</v>
      </c>
      <c r="Z146" s="16">
        <f t="shared" si="58"/>
        <v>3.2060968398922543E-2</v>
      </c>
      <c r="AA146" s="16">
        <f t="shared" si="73"/>
        <v>0.11692374671074834</v>
      </c>
      <c r="AB146" s="16"/>
      <c r="AC146" s="16">
        <v>0.19536000000000001</v>
      </c>
      <c r="AD146" s="16">
        <f t="shared" si="74"/>
        <v>0.41</v>
      </c>
      <c r="AE146" s="16">
        <f t="shared" si="59"/>
        <v>2.1549175481243018E-2</v>
      </c>
      <c r="AF146" s="16">
        <f t="shared" si="75"/>
        <v>0.17322923959247011</v>
      </c>
      <c r="AG146" s="16"/>
      <c r="AH146" s="16">
        <v>0.14985000000000001</v>
      </c>
      <c r="AI146" s="16">
        <f t="shared" si="76"/>
        <v>0.32</v>
      </c>
      <c r="AJ146" s="16">
        <f t="shared" si="60"/>
        <v>1.6818868668287235E-2</v>
      </c>
      <c r="AK146" s="16">
        <f t="shared" si="77"/>
        <v>0.132577211389245</v>
      </c>
      <c r="AL146" s="16"/>
      <c r="AM146" s="17">
        <f t="shared" si="54"/>
        <v>228.315</v>
      </c>
      <c r="AN146" s="17">
        <f t="shared" si="61"/>
        <v>5.2558964588397608E-2</v>
      </c>
      <c r="AO146" s="18" t="str">
        <f t="shared" si="62"/>
        <v>CORRECTO</v>
      </c>
      <c r="AP146" s="18">
        <f t="shared" si="63"/>
        <v>-1.0474410354116024</v>
      </c>
      <c r="AQ146" s="11"/>
      <c r="AR146" s="11"/>
      <c r="AS146" s="7"/>
      <c r="AT146" s="7">
        <v>130</v>
      </c>
      <c r="AU146" s="3">
        <f t="shared" si="52"/>
        <v>170</v>
      </c>
      <c r="AV146" s="7"/>
      <c r="AW146" s="7"/>
      <c r="AX146" s="7"/>
      <c r="AY146" s="7"/>
      <c r="AZ146" s="7"/>
      <c r="BA146" s="7"/>
      <c r="BB146" s="7"/>
    </row>
    <row r="147" spans="1:54" x14ac:dyDescent="0.25">
      <c r="A147" s="12">
        <v>1952</v>
      </c>
      <c r="B147" s="12">
        <v>6</v>
      </c>
      <c r="C147" s="16"/>
      <c r="D147" s="16">
        <f>aportaciones!D146+aportaciones!E146</f>
        <v>3.38</v>
      </c>
      <c r="E147" s="16">
        <f t="shared" si="64"/>
        <v>20</v>
      </c>
      <c r="F147" s="16">
        <f t="shared" si="53"/>
        <v>1.0604688155888917</v>
      </c>
      <c r="G147" s="16">
        <f t="shared" si="65"/>
        <v>2.3288207082320476</v>
      </c>
      <c r="H147" s="16"/>
      <c r="I147" s="16">
        <f>aportaciones!F146+aportaciones!G146</f>
        <v>10.904</v>
      </c>
      <c r="J147" s="16">
        <f t="shared" si="66"/>
        <v>204</v>
      </c>
      <c r="K147" s="16">
        <f t="shared" si="55"/>
        <v>10.816781919006695</v>
      </c>
      <c r="L147" s="16">
        <f t="shared" si="67"/>
        <v>2.0768532947900837</v>
      </c>
      <c r="M147" s="16"/>
      <c r="N147" s="16">
        <v>0.215</v>
      </c>
      <c r="O147" s="16">
        <f t="shared" si="68"/>
        <v>0.15</v>
      </c>
      <c r="P147" s="16">
        <f t="shared" si="56"/>
        <v>7.9535161169166872E-3</v>
      </c>
      <c r="Q147" s="16">
        <f t="shared" si="69"/>
        <v>0.20711615531174035</v>
      </c>
      <c r="R147" s="16"/>
      <c r="S147" s="16">
        <v>0.18095833333333333</v>
      </c>
      <c r="T147" s="16">
        <f t="shared" si="70"/>
        <v>0.82499999999999996</v>
      </c>
      <c r="U147" s="16">
        <f t="shared" si="57"/>
        <v>4.374433864304178E-2</v>
      </c>
      <c r="V147" s="16">
        <f t="shared" si="71"/>
        <v>0.13759718754790529</v>
      </c>
      <c r="W147" s="16"/>
      <c r="X147" s="16">
        <v>9.6750000000000003E-2</v>
      </c>
      <c r="Y147" s="16">
        <f t="shared" si="72"/>
        <v>0.61</v>
      </c>
      <c r="Z147" s="16">
        <f t="shared" si="58"/>
        <v>3.2344298875461197E-2</v>
      </c>
      <c r="AA147" s="16">
        <f t="shared" si="73"/>
        <v>6.4689031601077418E-2</v>
      </c>
      <c r="AB147" s="16"/>
      <c r="AC147" s="16">
        <v>0.12613333333333335</v>
      </c>
      <c r="AD147" s="16">
        <f t="shared" si="74"/>
        <v>0.41</v>
      </c>
      <c r="AE147" s="16">
        <f t="shared" si="59"/>
        <v>2.1739610719572276E-2</v>
      </c>
      <c r="AF147" s="16">
        <f t="shared" si="75"/>
        <v>0.10458415785209035</v>
      </c>
      <c r="AG147" s="16"/>
      <c r="AH147" s="16">
        <v>9.6750000000000003E-2</v>
      </c>
      <c r="AI147" s="16">
        <f t="shared" si="76"/>
        <v>0.32</v>
      </c>
      <c r="AJ147" s="16">
        <f t="shared" si="60"/>
        <v>1.6967501049422268E-2</v>
      </c>
      <c r="AK147" s="16">
        <f t="shared" si="77"/>
        <v>7.9931131331712757E-2</v>
      </c>
      <c r="AL147" s="16"/>
      <c r="AM147" s="17">
        <f t="shared" si="54"/>
        <v>226.315</v>
      </c>
      <c r="AN147" s="17">
        <f t="shared" si="61"/>
        <v>5.3023440779444583E-2</v>
      </c>
      <c r="AO147" s="18" t="str">
        <f t="shared" si="62"/>
        <v>CORRECTO</v>
      </c>
      <c r="AP147" s="18">
        <f t="shared" si="63"/>
        <v>-1.0469765592205555</v>
      </c>
      <c r="AQ147" s="11"/>
      <c r="AR147" s="11"/>
      <c r="AS147" s="7"/>
      <c r="AT147" s="7">
        <v>140</v>
      </c>
      <c r="AU147" s="3">
        <f t="shared" si="52"/>
        <v>180</v>
      </c>
      <c r="AV147" s="7"/>
      <c r="AW147" s="7"/>
      <c r="AX147" s="7"/>
      <c r="AY147" s="7"/>
      <c r="AZ147" s="7"/>
      <c r="BA147" s="7"/>
      <c r="BB147" s="7"/>
    </row>
    <row r="148" spans="1:54" x14ac:dyDescent="0.25">
      <c r="A148" s="12">
        <v>1952</v>
      </c>
      <c r="B148" s="12">
        <v>7</v>
      </c>
      <c r="C148" s="16"/>
      <c r="D148" s="16">
        <f>aportaciones!D147+aportaciones!E147</f>
        <v>3.2389999999999999</v>
      </c>
      <c r="E148" s="16">
        <f t="shared" si="64"/>
        <v>20</v>
      </c>
      <c r="F148" s="16">
        <f t="shared" si="53"/>
        <v>1.0699239908164857</v>
      </c>
      <c r="G148" s="16">
        <f t="shared" si="65"/>
        <v>2.1785311844111099</v>
      </c>
      <c r="H148" s="16"/>
      <c r="I148" s="16">
        <f>aportaciones!F147+aportaciones!G147</f>
        <v>12.084000000000001</v>
      </c>
      <c r="J148" s="16">
        <f t="shared" si="66"/>
        <v>202</v>
      </c>
      <c r="K148" s="16">
        <f t="shared" si="55"/>
        <v>10.806232307246507</v>
      </c>
      <c r="L148" s="16">
        <f t="shared" si="67"/>
        <v>3.2672180809933025</v>
      </c>
      <c r="M148" s="16"/>
      <c r="N148" s="16">
        <v>0.21199999999999999</v>
      </c>
      <c r="O148" s="16">
        <f t="shared" si="68"/>
        <v>0.15</v>
      </c>
      <c r="P148" s="16">
        <f t="shared" si="56"/>
        <v>8.0244299311236431E-3</v>
      </c>
      <c r="Q148" s="16">
        <f t="shared" si="69"/>
        <v>0.2040464838830833</v>
      </c>
      <c r="R148" s="16"/>
      <c r="S148" s="16">
        <v>0.17843333333333333</v>
      </c>
      <c r="T148" s="16">
        <f t="shared" si="70"/>
        <v>0.82499999999999996</v>
      </c>
      <c r="U148" s="16">
        <f t="shared" si="57"/>
        <v>4.4134364621180033E-2</v>
      </c>
      <c r="V148" s="16">
        <f t="shared" si="71"/>
        <v>0.1346889946902915</v>
      </c>
      <c r="W148" s="16"/>
      <c r="X148" s="16">
        <v>9.5399999999999999E-2</v>
      </c>
      <c r="Y148" s="16">
        <f t="shared" si="72"/>
        <v>0.61</v>
      </c>
      <c r="Z148" s="16">
        <f t="shared" si="58"/>
        <v>3.2632681719902815E-2</v>
      </c>
      <c r="AA148" s="16">
        <f t="shared" si="73"/>
        <v>6.3055701124538843E-2</v>
      </c>
      <c r="AB148" s="16"/>
      <c r="AC148" s="16">
        <v>0.12437333333333334</v>
      </c>
      <c r="AD148" s="16">
        <f t="shared" si="74"/>
        <v>0.41</v>
      </c>
      <c r="AE148" s="16">
        <f t="shared" si="59"/>
        <v>2.1933441811737956E-2</v>
      </c>
      <c r="AF148" s="16">
        <f t="shared" si="75"/>
        <v>0.10263372261376108</v>
      </c>
      <c r="AG148" s="16"/>
      <c r="AH148" s="16">
        <v>9.5399999999999999E-2</v>
      </c>
      <c r="AI148" s="16">
        <f t="shared" si="76"/>
        <v>0.32</v>
      </c>
      <c r="AJ148" s="16">
        <f t="shared" si="60"/>
        <v>1.7118783853063774E-2</v>
      </c>
      <c r="AK148" s="16">
        <f t="shared" si="77"/>
        <v>7.8432498950577689E-2</v>
      </c>
      <c r="AL148" s="16"/>
      <c r="AM148" s="17">
        <f t="shared" si="54"/>
        <v>224.315</v>
      </c>
      <c r="AN148" s="17">
        <f t="shared" si="61"/>
        <v>5.3496199540824289E-2</v>
      </c>
      <c r="AO148" s="18" t="str">
        <f t="shared" si="62"/>
        <v>CORRECTO</v>
      </c>
      <c r="AP148" s="18">
        <f t="shared" si="63"/>
        <v>-1.0465038004591758</v>
      </c>
      <c r="AQ148" s="11"/>
      <c r="AR148" s="11"/>
      <c r="AS148" s="7"/>
      <c r="AT148" s="7">
        <v>150</v>
      </c>
      <c r="AU148" s="3">
        <f t="shared" si="52"/>
        <v>190</v>
      </c>
      <c r="AV148" s="7"/>
      <c r="AW148" s="7"/>
      <c r="AX148" s="7"/>
      <c r="AY148" s="7"/>
      <c r="AZ148" s="7"/>
      <c r="BA148" s="7"/>
      <c r="BB148" s="7"/>
    </row>
    <row r="149" spans="1:54" x14ac:dyDescent="0.25">
      <c r="A149" s="12">
        <v>1952</v>
      </c>
      <c r="B149" s="12">
        <v>8</v>
      </c>
      <c r="C149" s="16"/>
      <c r="D149" s="16">
        <f>aportaciones!D148+aportaciones!E148</f>
        <v>3.0659999999999998</v>
      </c>
      <c r="E149" s="16">
        <f t="shared" si="64"/>
        <v>20</v>
      </c>
      <c r="F149" s="16">
        <f t="shared" si="53"/>
        <v>1.0893493407167012</v>
      </c>
      <c r="G149" s="16">
        <f t="shared" si="65"/>
        <v>1.9960760091835148</v>
      </c>
      <c r="H149" s="16"/>
      <c r="I149" s="16">
        <f>aportaciones!F148+aportaciones!G148</f>
        <v>11.475</v>
      </c>
      <c r="J149" s="16">
        <f t="shared" si="66"/>
        <v>198</v>
      </c>
      <c r="K149" s="16">
        <f t="shared" si="55"/>
        <v>10.784558473095341</v>
      </c>
      <c r="L149" s="16">
        <f t="shared" si="67"/>
        <v>4.6687676927534767</v>
      </c>
      <c r="M149" s="16"/>
      <c r="N149" s="16">
        <v>0.13200000000000001</v>
      </c>
      <c r="O149" s="16">
        <f t="shared" si="68"/>
        <v>0.15</v>
      </c>
      <c r="P149" s="16">
        <f t="shared" si="56"/>
        <v>8.1701200553752577E-3</v>
      </c>
      <c r="Q149" s="16">
        <f t="shared" si="69"/>
        <v>0.12397557006887636</v>
      </c>
      <c r="R149" s="16"/>
      <c r="S149" s="16">
        <v>0.11109999999999999</v>
      </c>
      <c r="T149" s="16">
        <f t="shared" si="70"/>
        <v>0.82499999999999996</v>
      </c>
      <c r="U149" s="16">
        <f t="shared" si="57"/>
        <v>4.4935660304563918E-2</v>
      </c>
      <c r="V149" s="16">
        <f t="shared" si="71"/>
        <v>6.6965635378819943E-2</v>
      </c>
      <c r="W149" s="16"/>
      <c r="X149" s="16">
        <v>5.9400000000000008E-2</v>
      </c>
      <c r="Y149" s="16">
        <f t="shared" si="72"/>
        <v>0.61</v>
      </c>
      <c r="Z149" s="16">
        <f t="shared" si="58"/>
        <v>3.3225154891859385E-2</v>
      </c>
      <c r="AA149" s="16">
        <f t="shared" si="73"/>
        <v>2.6767318280097152E-2</v>
      </c>
      <c r="AB149" s="16"/>
      <c r="AC149" s="16">
        <v>7.7439999999999995E-2</v>
      </c>
      <c r="AD149" s="16">
        <f t="shared" si="74"/>
        <v>0.41</v>
      </c>
      <c r="AE149" s="16">
        <f t="shared" si="59"/>
        <v>2.2331661484692372E-2</v>
      </c>
      <c r="AF149" s="16">
        <f t="shared" si="75"/>
        <v>5.5506558188262056E-2</v>
      </c>
      <c r="AG149" s="16"/>
      <c r="AH149" s="16">
        <v>5.9400000000000008E-2</v>
      </c>
      <c r="AI149" s="16">
        <f t="shared" si="76"/>
        <v>0.32</v>
      </c>
      <c r="AJ149" s="16">
        <f t="shared" si="60"/>
        <v>1.7429589451467217E-2</v>
      </c>
      <c r="AK149" s="16">
        <f t="shared" si="77"/>
        <v>4.2281216146936251E-2</v>
      </c>
      <c r="AL149" s="16"/>
      <c r="AM149" s="17">
        <f t="shared" si="54"/>
        <v>220.315</v>
      </c>
      <c r="AN149" s="17">
        <f t="shared" si="61"/>
        <v>5.4467467035835056E-2</v>
      </c>
      <c r="AO149" s="18" t="str">
        <f t="shared" si="62"/>
        <v>CORRECTO</v>
      </c>
      <c r="AP149" s="18">
        <f t="shared" si="63"/>
        <v>-1.0455325329641649</v>
      </c>
      <c r="AQ149" s="11"/>
      <c r="AR149" s="11"/>
      <c r="AS149" s="7"/>
      <c r="AT149" s="7">
        <v>153</v>
      </c>
      <c r="AU149" s="3">
        <f t="shared" si="52"/>
        <v>193</v>
      </c>
      <c r="AV149" s="7"/>
      <c r="AW149" s="7"/>
      <c r="AX149" s="7"/>
      <c r="AY149" s="7"/>
      <c r="AZ149" s="7"/>
      <c r="BA149" s="7"/>
      <c r="BB149" s="7"/>
    </row>
    <row r="150" spans="1:54" x14ac:dyDescent="0.25">
      <c r="A150" s="12">
        <v>1952</v>
      </c>
      <c r="B150" s="12">
        <v>9</v>
      </c>
      <c r="C150" s="16"/>
      <c r="D150" s="16">
        <f>aportaciones!D149+aportaciones!E149</f>
        <v>3.0059999999999998</v>
      </c>
      <c r="E150" s="16">
        <f t="shared" si="64"/>
        <v>20</v>
      </c>
      <c r="F150" s="16">
        <f t="shared" si="53"/>
        <v>1.1411454247200628</v>
      </c>
      <c r="G150" s="16">
        <f t="shared" si="65"/>
        <v>1.9166506592832988</v>
      </c>
      <c r="H150" s="16"/>
      <c r="I150" s="16">
        <f>aportaciones!F149+aportaciones!G149</f>
        <v>10.535</v>
      </c>
      <c r="J150" s="16">
        <f t="shared" si="66"/>
        <v>188</v>
      </c>
      <c r="K150" s="16">
        <f t="shared" si="55"/>
        <v>10.72676699236859</v>
      </c>
      <c r="L150" s="16">
        <f t="shared" si="67"/>
        <v>9.750441526904666</v>
      </c>
      <c r="M150" s="16"/>
      <c r="N150" s="16">
        <v>0.10299999999999999</v>
      </c>
      <c r="O150" s="16">
        <f t="shared" si="68"/>
        <v>0.15</v>
      </c>
      <c r="P150" s="16">
        <f t="shared" si="56"/>
        <v>8.5585906854004704E-3</v>
      </c>
      <c r="Q150" s="16">
        <f t="shared" si="69"/>
        <v>9.4829879944624745E-2</v>
      </c>
      <c r="R150" s="16"/>
      <c r="S150" s="16">
        <v>8.6691666666666667E-2</v>
      </c>
      <c r="T150" s="16">
        <f t="shared" si="70"/>
        <v>0.82499999999999996</v>
      </c>
      <c r="U150" s="16">
        <f t="shared" si="57"/>
        <v>4.707224876970259E-2</v>
      </c>
      <c r="V150" s="16">
        <f t="shared" si="71"/>
        <v>4.1756006362102749E-2</v>
      </c>
      <c r="W150" s="16"/>
      <c r="X150" s="16">
        <v>4.6350000000000002E-2</v>
      </c>
      <c r="Y150" s="16">
        <f t="shared" si="72"/>
        <v>0.61</v>
      </c>
      <c r="Z150" s="16">
        <f t="shared" si="58"/>
        <v>3.4804935453961912E-2</v>
      </c>
      <c r="AA150" s="16">
        <f t="shared" si="73"/>
        <v>1.3124845108140604E-2</v>
      </c>
      <c r="AB150" s="16"/>
      <c r="AC150" s="16">
        <v>6.0426666666666663E-2</v>
      </c>
      <c r="AD150" s="16">
        <f t="shared" si="74"/>
        <v>0.41</v>
      </c>
      <c r="AE150" s="16">
        <f t="shared" si="59"/>
        <v>2.3393481206761286E-2</v>
      </c>
      <c r="AF150" s="16">
        <f t="shared" si="75"/>
        <v>3.8095005181974284E-2</v>
      </c>
      <c r="AG150" s="16"/>
      <c r="AH150" s="16">
        <v>4.6350000000000002E-2</v>
      </c>
      <c r="AI150" s="16">
        <f t="shared" si="76"/>
        <v>0.32</v>
      </c>
      <c r="AJ150" s="16">
        <f t="shared" si="60"/>
        <v>1.8258326795521005E-2</v>
      </c>
      <c r="AK150" s="16">
        <f t="shared" si="77"/>
        <v>2.8920410548532782E-2</v>
      </c>
      <c r="AL150" s="16"/>
      <c r="AM150" s="17">
        <f t="shared" si="54"/>
        <v>210.315</v>
      </c>
      <c r="AN150" s="17">
        <f t="shared" si="61"/>
        <v>5.705727123600314E-2</v>
      </c>
      <c r="AO150" s="18" t="str">
        <f t="shared" si="62"/>
        <v>CORRECTO</v>
      </c>
      <c r="AP150" s="18">
        <f t="shared" si="63"/>
        <v>-1.042942728763997</v>
      </c>
      <c r="AQ150" s="11"/>
      <c r="AR150" s="11"/>
      <c r="AS150" s="7"/>
      <c r="AT150" s="7">
        <v>160</v>
      </c>
      <c r="AU150" s="3">
        <f t="shared" si="52"/>
        <v>200</v>
      </c>
      <c r="AV150" s="7"/>
      <c r="AW150" s="7"/>
      <c r="AX150" s="7"/>
      <c r="AY150" s="7"/>
      <c r="AZ150" s="7"/>
      <c r="BA150" s="7"/>
      <c r="BB150" s="7"/>
    </row>
    <row r="151" spans="1:54" x14ac:dyDescent="0.25">
      <c r="A151" s="12">
        <v>1952</v>
      </c>
      <c r="B151" s="12">
        <v>10</v>
      </c>
      <c r="C151" s="16"/>
      <c r="D151" s="16">
        <f>aportaciones!D150+aportaciones!E150</f>
        <v>4.5489999999999995</v>
      </c>
      <c r="E151" s="16">
        <f t="shared" si="64"/>
        <v>20</v>
      </c>
      <c r="F151" s="16">
        <f t="shared" si="53"/>
        <v>1.1981129720689914</v>
      </c>
      <c r="G151" s="16">
        <f t="shared" si="65"/>
        <v>3.4078545752799378</v>
      </c>
      <c r="H151" s="16"/>
      <c r="I151" s="16">
        <f>aportaciones!F150+aportaciones!G150</f>
        <v>10.328999999999999</v>
      </c>
      <c r="J151" s="16">
        <f t="shared" si="66"/>
        <v>178</v>
      </c>
      <c r="K151" s="16">
        <f t="shared" si="55"/>
        <v>10.663205451414022</v>
      </c>
      <c r="L151" s="16">
        <f t="shared" si="67"/>
        <v>9.602233007631412</v>
      </c>
      <c r="M151" s="16"/>
      <c r="N151" s="16">
        <v>0.50600000000000001</v>
      </c>
      <c r="O151" s="16">
        <f t="shared" si="68"/>
        <v>0.15</v>
      </c>
      <c r="P151" s="16">
        <f t="shared" si="56"/>
        <v>8.9858472905174347E-3</v>
      </c>
      <c r="Q151" s="16">
        <f t="shared" si="69"/>
        <v>0.49744140931459946</v>
      </c>
      <c r="R151" s="16"/>
      <c r="S151" s="16">
        <v>0.42588333333333334</v>
      </c>
      <c r="T151" s="16">
        <f t="shared" si="70"/>
        <v>0.82499999999999996</v>
      </c>
      <c r="U151" s="16">
        <f t="shared" si="57"/>
        <v>4.9422160097845891E-2</v>
      </c>
      <c r="V151" s="16">
        <f t="shared" si="71"/>
        <v>0.37881108456363077</v>
      </c>
      <c r="W151" s="16"/>
      <c r="X151" s="16">
        <v>0.22770000000000001</v>
      </c>
      <c r="Y151" s="16">
        <f t="shared" si="72"/>
        <v>0.61</v>
      </c>
      <c r="Z151" s="16">
        <f t="shared" si="58"/>
        <v>3.6542445648104237E-2</v>
      </c>
      <c r="AA151" s="16">
        <f t="shared" si="73"/>
        <v>0.19289506454603811</v>
      </c>
      <c r="AB151" s="16"/>
      <c r="AC151" s="16">
        <v>0.29685333333333336</v>
      </c>
      <c r="AD151" s="16">
        <f t="shared" si="74"/>
        <v>0.41</v>
      </c>
      <c r="AE151" s="16">
        <f t="shared" si="59"/>
        <v>2.4561315927414323E-2</v>
      </c>
      <c r="AF151" s="16">
        <f t="shared" si="75"/>
        <v>0.27345985212657203</v>
      </c>
      <c r="AG151" s="16"/>
      <c r="AH151" s="16">
        <v>0.22770000000000001</v>
      </c>
      <c r="AI151" s="16">
        <f t="shared" si="76"/>
        <v>0.32</v>
      </c>
      <c r="AJ151" s="16">
        <f t="shared" si="60"/>
        <v>1.9169807553103862E-2</v>
      </c>
      <c r="AK151" s="16">
        <f t="shared" si="77"/>
        <v>0.20944167320447898</v>
      </c>
      <c r="AL151" s="16"/>
      <c r="AM151" s="17">
        <f t="shared" si="54"/>
        <v>200.315</v>
      </c>
      <c r="AN151" s="17">
        <f t="shared" si="61"/>
        <v>5.9905648603449567E-2</v>
      </c>
      <c r="AO151" s="18" t="str">
        <f t="shared" si="62"/>
        <v>CORRECTO</v>
      </c>
      <c r="AP151" s="18">
        <f t="shared" si="63"/>
        <v>-1.0400943513965506</v>
      </c>
      <c r="AQ151" s="11"/>
      <c r="AR151" s="11"/>
      <c r="AS151" s="7"/>
      <c r="AT151" s="7">
        <v>166</v>
      </c>
      <c r="AU151" s="3">
        <f t="shared" si="52"/>
        <v>206</v>
      </c>
      <c r="AV151" s="7"/>
      <c r="AW151" s="7"/>
      <c r="AX151" s="7"/>
      <c r="AY151" s="7"/>
      <c r="AZ151" s="7"/>
      <c r="BA151" s="7"/>
      <c r="BB151" s="7"/>
    </row>
    <row r="152" spans="1:54" x14ac:dyDescent="0.25">
      <c r="A152" s="12">
        <v>1952</v>
      </c>
      <c r="B152" s="12">
        <v>11</v>
      </c>
      <c r="C152" s="16"/>
      <c r="D152" s="16">
        <f>aportaciones!D151+aportaciones!E151</f>
        <v>5.57</v>
      </c>
      <c r="E152" s="16">
        <f t="shared" si="64"/>
        <v>20</v>
      </c>
      <c r="F152" s="16">
        <f t="shared" si="53"/>
        <v>1.2479525778020435</v>
      </c>
      <c r="G152" s="16">
        <f t="shared" si="65"/>
        <v>4.3718870279310096</v>
      </c>
      <c r="H152" s="16"/>
      <c r="I152" s="16">
        <f>aportaciones!F151+aportaciones!G151</f>
        <v>11.593999999999999</v>
      </c>
      <c r="J152" s="16">
        <f t="shared" si="66"/>
        <v>170</v>
      </c>
      <c r="K152" s="16">
        <f t="shared" si="55"/>
        <v>10.607596911317369</v>
      </c>
      <c r="L152" s="16">
        <f t="shared" si="67"/>
        <v>8.9307945485859648</v>
      </c>
      <c r="M152" s="16"/>
      <c r="N152" s="16">
        <v>0.79600000000000004</v>
      </c>
      <c r="O152" s="16">
        <f t="shared" si="68"/>
        <v>0.15</v>
      </c>
      <c r="P152" s="16">
        <f t="shared" si="56"/>
        <v>9.3596443335153268E-3</v>
      </c>
      <c r="Q152" s="16">
        <f t="shared" si="69"/>
        <v>0.78701415270948261</v>
      </c>
      <c r="R152" s="16"/>
      <c r="S152" s="16">
        <v>0.66996666666666671</v>
      </c>
      <c r="T152" s="16">
        <f t="shared" si="70"/>
        <v>0.82499999999999996</v>
      </c>
      <c r="U152" s="16">
        <f t="shared" si="57"/>
        <v>5.147804383433429E-2</v>
      </c>
      <c r="V152" s="16">
        <f t="shared" si="71"/>
        <v>0.62054450656882065</v>
      </c>
      <c r="W152" s="16"/>
      <c r="X152" s="16">
        <v>0.35820000000000007</v>
      </c>
      <c r="Y152" s="16">
        <f t="shared" si="72"/>
        <v>0.61</v>
      </c>
      <c r="Z152" s="16">
        <f t="shared" si="58"/>
        <v>3.8062553622962327E-2</v>
      </c>
      <c r="AA152" s="16">
        <f t="shared" si="73"/>
        <v>0.3216575543518958</v>
      </c>
      <c r="AB152" s="16"/>
      <c r="AC152" s="16">
        <v>0.46698666666666666</v>
      </c>
      <c r="AD152" s="16">
        <f t="shared" si="74"/>
        <v>0.41</v>
      </c>
      <c r="AE152" s="16">
        <f t="shared" si="59"/>
        <v>2.5583027844941892E-2</v>
      </c>
      <c r="AF152" s="16">
        <f t="shared" si="75"/>
        <v>0.44242535073925232</v>
      </c>
      <c r="AG152" s="16"/>
      <c r="AH152" s="16">
        <v>0.35820000000000007</v>
      </c>
      <c r="AI152" s="16">
        <f t="shared" si="76"/>
        <v>0.32</v>
      </c>
      <c r="AJ152" s="16">
        <f t="shared" si="60"/>
        <v>1.9967241244832696E-2</v>
      </c>
      <c r="AK152" s="16">
        <f t="shared" si="77"/>
        <v>0.33903019244689619</v>
      </c>
      <c r="AL152" s="16"/>
      <c r="AM152" s="17">
        <f t="shared" si="54"/>
        <v>192.315</v>
      </c>
      <c r="AN152" s="17">
        <f t="shared" si="61"/>
        <v>6.2397628890102176E-2</v>
      </c>
      <c r="AO152" s="18" t="str">
        <f t="shared" si="62"/>
        <v>CORRECTO</v>
      </c>
      <c r="AP152" s="18">
        <f t="shared" si="63"/>
        <v>-1.0376023711098978</v>
      </c>
      <c r="AQ152" s="11"/>
      <c r="AR152" s="11"/>
      <c r="AS152" s="7"/>
      <c r="AT152" s="7">
        <v>164</v>
      </c>
      <c r="AU152" s="3">
        <f t="shared" si="52"/>
        <v>204</v>
      </c>
      <c r="AV152" s="7"/>
      <c r="AW152" s="7"/>
      <c r="AX152" s="7"/>
      <c r="AY152" s="7"/>
      <c r="AZ152" s="7"/>
      <c r="BA152" s="7"/>
      <c r="BB152" s="7"/>
    </row>
    <row r="153" spans="1:54" x14ac:dyDescent="0.25">
      <c r="A153" s="12">
        <v>1952</v>
      </c>
      <c r="B153" s="12">
        <v>12</v>
      </c>
      <c r="C153" s="16"/>
      <c r="D153" s="16">
        <f>aportaciones!D152+aportaciones!E152</f>
        <v>8.125</v>
      </c>
      <c r="E153" s="16">
        <f t="shared" si="64"/>
        <v>20</v>
      </c>
      <c r="F153" s="16">
        <f t="shared" si="53"/>
        <v>1.2479525778020435</v>
      </c>
      <c r="G153" s="16">
        <f t="shared" si="65"/>
        <v>6.8770474221979576</v>
      </c>
      <c r="H153" s="16"/>
      <c r="I153" s="16">
        <f>aportaciones!F152+aportaciones!G152</f>
        <v>26.253</v>
      </c>
      <c r="J153" s="16">
        <f t="shared" si="66"/>
        <v>170</v>
      </c>
      <c r="K153" s="16">
        <f t="shared" si="55"/>
        <v>10.607596911317369</v>
      </c>
      <c r="L153" s="16">
        <f t="shared" si="67"/>
        <v>15.645403088682656</v>
      </c>
      <c r="M153" s="16"/>
      <c r="N153" s="16">
        <v>1.36</v>
      </c>
      <c r="O153" s="16">
        <f t="shared" si="68"/>
        <v>0.15</v>
      </c>
      <c r="P153" s="16">
        <f t="shared" si="56"/>
        <v>9.3596443335153268E-3</v>
      </c>
      <c r="Q153" s="16">
        <f t="shared" si="69"/>
        <v>1.3506403556664848</v>
      </c>
      <c r="R153" s="16"/>
      <c r="S153" s="16">
        <v>1.1446666666666667</v>
      </c>
      <c r="T153" s="16">
        <f t="shared" si="70"/>
        <v>0.82499999999999996</v>
      </c>
      <c r="U153" s="16">
        <f t="shared" si="57"/>
        <v>5.147804383433429E-2</v>
      </c>
      <c r="V153" s="16">
        <f t="shared" si="71"/>
        <v>1.0931886228323324</v>
      </c>
      <c r="W153" s="16"/>
      <c r="X153" s="16">
        <v>0.6120000000000001</v>
      </c>
      <c r="Y153" s="16">
        <f t="shared" si="72"/>
        <v>0.61</v>
      </c>
      <c r="Z153" s="16">
        <f t="shared" si="58"/>
        <v>3.8062553622962327E-2</v>
      </c>
      <c r="AA153" s="16">
        <f t="shared" si="73"/>
        <v>0.57393744637703781</v>
      </c>
      <c r="AB153" s="16"/>
      <c r="AC153" s="16">
        <v>0.79786666666666672</v>
      </c>
      <c r="AD153" s="16">
        <f t="shared" si="74"/>
        <v>0.41</v>
      </c>
      <c r="AE153" s="16">
        <f t="shared" si="59"/>
        <v>2.5583027844941892E-2</v>
      </c>
      <c r="AF153" s="16">
        <f t="shared" si="75"/>
        <v>0.7722836388217249</v>
      </c>
      <c r="AG153" s="16"/>
      <c r="AH153" s="16">
        <v>0.6120000000000001</v>
      </c>
      <c r="AI153" s="16">
        <f t="shared" si="76"/>
        <v>0.32</v>
      </c>
      <c r="AJ153" s="16">
        <f t="shared" si="60"/>
        <v>1.9967241244832696E-2</v>
      </c>
      <c r="AK153" s="16">
        <f t="shared" si="77"/>
        <v>0.59203275875516748</v>
      </c>
      <c r="AL153" s="16"/>
      <c r="AM153" s="17">
        <f t="shared" si="54"/>
        <v>192.315</v>
      </c>
      <c r="AN153" s="17">
        <f t="shared" si="61"/>
        <v>6.2397628890102176E-2</v>
      </c>
      <c r="AO153" s="18" t="str">
        <f t="shared" si="62"/>
        <v>CORRECTO</v>
      </c>
      <c r="AP153" s="18">
        <f t="shared" si="63"/>
        <v>-1.0376023711098978</v>
      </c>
      <c r="AQ153" s="11"/>
      <c r="AR153" s="11"/>
      <c r="AS153" s="7"/>
      <c r="AT153" s="7">
        <v>162</v>
      </c>
      <c r="AU153" s="3">
        <f t="shared" si="52"/>
        <v>202</v>
      </c>
      <c r="AV153" s="7"/>
      <c r="AW153" s="7"/>
      <c r="AX153" s="7"/>
      <c r="AY153" s="7"/>
      <c r="AZ153" s="7"/>
      <c r="BA153" s="7"/>
      <c r="BB153" s="7"/>
    </row>
    <row r="154" spans="1:54" x14ac:dyDescent="0.25">
      <c r="A154" s="12">
        <v>1953</v>
      </c>
      <c r="B154" s="12">
        <v>1</v>
      </c>
      <c r="C154" s="16"/>
      <c r="D154" s="16">
        <f>aportaciones!D153+aportaciones!E153</f>
        <v>21.927999999999997</v>
      </c>
      <c r="E154" s="16">
        <f t="shared" si="64"/>
        <v>20</v>
      </c>
      <c r="F154" s="16">
        <f t="shared" si="53"/>
        <v>1.1862689370536046</v>
      </c>
      <c r="G154" s="16">
        <f t="shared" si="65"/>
        <v>20.680047422197958</v>
      </c>
      <c r="H154" s="16"/>
      <c r="I154" s="16">
        <f>aportaciones!F153+aportaciones!G153</f>
        <v>54.687000000000005</v>
      </c>
      <c r="J154" s="16">
        <f t="shared" si="66"/>
        <v>180</v>
      </c>
      <c r="K154" s="16">
        <f t="shared" si="55"/>
        <v>10.67642043348244</v>
      </c>
      <c r="L154" s="16">
        <f t="shared" si="67"/>
        <v>34.079403088682653</v>
      </c>
      <c r="M154" s="16"/>
      <c r="N154" s="16">
        <v>1.014</v>
      </c>
      <c r="O154" s="16">
        <f t="shared" si="68"/>
        <v>0.15</v>
      </c>
      <c r="P154" s="16">
        <f t="shared" si="56"/>
        <v>8.8970170279020332E-3</v>
      </c>
      <c r="Q154" s="16">
        <f t="shared" si="69"/>
        <v>1.0046403556664847</v>
      </c>
      <c r="R154" s="16"/>
      <c r="S154" s="16">
        <v>0.85345000000000004</v>
      </c>
      <c r="T154" s="16">
        <f t="shared" si="70"/>
        <v>0.82499999999999996</v>
      </c>
      <c r="U154" s="16">
        <f t="shared" si="57"/>
        <v>4.8933593653461185E-2</v>
      </c>
      <c r="V154" s="16">
        <f t="shared" si="71"/>
        <v>0.80197195616566574</v>
      </c>
      <c r="W154" s="16"/>
      <c r="X154" s="16">
        <v>0.45629999999999998</v>
      </c>
      <c r="Y154" s="16">
        <f t="shared" si="72"/>
        <v>0.61</v>
      </c>
      <c r="Z154" s="16">
        <f t="shared" si="58"/>
        <v>3.6181202580134936E-2</v>
      </c>
      <c r="AA154" s="16">
        <f t="shared" si="73"/>
        <v>0.41823744637703764</v>
      </c>
      <c r="AB154" s="16"/>
      <c r="AC154" s="16">
        <v>0.59487999999999996</v>
      </c>
      <c r="AD154" s="16">
        <f t="shared" si="74"/>
        <v>0.41</v>
      </c>
      <c r="AE154" s="16">
        <f t="shared" si="59"/>
        <v>2.431851320959889E-2</v>
      </c>
      <c r="AF154" s="16">
        <f t="shared" si="75"/>
        <v>0.56929697215505803</v>
      </c>
      <c r="AG154" s="16"/>
      <c r="AH154" s="16">
        <v>0.45629999999999998</v>
      </c>
      <c r="AI154" s="16">
        <f t="shared" si="76"/>
        <v>0.32</v>
      </c>
      <c r="AJ154" s="16">
        <f t="shared" si="60"/>
        <v>1.8980302992857672E-2</v>
      </c>
      <c r="AK154" s="16">
        <f t="shared" si="77"/>
        <v>0.43633275875516736</v>
      </c>
      <c r="AL154" s="16"/>
      <c r="AM154" s="17">
        <f t="shared" si="54"/>
        <v>202.315</v>
      </c>
      <c r="AN154" s="17">
        <f t="shared" si="61"/>
        <v>5.9313446852680224E-2</v>
      </c>
      <c r="AO154" s="18" t="str">
        <f t="shared" si="62"/>
        <v>CORRECTO</v>
      </c>
      <c r="AP154" s="18">
        <f t="shared" si="63"/>
        <v>-1.0406865531473199</v>
      </c>
      <c r="AQ154" s="11"/>
      <c r="AR154" s="11"/>
      <c r="AS154" s="7"/>
      <c r="AT154" s="7">
        <v>158</v>
      </c>
      <c r="AU154" s="3">
        <f t="shared" si="52"/>
        <v>198</v>
      </c>
      <c r="AV154" s="7"/>
      <c r="AW154" s="7"/>
      <c r="AX154" s="7"/>
      <c r="AY154" s="7"/>
      <c r="AZ154" s="7"/>
      <c r="BA154" s="7"/>
      <c r="BB154" s="7"/>
    </row>
    <row r="155" spans="1:54" x14ac:dyDescent="0.25">
      <c r="A155" s="12">
        <v>1953</v>
      </c>
      <c r="B155" s="12">
        <v>2</v>
      </c>
      <c r="C155" s="16"/>
      <c r="D155" s="16">
        <f>aportaciones!D154+aportaciones!E154</f>
        <v>32.856000000000002</v>
      </c>
      <c r="E155" s="16">
        <f t="shared" si="64"/>
        <v>20</v>
      </c>
      <c r="F155" s="16">
        <f t="shared" si="53"/>
        <v>1.1303958740550597</v>
      </c>
      <c r="G155" s="16">
        <f t="shared" si="65"/>
        <v>31.669731062946397</v>
      </c>
      <c r="H155" s="16"/>
      <c r="I155" s="16">
        <f>aportaciones!F154+aportaciones!G154</f>
        <v>71.703999999999994</v>
      </c>
      <c r="J155" s="16">
        <f t="shared" si="66"/>
        <v>190</v>
      </c>
      <c r="K155" s="16">
        <f t="shared" si="55"/>
        <v>10.738760803523068</v>
      </c>
      <c r="L155" s="16">
        <f t="shared" si="67"/>
        <v>51.027579566517545</v>
      </c>
      <c r="M155" s="16"/>
      <c r="N155" s="16">
        <v>1.508</v>
      </c>
      <c r="O155" s="16">
        <f t="shared" si="68"/>
        <v>0.15</v>
      </c>
      <c r="P155" s="16">
        <f t="shared" si="56"/>
        <v>8.4779690554129469E-3</v>
      </c>
      <c r="Q155" s="16">
        <f t="shared" si="69"/>
        <v>1.4991029829720981</v>
      </c>
      <c r="R155" s="16"/>
      <c r="S155" s="16">
        <v>1.2692333333333334</v>
      </c>
      <c r="T155" s="16">
        <f t="shared" si="70"/>
        <v>0.82499999999999996</v>
      </c>
      <c r="U155" s="16">
        <f t="shared" si="57"/>
        <v>4.6628829804771212E-2</v>
      </c>
      <c r="V155" s="16">
        <f t="shared" si="71"/>
        <v>1.220299739679872</v>
      </c>
      <c r="W155" s="16"/>
      <c r="X155" s="16">
        <v>0.67859999999999998</v>
      </c>
      <c r="Y155" s="16">
        <f t="shared" si="72"/>
        <v>0.61</v>
      </c>
      <c r="Z155" s="16">
        <f t="shared" si="58"/>
        <v>3.4477074158679323E-2</v>
      </c>
      <c r="AA155" s="16">
        <f t="shared" si="73"/>
        <v>0.64241879741986507</v>
      </c>
      <c r="AB155" s="16"/>
      <c r="AC155" s="16">
        <v>0.88469333333333333</v>
      </c>
      <c r="AD155" s="16">
        <f t="shared" si="74"/>
        <v>0.41</v>
      </c>
      <c r="AE155" s="16">
        <f t="shared" si="59"/>
        <v>2.3173115418128724E-2</v>
      </c>
      <c r="AF155" s="16">
        <f t="shared" si="75"/>
        <v>0.86037482012373445</v>
      </c>
      <c r="AG155" s="16"/>
      <c r="AH155" s="16">
        <v>0.67859999999999998</v>
      </c>
      <c r="AI155" s="16">
        <f t="shared" si="76"/>
        <v>0.32</v>
      </c>
      <c r="AJ155" s="16">
        <f t="shared" si="60"/>
        <v>1.8086333984880958E-2</v>
      </c>
      <c r="AK155" s="16">
        <f t="shared" si="77"/>
        <v>0.65961969700714218</v>
      </c>
      <c r="AL155" s="16"/>
      <c r="AM155" s="17">
        <f t="shared" si="54"/>
        <v>212.315</v>
      </c>
      <c r="AN155" s="17">
        <f t="shared" si="61"/>
        <v>5.6519793702752986E-2</v>
      </c>
      <c r="AO155" s="18" t="str">
        <f t="shared" si="62"/>
        <v>CORRECTO</v>
      </c>
      <c r="AP155" s="18">
        <f t="shared" si="63"/>
        <v>-1.043480206297247</v>
      </c>
      <c r="AQ155" s="11"/>
      <c r="AR155" s="11"/>
      <c r="AS155" s="7"/>
      <c r="AT155" s="7">
        <v>148</v>
      </c>
      <c r="AU155" s="3">
        <f t="shared" si="52"/>
        <v>188</v>
      </c>
      <c r="AV155" s="7"/>
      <c r="AW155" s="7"/>
      <c r="AX155" s="7"/>
      <c r="AY155" s="7"/>
      <c r="AZ155" s="7"/>
      <c r="BA155" s="7"/>
      <c r="BB155" s="7"/>
    </row>
    <row r="156" spans="1:54" x14ac:dyDescent="0.25">
      <c r="A156" s="12">
        <v>1953</v>
      </c>
      <c r="B156" s="12">
        <v>3</v>
      </c>
      <c r="C156" s="16"/>
      <c r="D156" s="16">
        <f>aportaciones!D155+aportaciones!E155</f>
        <v>6.8309999999999995</v>
      </c>
      <c r="E156" s="16">
        <f t="shared" si="64"/>
        <v>20</v>
      </c>
      <c r="F156" s="16">
        <f t="shared" si="53"/>
        <v>1.1146459837911897</v>
      </c>
      <c r="G156" s="16">
        <f t="shared" si="65"/>
        <v>5.7006041259449383</v>
      </c>
      <c r="H156" s="16"/>
      <c r="I156" s="16">
        <f>aportaciones!F155+aportaciones!G155</f>
        <v>24.388000000000002</v>
      </c>
      <c r="J156" s="16">
        <f t="shared" si="66"/>
        <v>193</v>
      </c>
      <c r="K156" s="16">
        <f t="shared" si="55"/>
        <v>10.75633374358498</v>
      </c>
      <c r="L156" s="16">
        <f t="shared" si="67"/>
        <v>10.649239196476941</v>
      </c>
      <c r="M156" s="16"/>
      <c r="N156" s="16">
        <v>0.40500000000000003</v>
      </c>
      <c r="O156" s="16">
        <f t="shared" si="68"/>
        <v>0.15</v>
      </c>
      <c r="P156" s="16">
        <f t="shared" si="56"/>
        <v>8.3598448784339228E-3</v>
      </c>
      <c r="Q156" s="16">
        <f t="shared" si="69"/>
        <v>0.39652203094458705</v>
      </c>
      <c r="R156" s="16"/>
      <c r="S156" s="16">
        <v>0.34087500000000004</v>
      </c>
      <c r="T156" s="16">
        <f t="shared" si="70"/>
        <v>0.82499999999999996</v>
      </c>
      <c r="U156" s="16">
        <f t="shared" si="57"/>
        <v>4.5979146831386576E-2</v>
      </c>
      <c r="V156" s="16">
        <f t="shared" si="71"/>
        <v>0.29424617019522881</v>
      </c>
      <c r="W156" s="16"/>
      <c r="X156" s="16">
        <v>0.18225000000000002</v>
      </c>
      <c r="Y156" s="16">
        <f t="shared" si="72"/>
        <v>0.61</v>
      </c>
      <c r="Z156" s="16">
        <f t="shared" si="58"/>
        <v>3.3996702505631284E-2</v>
      </c>
      <c r="AA156" s="16">
        <f t="shared" si="73"/>
        <v>0.14777292584132073</v>
      </c>
      <c r="AB156" s="16"/>
      <c r="AC156" s="16">
        <v>0.23760000000000003</v>
      </c>
      <c r="AD156" s="16">
        <f t="shared" si="74"/>
        <v>0.41</v>
      </c>
      <c r="AE156" s="16">
        <f t="shared" si="59"/>
        <v>2.2850242667719387E-2</v>
      </c>
      <c r="AF156" s="16">
        <f t="shared" si="75"/>
        <v>0.21442688458187126</v>
      </c>
      <c r="AG156" s="16"/>
      <c r="AH156" s="16">
        <v>0.18225000000000002</v>
      </c>
      <c r="AI156" s="16">
        <f t="shared" si="76"/>
        <v>0.32</v>
      </c>
      <c r="AJ156" s="16">
        <f t="shared" si="60"/>
        <v>1.7834335740659037E-2</v>
      </c>
      <c r="AK156" s="16">
        <f t="shared" si="77"/>
        <v>0.16416366601511906</v>
      </c>
      <c r="AL156" s="16"/>
      <c r="AM156" s="17">
        <f t="shared" si="54"/>
        <v>215.315</v>
      </c>
      <c r="AN156" s="17">
        <f t="shared" si="61"/>
        <v>5.5732299189559485E-2</v>
      </c>
      <c r="AO156" s="18" t="str">
        <f t="shared" si="62"/>
        <v>CORRECTO</v>
      </c>
      <c r="AP156" s="18">
        <f t="shared" si="63"/>
        <v>-1.0442677008104406</v>
      </c>
      <c r="AQ156" s="11"/>
      <c r="AR156" s="11"/>
      <c r="AS156" s="7"/>
      <c r="AT156" s="7">
        <v>138</v>
      </c>
      <c r="AU156" s="3">
        <f t="shared" si="52"/>
        <v>178</v>
      </c>
      <c r="AV156" s="7"/>
      <c r="AW156" s="7"/>
      <c r="AX156" s="7"/>
      <c r="AY156" s="7"/>
      <c r="AZ156" s="7"/>
      <c r="BA156" s="7"/>
      <c r="BB156" s="7"/>
    </row>
    <row r="157" spans="1:54" x14ac:dyDescent="0.25">
      <c r="A157" s="12">
        <v>1953</v>
      </c>
      <c r="B157" s="12">
        <v>4</v>
      </c>
      <c r="C157" s="16"/>
      <c r="D157" s="16">
        <f>aportaciones!D156+aportaciones!E156</f>
        <v>6.4169999999999998</v>
      </c>
      <c r="E157" s="16">
        <f t="shared" si="64"/>
        <v>20</v>
      </c>
      <c r="F157" s="16">
        <f t="shared" si="53"/>
        <v>1.0795492881721882</v>
      </c>
      <c r="G157" s="16">
        <f t="shared" si="65"/>
        <v>5.3023540162088096</v>
      </c>
      <c r="H157" s="16"/>
      <c r="I157" s="16">
        <f>aportaciones!F156+aportaciones!G156</f>
        <v>25.749000000000002</v>
      </c>
      <c r="J157" s="16">
        <f t="shared" si="66"/>
        <v>200</v>
      </c>
      <c r="K157" s="16">
        <f t="shared" si="55"/>
        <v>10.795492881721881</v>
      </c>
      <c r="L157" s="16">
        <f t="shared" si="67"/>
        <v>7.9926662564150206</v>
      </c>
      <c r="M157" s="16"/>
      <c r="N157" s="16">
        <v>0.53100000000000003</v>
      </c>
      <c r="O157" s="16">
        <f t="shared" si="68"/>
        <v>0.15</v>
      </c>
      <c r="P157" s="16">
        <f t="shared" si="56"/>
        <v>8.0966196612914099E-3</v>
      </c>
      <c r="Q157" s="16">
        <f t="shared" si="69"/>
        <v>0.52264015512156614</v>
      </c>
      <c r="R157" s="16"/>
      <c r="S157" s="16">
        <v>0.44692500000000002</v>
      </c>
      <c r="T157" s="16">
        <f t="shared" si="70"/>
        <v>0.82499999999999996</v>
      </c>
      <c r="U157" s="16">
        <f t="shared" si="57"/>
        <v>4.4531408137102754E-2</v>
      </c>
      <c r="V157" s="16">
        <f t="shared" si="71"/>
        <v>0.40094585316861342</v>
      </c>
      <c r="W157" s="16"/>
      <c r="X157" s="16">
        <v>0.23895000000000002</v>
      </c>
      <c r="Y157" s="16">
        <f t="shared" si="72"/>
        <v>0.61</v>
      </c>
      <c r="Z157" s="16">
        <f t="shared" si="58"/>
        <v>3.2926253289251736E-2</v>
      </c>
      <c r="AA157" s="16">
        <f t="shared" si="73"/>
        <v>0.20495329749436875</v>
      </c>
      <c r="AB157" s="16"/>
      <c r="AC157" s="16">
        <v>0.31152000000000002</v>
      </c>
      <c r="AD157" s="16">
        <f t="shared" si="74"/>
        <v>0.41</v>
      </c>
      <c r="AE157" s="16">
        <f t="shared" si="59"/>
        <v>2.2130760407529856E-2</v>
      </c>
      <c r="AF157" s="16">
        <f t="shared" si="75"/>
        <v>0.28866975733228067</v>
      </c>
      <c r="AG157" s="16"/>
      <c r="AH157" s="16">
        <v>0.23895000000000002</v>
      </c>
      <c r="AI157" s="16">
        <f t="shared" si="76"/>
        <v>0.32</v>
      </c>
      <c r="AJ157" s="16">
        <f t="shared" si="60"/>
        <v>1.727278861075501E-2</v>
      </c>
      <c r="AK157" s="16">
        <f t="shared" si="77"/>
        <v>0.22111566425934098</v>
      </c>
      <c r="AL157" s="16"/>
      <c r="AM157" s="17">
        <f t="shared" si="54"/>
        <v>222.315</v>
      </c>
      <c r="AN157" s="17">
        <f t="shared" si="61"/>
        <v>5.3977464408609406E-2</v>
      </c>
      <c r="AO157" s="18" t="str">
        <f t="shared" si="62"/>
        <v>CORRECTO</v>
      </c>
      <c r="AP157" s="18">
        <f t="shared" si="63"/>
        <v>-1.0460225355913906</v>
      </c>
      <c r="AQ157" s="11"/>
      <c r="AR157" s="11"/>
      <c r="AS157" s="7"/>
      <c r="AT157" s="7">
        <v>130</v>
      </c>
      <c r="AU157" s="3">
        <f t="shared" si="52"/>
        <v>170</v>
      </c>
      <c r="AV157" s="7"/>
      <c r="AW157" s="7"/>
      <c r="AX157" s="7"/>
      <c r="AY157" s="7"/>
      <c r="AZ157" s="7"/>
      <c r="BA157" s="7"/>
      <c r="BB157" s="7"/>
    </row>
    <row r="158" spans="1:54" x14ac:dyDescent="0.25">
      <c r="A158" s="12">
        <v>1953</v>
      </c>
      <c r="B158" s="12">
        <v>5</v>
      </c>
      <c r="C158" s="16"/>
      <c r="D158" s="16">
        <f>aportaciones!D157+aportaciones!E157</f>
        <v>4.274</v>
      </c>
      <c r="E158" s="16">
        <f t="shared" si="64"/>
        <v>20</v>
      </c>
      <c r="F158" s="16">
        <f t="shared" si="53"/>
        <v>1.072536985167186</v>
      </c>
      <c r="G158" s="16">
        <f t="shared" si="65"/>
        <v>3.1944507118278125</v>
      </c>
      <c r="H158" s="16"/>
      <c r="I158" s="16">
        <f>aportaciones!F157+aportaciones!G157</f>
        <v>12.249000000000001</v>
      </c>
      <c r="J158" s="16">
        <f t="shared" si="66"/>
        <v>201.45350711827811</v>
      </c>
      <c r="K158" s="16">
        <f t="shared" si="55"/>
        <v>10.803316858799711</v>
      </c>
      <c r="L158" s="16">
        <f t="shared" si="67"/>
        <v>0</v>
      </c>
      <c r="M158" s="16"/>
      <c r="N158" s="16">
        <v>0.37</v>
      </c>
      <c r="O158" s="16">
        <f t="shared" si="68"/>
        <v>0.15</v>
      </c>
      <c r="P158" s="16">
        <f t="shared" si="56"/>
        <v>8.0440273887538941E-3</v>
      </c>
      <c r="Q158" s="16">
        <f t="shared" si="69"/>
        <v>0.3619033803387085</v>
      </c>
      <c r="R158" s="16"/>
      <c r="S158" s="16">
        <v>0.31141666666666662</v>
      </c>
      <c r="T158" s="16">
        <f t="shared" si="70"/>
        <v>0.82499999999999996</v>
      </c>
      <c r="U158" s="16">
        <f t="shared" si="57"/>
        <v>4.4242150638146419E-2</v>
      </c>
      <c r="V158" s="16">
        <f t="shared" si="71"/>
        <v>0.2668852585295638</v>
      </c>
      <c r="W158" s="16"/>
      <c r="X158" s="16">
        <v>0.16650000000000001</v>
      </c>
      <c r="Y158" s="16">
        <f t="shared" si="72"/>
        <v>0.61</v>
      </c>
      <c r="Z158" s="16">
        <f t="shared" si="58"/>
        <v>3.2712378047599168E-2</v>
      </c>
      <c r="AA158" s="16">
        <f t="shared" si="73"/>
        <v>0.13357374671074829</v>
      </c>
      <c r="AB158" s="16"/>
      <c r="AC158" s="16">
        <v>0.21706666666666666</v>
      </c>
      <c r="AD158" s="16">
        <f t="shared" si="74"/>
        <v>0.41</v>
      </c>
      <c r="AE158" s="16">
        <f t="shared" si="59"/>
        <v>2.1987008195927311E-2</v>
      </c>
      <c r="AF158" s="16">
        <f t="shared" si="75"/>
        <v>0.19493590625913676</v>
      </c>
      <c r="AG158" s="16"/>
      <c r="AH158" s="16">
        <v>0.16650000000000001</v>
      </c>
      <c r="AI158" s="16">
        <f t="shared" si="76"/>
        <v>0.32</v>
      </c>
      <c r="AJ158" s="16">
        <f t="shared" si="60"/>
        <v>1.7160591762674975E-2</v>
      </c>
      <c r="AK158" s="16">
        <f t="shared" si="77"/>
        <v>0.14922721138924505</v>
      </c>
      <c r="AL158" s="16"/>
      <c r="AM158" s="17">
        <f t="shared" si="54"/>
        <v>223.76850711827811</v>
      </c>
      <c r="AN158" s="17">
        <f t="shared" si="61"/>
        <v>5.3626849258359297E-2</v>
      </c>
      <c r="AO158" s="18" t="str">
        <f t="shared" si="62"/>
        <v>CORRECTO</v>
      </c>
      <c r="AP158" s="18">
        <f t="shared" si="63"/>
        <v>-1.0463731507416407</v>
      </c>
      <c r="AQ158" s="11"/>
      <c r="AR158" s="11"/>
      <c r="AS158" s="7"/>
      <c r="AT158" s="7">
        <v>130</v>
      </c>
      <c r="AU158" s="3">
        <f t="shared" si="52"/>
        <v>170</v>
      </c>
      <c r="AV158" s="7"/>
      <c r="AW158" s="7"/>
      <c r="AX158" s="7"/>
      <c r="AY158" s="7"/>
      <c r="AZ158" s="7"/>
      <c r="BA158" s="7"/>
      <c r="BB158" s="7"/>
    </row>
    <row r="159" spans="1:54" x14ac:dyDescent="0.25">
      <c r="A159" s="12">
        <v>1953</v>
      </c>
      <c r="B159" s="12">
        <v>6</v>
      </c>
      <c r="C159" s="16"/>
      <c r="D159" s="16">
        <f>aportaciones!D158+aportaciones!E158</f>
        <v>8.83</v>
      </c>
      <c r="E159" s="16">
        <f t="shared" si="64"/>
        <v>20</v>
      </c>
      <c r="F159" s="16">
        <f t="shared" si="53"/>
        <v>1.0651745216272823</v>
      </c>
      <c r="G159" s="16">
        <f t="shared" si="65"/>
        <v>7.7574630148328154</v>
      </c>
      <c r="H159" s="16"/>
      <c r="I159" s="16">
        <f>aportaciones!F158+aportaciones!G158</f>
        <v>12.350000000000001</v>
      </c>
      <c r="J159" s="16">
        <f t="shared" si="66"/>
        <v>203.00019025947839</v>
      </c>
      <c r="K159" s="16">
        <f t="shared" si="55"/>
        <v>10.81153152749436</v>
      </c>
      <c r="L159" s="16">
        <f t="shared" si="67"/>
        <v>0</v>
      </c>
      <c r="M159" s="16"/>
      <c r="N159" s="16">
        <v>0.77400000000000002</v>
      </c>
      <c r="O159" s="16">
        <f t="shared" si="68"/>
        <v>0.15</v>
      </c>
      <c r="P159" s="16">
        <f t="shared" si="56"/>
        <v>7.9888089122046174E-3</v>
      </c>
      <c r="Q159" s="16">
        <f t="shared" si="69"/>
        <v>0.76595597261124604</v>
      </c>
      <c r="R159" s="16"/>
      <c r="S159" s="16">
        <v>0.65144999999999997</v>
      </c>
      <c r="T159" s="16">
        <f t="shared" si="70"/>
        <v>0.82499999999999996</v>
      </c>
      <c r="U159" s="16">
        <f t="shared" si="57"/>
        <v>4.3938449017125396E-2</v>
      </c>
      <c r="V159" s="16">
        <f t="shared" si="71"/>
        <v>0.60720784936185357</v>
      </c>
      <c r="W159" s="16"/>
      <c r="X159" s="16">
        <v>0.34830000000000005</v>
      </c>
      <c r="Y159" s="16">
        <f t="shared" si="72"/>
        <v>0.61</v>
      </c>
      <c r="Z159" s="16">
        <f t="shared" si="58"/>
        <v>3.2487822909632112E-2</v>
      </c>
      <c r="AA159" s="16">
        <f t="shared" si="73"/>
        <v>0.31558762195240087</v>
      </c>
      <c r="AB159" s="16"/>
      <c r="AC159" s="16">
        <v>0.45408000000000004</v>
      </c>
      <c r="AD159" s="16">
        <f t="shared" si="74"/>
        <v>0.41</v>
      </c>
      <c r="AE159" s="16">
        <f t="shared" si="59"/>
        <v>2.1836077693359286E-2</v>
      </c>
      <c r="AF159" s="16">
        <f t="shared" si="75"/>
        <v>0.43209299180407273</v>
      </c>
      <c r="AG159" s="16"/>
      <c r="AH159" s="16">
        <v>0.34830000000000005</v>
      </c>
      <c r="AI159" s="16">
        <f t="shared" si="76"/>
        <v>0.32</v>
      </c>
      <c r="AJ159" s="16">
        <f t="shared" si="60"/>
        <v>1.7042792346036516E-2</v>
      </c>
      <c r="AK159" s="16">
        <f t="shared" si="77"/>
        <v>0.33113940823732507</v>
      </c>
      <c r="AL159" s="16"/>
      <c r="AM159" s="17">
        <f t="shared" si="54"/>
        <v>225.31519025947838</v>
      </c>
      <c r="AN159" s="17">
        <f t="shared" si="61"/>
        <v>5.3258726081364116E-2</v>
      </c>
      <c r="AO159" s="18" t="str">
        <f t="shared" si="62"/>
        <v>CORRECTO</v>
      </c>
      <c r="AP159" s="18">
        <f t="shared" si="63"/>
        <v>-1.0467412739186359</v>
      </c>
      <c r="AQ159" s="11"/>
      <c r="AR159" s="11"/>
      <c r="AS159" s="7"/>
      <c r="AT159" s="7">
        <v>140</v>
      </c>
      <c r="AU159" s="3">
        <f t="shared" si="52"/>
        <v>180</v>
      </c>
      <c r="AV159" s="7"/>
      <c r="AW159" s="7"/>
      <c r="AX159" s="7"/>
      <c r="AY159" s="7"/>
      <c r="AZ159" s="7"/>
      <c r="BA159" s="7"/>
      <c r="BB159" s="7"/>
    </row>
    <row r="160" spans="1:54" x14ac:dyDescent="0.25">
      <c r="A160" s="12">
        <v>1953</v>
      </c>
      <c r="B160" s="12">
        <v>7</v>
      </c>
      <c r="C160" s="16"/>
      <c r="D160" s="16">
        <f>aportaciones!D159+aportaciones!E159</f>
        <v>2.8699999999999997</v>
      </c>
      <c r="E160" s="16">
        <f t="shared" si="64"/>
        <v>20</v>
      </c>
      <c r="F160" s="16">
        <f t="shared" si="53"/>
        <v>1.0699239908164857</v>
      </c>
      <c r="G160" s="16">
        <f t="shared" si="65"/>
        <v>1.8048254783727202</v>
      </c>
      <c r="H160" s="16"/>
      <c r="I160" s="16">
        <f>aportaciones!F159+aportaciones!G159</f>
        <v>12.238000000000001</v>
      </c>
      <c r="J160" s="16">
        <f t="shared" si="66"/>
        <v>202</v>
      </c>
      <c r="K160" s="16">
        <f t="shared" si="55"/>
        <v>10.806232307246507</v>
      </c>
      <c r="L160" s="16">
        <f t="shared" si="67"/>
        <v>2.4266587319840198</v>
      </c>
      <c r="M160" s="16"/>
      <c r="N160" s="16">
        <v>0.27100000000000002</v>
      </c>
      <c r="O160" s="16">
        <f t="shared" si="68"/>
        <v>0.15</v>
      </c>
      <c r="P160" s="16">
        <f t="shared" si="56"/>
        <v>8.0244299311236431E-3</v>
      </c>
      <c r="Q160" s="16">
        <f t="shared" si="69"/>
        <v>0.26301119108779536</v>
      </c>
      <c r="R160" s="16"/>
      <c r="S160" s="16">
        <v>0.22809166666666669</v>
      </c>
      <c r="T160" s="16">
        <f t="shared" si="70"/>
        <v>0.82499999999999996</v>
      </c>
      <c r="U160" s="16">
        <f t="shared" si="57"/>
        <v>4.4134364621180033E-2</v>
      </c>
      <c r="V160" s="16">
        <f t="shared" si="71"/>
        <v>0.18415321764954129</v>
      </c>
      <c r="W160" s="16"/>
      <c r="X160" s="16">
        <v>0.12195000000000002</v>
      </c>
      <c r="Y160" s="16">
        <f t="shared" si="72"/>
        <v>0.61</v>
      </c>
      <c r="Z160" s="16">
        <f t="shared" si="58"/>
        <v>3.2632681719902815E-2</v>
      </c>
      <c r="AA160" s="16">
        <f t="shared" si="73"/>
        <v>8.9462177090367856E-2</v>
      </c>
      <c r="AB160" s="16"/>
      <c r="AC160" s="16">
        <v>0.15898666666666669</v>
      </c>
      <c r="AD160" s="16">
        <f t="shared" si="74"/>
        <v>0.41</v>
      </c>
      <c r="AE160" s="16">
        <f t="shared" si="59"/>
        <v>2.1933441811737956E-2</v>
      </c>
      <c r="AF160" s="16">
        <f t="shared" si="75"/>
        <v>0.1371505889733074</v>
      </c>
      <c r="AG160" s="16"/>
      <c r="AH160" s="16">
        <v>0.12195000000000002</v>
      </c>
      <c r="AI160" s="16">
        <f t="shared" si="76"/>
        <v>0.32</v>
      </c>
      <c r="AJ160" s="16">
        <f t="shared" si="60"/>
        <v>1.7118783853063774E-2</v>
      </c>
      <c r="AK160" s="16">
        <f t="shared" si="77"/>
        <v>0.1049072076539635</v>
      </c>
      <c r="AL160" s="16"/>
      <c r="AM160" s="17">
        <f t="shared" si="54"/>
        <v>224.315</v>
      </c>
      <c r="AN160" s="17">
        <f t="shared" si="61"/>
        <v>5.3496199540824289E-2</v>
      </c>
      <c r="AO160" s="18" t="str">
        <f t="shared" si="62"/>
        <v>CORRECTO</v>
      </c>
      <c r="AP160" s="18">
        <f t="shared" si="63"/>
        <v>-1.0465038004591758</v>
      </c>
      <c r="AQ160" s="11"/>
      <c r="AR160" s="11"/>
      <c r="AS160" s="7"/>
      <c r="AT160" s="7">
        <v>150</v>
      </c>
      <c r="AU160" s="3">
        <f t="shared" si="52"/>
        <v>190</v>
      </c>
      <c r="AV160" s="7"/>
      <c r="AW160" s="7"/>
      <c r="AX160" s="7"/>
      <c r="AY160" s="7"/>
      <c r="AZ160" s="7"/>
      <c r="BA160" s="7"/>
      <c r="BB160" s="7"/>
    </row>
    <row r="161" spans="1:54" x14ac:dyDescent="0.25">
      <c r="A161" s="12">
        <v>1953</v>
      </c>
      <c r="B161" s="12">
        <v>8</v>
      </c>
      <c r="C161" s="16"/>
      <c r="D161" s="16">
        <f>aportaciones!D160+aportaciones!E160</f>
        <v>2.286</v>
      </c>
      <c r="E161" s="16">
        <f t="shared" si="64"/>
        <v>20</v>
      </c>
      <c r="F161" s="16">
        <f t="shared" si="53"/>
        <v>1.0893493407167012</v>
      </c>
      <c r="G161" s="16">
        <f t="shared" si="65"/>
        <v>1.2160760091835172</v>
      </c>
      <c r="H161" s="16"/>
      <c r="I161" s="16">
        <f>aportaciones!F160+aportaciones!G160</f>
        <v>11.556000000000001</v>
      </c>
      <c r="J161" s="16">
        <f t="shared" si="66"/>
        <v>198</v>
      </c>
      <c r="K161" s="16">
        <f t="shared" si="55"/>
        <v>10.784558473095341</v>
      </c>
      <c r="L161" s="16">
        <f t="shared" si="67"/>
        <v>4.749767692753494</v>
      </c>
      <c r="M161" s="16"/>
      <c r="N161" s="16">
        <v>0.16200000000000001</v>
      </c>
      <c r="O161" s="16">
        <f t="shared" si="68"/>
        <v>0.15</v>
      </c>
      <c r="P161" s="16">
        <f t="shared" si="56"/>
        <v>8.1701200553752577E-3</v>
      </c>
      <c r="Q161" s="16">
        <f t="shared" si="69"/>
        <v>0.15397557006887633</v>
      </c>
      <c r="R161" s="16"/>
      <c r="S161" s="16">
        <v>0.13635</v>
      </c>
      <c r="T161" s="16">
        <f t="shared" si="70"/>
        <v>0.82499999999999996</v>
      </c>
      <c r="U161" s="16">
        <f t="shared" si="57"/>
        <v>4.4935660304563918E-2</v>
      </c>
      <c r="V161" s="16">
        <f t="shared" si="71"/>
        <v>9.2215635378819938E-2</v>
      </c>
      <c r="W161" s="16"/>
      <c r="X161" s="16">
        <v>7.2900000000000006E-2</v>
      </c>
      <c r="Y161" s="16">
        <f t="shared" si="72"/>
        <v>0.61</v>
      </c>
      <c r="Z161" s="16">
        <f t="shared" si="58"/>
        <v>3.3225154891859385E-2</v>
      </c>
      <c r="AA161" s="16">
        <f t="shared" si="73"/>
        <v>4.0267318280097109E-2</v>
      </c>
      <c r="AB161" s="16"/>
      <c r="AC161" s="16">
        <v>9.5039999999999999E-2</v>
      </c>
      <c r="AD161" s="16">
        <f t="shared" si="74"/>
        <v>0.41</v>
      </c>
      <c r="AE161" s="16">
        <f t="shared" si="59"/>
        <v>2.2331661484692372E-2</v>
      </c>
      <c r="AF161" s="16">
        <f t="shared" si="75"/>
        <v>7.3106558188262061E-2</v>
      </c>
      <c r="AG161" s="16"/>
      <c r="AH161" s="16">
        <v>7.2900000000000006E-2</v>
      </c>
      <c r="AI161" s="16">
        <f t="shared" si="76"/>
        <v>0.32</v>
      </c>
      <c r="AJ161" s="16">
        <f t="shared" si="60"/>
        <v>1.7429589451467217E-2</v>
      </c>
      <c r="AK161" s="16">
        <f t="shared" si="77"/>
        <v>5.5781216146936263E-2</v>
      </c>
      <c r="AL161" s="16"/>
      <c r="AM161" s="17">
        <f t="shared" si="54"/>
        <v>220.315</v>
      </c>
      <c r="AN161" s="17">
        <f t="shared" si="61"/>
        <v>5.4467467035835056E-2</v>
      </c>
      <c r="AO161" s="18" t="str">
        <f t="shared" si="62"/>
        <v>CORRECTO</v>
      </c>
      <c r="AP161" s="18">
        <f t="shared" si="63"/>
        <v>-1.0455325329641649</v>
      </c>
      <c r="AQ161" s="11"/>
      <c r="AR161" s="11"/>
      <c r="AS161" s="7"/>
      <c r="AT161" s="7">
        <v>153</v>
      </c>
      <c r="AU161" s="3">
        <f t="shared" si="52"/>
        <v>193</v>
      </c>
      <c r="AV161" s="7"/>
      <c r="AW161" s="7"/>
      <c r="AX161" s="7"/>
      <c r="AY161" s="7"/>
      <c r="AZ161" s="7"/>
      <c r="BA161" s="7"/>
      <c r="BB161" s="7"/>
    </row>
    <row r="162" spans="1:54" x14ac:dyDescent="0.25">
      <c r="A162" s="12">
        <v>1953</v>
      </c>
      <c r="B162" s="12">
        <v>9</v>
      </c>
      <c r="C162" s="16"/>
      <c r="D162" s="16">
        <f>aportaciones!D161+aportaciones!E161</f>
        <v>3.423</v>
      </c>
      <c r="E162" s="16">
        <f t="shared" si="64"/>
        <v>20</v>
      </c>
      <c r="F162" s="16">
        <f t="shared" si="53"/>
        <v>1.1411454247200628</v>
      </c>
      <c r="G162" s="16">
        <f t="shared" si="65"/>
        <v>2.3336506592833004</v>
      </c>
      <c r="H162" s="16"/>
      <c r="I162" s="16">
        <f>aportaciones!F161+aportaciones!G161</f>
        <v>10.944000000000001</v>
      </c>
      <c r="J162" s="16">
        <f t="shared" si="66"/>
        <v>188</v>
      </c>
      <c r="K162" s="16">
        <f t="shared" si="55"/>
        <v>10.72676699236859</v>
      </c>
      <c r="L162" s="16">
        <f t="shared" si="67"/>
        <v>10.159441526904658</v>
      </c>
      <c r="M162" s="16"/>
      <c r="N162" s="16">
        <v>0.42899999999999999</v>
      </c>
      <c r="O162" s="16">
        <f t="shared" si="68"/>
        <v>0.15</v>
      </c>
      <c r="P162" s="16">
        <f t="shared" si="56"/>
        <v>8.5585906854004704E-3</v>
      </c>
      <c r="Q162" s="16">
        <f t="shared" si="69"/>
        <v>0.42082987994462473</v>
      </c>
      <c r="R162" s="16"/>
      <c r="S162" s="16">
        <v>0.36107499999999998</v>
      </c>
      <c r="T162" s="16">
        <f t="shared" si="70"/>
        <v>0.82499999999999996</v>
      </c>
      <c r="U162" s="16">
        <f t="shared" si="57"/>
        <v>4.707224876970259E-2</v>
      </c>
      <c r="V162" s="16">
        <f t="shared" si="71"/>
        <v>0.31613933969543617</v>
      </c>
      <c r="W162" s="16"/>
      <c r="X162" s="16">
        <v>0.19305000000000003</v>
      </c>
      <c r="Y162" s="16">
        <f t="shared" si="72"/>
        <v>0.61</v>
      </c>
      <c r="Z162" s="16">
        <f t="shared" si="58"/>
        <v>3.4804935453961912E-2</v>
      </c>
      <c r="AA162" s="16">
        <f t="shared" si="73"/>
        <v>0.15982484510814066</v>
      </c>
      <c r="AB162" s="16"/>
      <c r="AC162" s="16">
        <v>0.25168000000000001</v>
      </c>
      <c r="AD162" s="16">
        <f t="shared" si="74"/>
        <v>0.41</v>
      </c>
      <c r="AE162" s="16">
        <f t="shared" si="59"/>
        <v>2.3393481206761286E-2</v>
      </c>
      <c r="AF162" s="16">
        <f t="shared" si="75"/>
        <v>0.22934833851530761</v>
      </c>
      <c r="AG162" s="16"/>
      <c r="AH162" s="16">
        <v>0.19305000000000003</v>
      </c>
      <c r="AI162" s="16">
        <f t="shared" si="76"/>
        <v>0.32</v>
      </c>
      <c r="AJ162" s="16">
        <f t="shared" si="60"/>
        <v>1.8258326795521005E-2</v>
      </c>
      <c r="AK162" s="16">
        <f t="shared" si="77"/>
        <v>0.17562041054853278</v>
      </c>
      <c r="AL162" s="16"/>
      <c r="AM162" s="17">
        <f t="shared" si="54"/>
        <v>210.315</v>
      </c>
      <c r="AN162" s="17">
        <f t="shared" si="61"/>
        <v>5.705727123600314E-2</v>
      </c>
      <c r="AO162" s="18" t="str">
        <f t="shared" si="62"/>
        <v>CORRECTO</v>
      </c>
      <c r="AP162" s="18">
        <f t="shared" si="63"/>
        <v>-1.042942728763997</v>
      </c>
      <c r="AQ162" s="11"/>
      <c r="AR162" s="11"/>
      <c r="AS162" s="7"/>
      <c r="AT162" s="7">
        <v>160</v>
      </c>
      <c r="AU162" s="3">
        <f t="shared" si="52"/>
        <v>200</v>
      </c>
      <c r="AV162" s="7"/>
      <c r="AW162" s="7"/>
      <c r="AX162" s="7"/>
      <c r="AY162" s="7"/>
      <c r="AZ162" s="7"/>
      <c r="BA162" s="7"/>
      <c r="BB162" s="7"/>
    </row>
    <row r="163" spans="1:54" x14ac:dyDescent="0.25">
      <c r="A163" s="12">
        <v>1953</v>
      </c>
      <c r="B163" s="12">
        <v>10</v>
      </c>
      <c r="C163" s="16"/>
      <c r="D163" s="16">
        <f>aportaciones!D162+aportaciones!E162</f>
        <v>6.3149999999999995</v>
      </c>
      <c r="E163" s="16">
        <f t="shared" si="64"/>
        <v>20</v>
      </c>
      <c r="F163" s="16">
        <f t="shared" si="53"/>
        <v>1.1981129720689914</v>
      </c>
      <c r="G163" s="16">
        <f t="shared" si="65"/>
        <v>5.1738545752799396</v>
      </c>
      <c r="H163" s="16"/>
      <c r="I163" s="16">
        <f>aportaciones!F162+aportaciones!G162</f>
        <v>11.270999999999999</v>
      </c>
      <c r="J163" s="16">
        <f t="shared" si="66"/>
        <v>178</v>
      </c>
      <c r="K163" s="16">
        <f t="shared" si="55"/>
        <v>10.663205451414022</v>
      </c>
      <c r="L163" s="16">
        <f t="shared" si="67"/>
        <v>10.544233007631391</v>
      </c>
      <c r="M163" s="16"/>
      <c r="N163" s="16">
        <v>0.73799999999999999</v>
      </c>
      <c r="O163" s="16">
        <f t="shared" si="68"/>
        <v>0.15</v>
      </c>
      <c r="P163" s="16">
        <f t="shared" si="56"/>
        <v>8.9858472905174347E-3</v>
      </c>
      <c r="Q163" s="16">
        <f t="shared" si="69"/>
        <v>0.72944140931459944</v>
      </c>
      <c r="R163" s="16"/>
      <c r="S163" s="16">
        <v>0.62114999999999998</v>
      </c>
      <c r="T163" s="16">
        <f t="shared" si="70"/>
        <v>0.82499999999999996</v>
      </c>
      <c r="U163" s="16">
        <f t="shared" si="57"/>
        <v>4.9422160097845891E-2</v>
      </c>
      <c r="V163" s="16">
        <f t="shared" si="71"/>
        <v>0.57407775123029725</v>
      </c>
      <c r="W163" s="16"/>
      <c r="X163" s="16">
        <v>0.33210000000000001</v>
      </c>
      <c r="Y163" s="16">
        <f t="shared" si="72"/>
        <v>0.61</v>
      </c>
      <c r="Z163" s="16">
        <f t="shared" si="58"/>
        <v>3.6542445648104237E-2</v>
      </c>
      <c r="AA163" s="16">
        <f t="shared" si="73"/>
        <v>0.29729506454603805</v>
      </c>
      <c r="AB163" s="16"/>
      <c r="AC163" s="16">
        <v>0.43296000000000001</v>
      </c>
      <c r="AD163" s="16">
        <f t="shared" si="74"/>
        <v>0.41</v>
      </c>
      <c r="AE163" s="16">
        <f t="shared" si="59"/>
        <v>2.4561315927414323E-2</v>
      </c>
      <c r="AF163" s="16">
        <f t="shared" si="75"/>
        <v>0.40956651879323874</v>
      </c>
      <c r="AG163" s="16"/>
      <c r="AH163" s="16">
        <v>0.33210000000000001</v>
      </c>
      <c r="AI163" s="16">
        <f t="shared" si="76"/>
        <v>0.32</v>
      </c>
      <c r="AJ163" s="16">
        <f t="shared" si="60"/>
        <v>1.9169807553103862E-2</v>
      </c>
      <c r="AK163" s="16">
        <f t="shared" si="77"/>
        <v>0.31384167320447892</v>
      </c>
      <c r="AL163" s="16"/>
      <c r="AM163" s="17">
        <f t="shared" si="54"/>
        <v>200.315</v>
      </c>
      <c r="AN163" s="17">
        <f t="shared" si="61"/>
        <v>5.9905648603449567E-2</v>
      </c>
      <c r="AO163" s="18" t="str">
        <f t="shared" si="62"/>
        <v>CORRECTO</v>
      </c>
      <c r="AP163" s="18">
        <f t="shared" si="63"/>
        <v>-1.0400943513965506</v>
      </c>
      <c r="AQ163" s="11"/>
      <c r="AR163" s="11"/>
      <c r="AS163" s="7"/>
      <c r="AT163" s="7">
        <v>166</v>
      </c>
      <c r="AU163" s="3">
        <f t="shared" si="52"/>
        <v>206</v>
      </c>
      <c r="AV163" s="7"/>
      <c r="AW163" s="7"/>
      <c r="AX163" s="7"/>
      <c r="AY163" s="7"/>
      <c r="AZ163" s="7"/>
      <c r="BA163" s="7"/>
      <c r="BB163" s="7"/>
    </row>
    <row r="164" spans="1:54" x14ac:dyDescent="0.25">
      <c r="A164" s="12">
        <v>1953</v>
      </c>
      <c r="B164" s="12">
        <v>11</v>
      </c>
      <c r="C164" s="16"/>
      <c r="D164" s="16">
        <f>aportaciones!D163+aportaciones!E163</f>
        <v>3.9089999999999998</v>
      </c>
      <c r="E164" s="16">
        <f t="shared" si="64"/>
        <v>20</v>
      </c>
      <c r="F164" s="16">
        <f t="shared" si="53"/>
        <v>1.2479525778020435</v>
      </c>
      <c r="G164" s="16">
        <f t="shared" si="65"/>
        <v>2.7108870279310082</v>
      </c>
      <c r="H164" s="16"/>
      <c r="I164" s="16">
        <f>aportaciones!F163+aportaciones!G163</f>
        <v>9.9550000000000001</v>
      </c>
      <c r="J164" s="16">
        <f t="shared" si="66"/>
        <v>170</v>
      </c>
      <c r="K164" s="16">
        <f t="shared" si="55"/>
        <v>10.607596911317369</v>
      </c>
      <c r="L164" s="16">
        <f t="shared" si="67"/>
        <v>7.2917945485859832</v>
      </c>
      <c r="M164" s="16"/>
      <c r="N164" s="16">
        <v>0.309</v>
      </c>
      <c r="O164" s="16">
        <f t="shared" si="68"/>
        <v>0.15</v>
      </c>
      <c r="P164" s="16">
        <f t="shared" si="56"/>
        <v>9.3596443335153268E-3</v>
      </c>
      <c r="Q164" s="16">
        <f t="shared" si="69"/>
        <v>0.30001415270948251</v>
      </c>
      <c r="R164" s="16"/>
      <c r="S164" s="16">
        <v>0.260075</v>
      </c>
      <c r="T164" s="16">
        <f t="shared" si="70"/>
        <v>0.82499999999999996</v>
      </c>
      <c r="U164" s="16">
        <f t="shared" si="57"/>
        <v>5.147804383433429E-2</v>
      </c>
      <c r="V164" s="16">
        <f t="shared" si="71"/>
        <v>0.21065283990215411</v>
      </c>
      <c r="W164" s="16"/>
      <c r="X164" s="16">
        <v>0.13905000000000001</v>
      </c>
      <c r="Y164" s="16">
        <f t="shared" si="72"/>
        <v>0.61</v>
      </c>
      <c r="Z164" s="16">
        <f t="shared" si="58"/>
        <v>3.8062553622962327E-2</v>
      </c>
      <c r="AA164" s="16">
        <f t="shared" si="73"/>
        <v>0.10250755435189574</v>
      </c>
      <c r="AB164" s="16"/>
      <c r="AC164" s="16">
        <v>0.18128</v>
      </c>
      <c r="AD164" s="16">
        <f t="shared" si="74"/>
        <v>0.41</v>
      </c>
      <c r="AE164" s="16">
        <f t="shared" si="59"/>
        <v>2.5583027844941892E-2</v>
      </c>
      <c r="AF164" s="16">
        <f t="shared" si="75"/>
        <v>0.15671868407258566</v>
      </c>
      <c r="AG164" s="16"/>
      <c r="AH164" s="16">
        <v>0.13905000000000001</v>
      </c>
      <c r="AI164" s="16">
        <f t="shared" si="76"/>
        <v>0.32</v>
      </c>
      <c r="AJ164" s="16">
        <f t="shared" si="60"/>
        <v>1.9967241244832696E-2</v>
      </c>
      <c r="AK164" s="16">
        <f t="shared" si="77"/>
        <v>0.11988019244689613</v>
      </c>
      <c r="AL164" s="16"/>
      <c r="AM164" s="17">
        <f t="shared" si="54"/>
        <v>192.315</v>
      </c>
      <c r="AN164" s="17">
        <f t="shared" si="61"/>
        <v>6.2397628890102176E-2</v>
      </c>
      <c r="AO164" s="18" t="str">
        <f t="shared" si="62"/>
        <v>CORRECTO</v>
      </c>
      <c r="AP164" s="18">
        <f t="shared" si="63"/>
        <v>-1.0376023711098978</v>
      </c>
      <c r="AQ164" s="11"/>
      <c r="AR164" s="11"/>
      <c r="AS164" s="7"/>
      <c r="AT164" s="7">
        <v>164</v>
      </c>
      <c r="AU164" s="3">
        <f t="shared" si="52"/>
        <v>204</v>
      </c>
      <c r="AV164" s="7"/>
      <c r="AW164" s="7"/>
      <c r="AX164" s="7"/>
      <c r="AY164" s="7"/>
      <c r="AZ164" s="7"/>
      <c r="BA164" s="7"/>
      <c r="BB164" s="7"/>
    </row>
    <row r="165" spans="1:54" x14ac:dyDescent="0.25">
      <c r="A165" s="12">
        <v>1953</v>
      </c>
      <c r="B165" s="12">
        <v>12</v>
      </c>
      <c r="C165" s="16"/>
      <c r="D165" s="16">
        <f>aportaciones!D164+aportaciones!E164</f>
        <v>4.7809999999999997</v>
      </c>
      <c r="E165" s="16">
        <f t="shared" si="64"/>
        <v>20</v>
      </c>
      <c r="F165" s="16">
        <f t="shared" si="53"/>
        <v>1.2514052036286918</v>
      </c>
      <c r="G165" s="16">
        <f t="shared" si="65"/>
        <v>3.5330474221979564</v>
      </c>
      <c r="H165" s="16"/>
      <c r="I165" s="16">
        <f>aportaciones!F164+aportaciones!G164</f>
        <v>10.077</v>
      </c>
      <c r="J165" s="16">
        <f t="shared" si="66"/>
        <v>169.46940308868264</v>
      </c>
      <c r="K165" s="16">
        <f t="shared" si="55"/>
        <v>10.603744644051288</v>
      </c>
      <c r="L165" s="16">
        <f t="shared" si="67"/>
        <v>0</v>
      </c>
      <c r="M165" s="16"/>
      <c r="N165" s="16">
        <v>0.36299999999999999</v>
      </c>
      <c r="O165" s="16">
        <f t="shared" si="68"/>
        <v>0.15</v>
      </c>
      <c r="P165" s="16">
        <f t="shared" si="56"/>
        <v>9.3855390272151885E-3</v>
      </c>
      <c r="Q165" s="16">
        <f t="shared" si="69"/>
        <v>0.35364035566648466</v>
      </c>
      <c r="R165" s="16"/>
      <c r="S165" s="16">
        <v>0.30552499999999999</v>
      </c>
      <c r="T165" s="16">
        <f t="shared" si="70"/>
        <v>0.82499999999999996</v>
      </c>
      <c r="U165" s="16">
        <f t="shared" si="57"/>
        <v>5.1620464649683534E-2</v>
      </c>
      <c r="V165" s="16">
        <f t="shared" si="71"/>
        <v>0.25404695616566575</v>
      </c>
      <c r="W165" s="16"/>
      <c r="X165" s="16">
        <v>0.16335000000000002</v>
      </c>
      <c r="Y165" s="16">
        <f t="shared" si="72"/>
        <v>0.61</v>
      </c>
      <c r="Z165" s="16">
        <f t="shared" si="58"/>
        <v>3.8167858710675101E-2</v>
      </c>
      <c r="AA165" s="16">
        <f t="shared" si="73"/>
        <v>0.1252874463770377</v>
      </c>
      <c r="AB165" s="16"/>
      <c r="AC165" s="16">
        <v>0.21296000000000001</v>
      </c>
      <c r="AD165" s="16">
        <f t="shared" si="74"/>
        <v>0.41</v>
      </c>
      <c r="AE165" s="16">
        <f t="shared" si="59"/>
        <v>2.5653806674388182E-2</v>
      </c>
      <c r="AF165" s="16">
        <f t="shared" si="75"/>
        <v>0.18737697215505816</v>
      </c>
      <c r="AG165" s="16"/>
      <c r="AH165" s="16">
        <v>0.16335000000000002</v>
      </c>
      <c r="AI165" s="16">
        <f t="shared" si="76"/>
        <v>0.32</v>
      </c>
      <c r="AJ165" s="16">
        <f t="shared" si="60"/>
        <v>2.0022483258059071E-2</v>
      </c>
      <c r="AK165" s="16">
        <f t="shared" si="77"/>
        <v>0.14338275875516732</v>
      </c>
      <c r="AL165" s="16"/>
      <c r="AM165" s="17">
        <f t="shared" si="54"/>
        <v>191.78440308868264</v>
      </c>
      <c r="AN165" s="17">
        <f t="shared" si="61"/>
        <v>6.2570260181434592E-2</v>
      </c>
      <c r="AO165" s="18" t="str">
        <f t="shared" si="62"/>
        <v>CORRECTO</v>
      </c>
      <c r="AP165" s="18">
        <f t="shared" si="63"/>
        <v>-1.0374297398185655</v>
      </c>
      <c r="AQ165" s="11"/>
      <c r="AR165" s="11"/>
      <c r="AS165" s="7"/>
      <c r="AT165" s="7">
        <v>162</v>
      </c>
      <c r="AU165" s="3">
        <f t="shared" si="52"/>
        <v>202</v>
      </c>
      <c r="AV165" s="7"/>
      <c r="AW165" s="7"/>
      <c r="AX165" s="7"/>
      <c r="AY165" s="7"/>
      <c r="AZ165" s="7"/>
      <c r="BA165" s="7"/>
      <c r="BB165" s="7"/>
    </row>
    <row r="166" spans="1:54" x14ac:dyDescent="0.25">
      <c r="A166" s="12">
        <v>1954</v>
      </c>
      <c r="B166" s="12">
        <v>1</v>
      </c>
      <c r="C166" s="16"/>
      <c r="D166" s="16">
        <f>aportaciones!D165+aportaciones!E165</f>
        <v>6.9569999999999999</v>
      </c>
      <c r="E166" s="16">
        <f t="shared" si="64"/>
        <v>20</v>
      </c>
      <c r="F166" s="16">
        <f t="shared" si="53"/>
        <v>1.1862689370536046</v>
      </c>
      <c r="G166" s="16">
        <f t="shared" si="65"/>
        <v>5.7055947963713081</v>
      </c>
      <c r="H166" s="16"/>
      <c r="I166" s="16">
        <f>aportaciones!F165+aportaciones!G165</f>
        <v>41.988999999999997</v>
      </c>
      <c r="J166" s="16">
        <f t="shared" si="66"/>
        <v>180</v>
      </c>
      <c r="K166" s="16">
        <f t="shared" si="55"/>
        <v>10.67642043348244</v>
      </c>
      <c r="L166" s="16">
        <f t="shared" si="67"/>
        <v>20.854658444631355</v>
      </c>
      <c r="M166" s="16"/>
      <c r="N166" s="16">
        <v>1.895</v>
      </c>
      <c r="O166" s="16">
        <f t="shared" si="68"/>
        <v>0.15</v>
      </c>
      <c r="P166" s="16">
        <f t="shared" si="56"/>
        <v>8.8970170279020332E-3</v>
      </c>
      <c r="Q166" s="16">
        <f t="shared" si="69"/>
        <v>1.8856144609727847</v>
      </c>
      <c r="R166" s="16"/>
      <c r="S166" s="16">
        <v>1.5949583333333333</v>
      </c>
      <c r="T166" s="16">
        <f t="shared" si="70"/>
        <v>0.82499999999999996</v>
      </c>
      <c r="U166" s="16">
        <f t="shared" si="57"/>
        <v>4.8933593653461185E-2</v>
      </c>
      <c r="V166" s="16">
        <f t="shared" si="71"/>
        <v>1.5433378686836499</v>
      </c>
      <c r="W166" s="16"/>
      <c r="X166" s="16">
        <v>0.85275000000000001</v>
      </c>
      <c r="Y166" s="16">
        <f t="shared" si="72"/>
        <v>0.61</v>
      </c>
      <c r="Z166" s="16">
        <f t="shared" si="58"/>
        <v>3.6181202580134936E-2</v>
      </c>
      <c r="AA166" s="16">
        <f t="shared" si="73"/>
        <v>0.81458214128932493</v>
      </c>
      <c r="AB166" s="16"/>
      <c r="AC166" s="16">
        <v>1.1117333333333332</v>
      </c>
      <c r="AD166" s="16">
        <f t="shared" si="74"/>
        <v>0.41</v>
      </c>
      <c r="AE166" s="16">
        <f t="shared" si="59"/>
        <v>2.431851320959889E-2</v>
      </c>
      <c r="AF166" s="16">
        <f t="shared" si="75"/>
        <v>1.0860795266589451</v>
      </c>
      <c r="AG166" s="16"/>
      <c r="AH166" s="16">
        <v>0.85275000000000001</v>
      </c>
      <c r="AI166" s="16">
        <f t="shared" si="76"/>
        <v>0.32</v>
      </c>
      <c r="AJ166" s="16">
        <f t="shared" si="60"/>
        <v>1.8980302992857672E-2</v>
      </c>
      <c r="AK166" s="16">
        <f t="shared" si="77"/>
        <v>0.83272751674194079</v>
      </c>
      <c r="AL166" s="16"/>
      <c r="AM166" s="17">
        <f t="shared" si="54"/>
        <v>202.315</v>
      </c>
      <c r="AN166" s="17">
        <f t="shared" si="61"/>
        <v>5.9313446852680224E-2</v>
      </c>
      <c r="AO166" s="18" t="str">
        <f t="shared" si="62"/>
        <v>CORRECTO</v>
      </c>
      <c r="AP166" s="18">
        <f t="shared" si="63"/>
        <v>-1.0406865531473199</v>
      </c>
      <c r="AQ166" s="11"/>
      <c r="AR166" s="11"/>
      <c r="AS166" s="7"/>
      <c r="AT166" s="7">
        <v>158</v>
      </c>
      <c r="AU166" s="3">
        <f t="shared" si="52"/>
        <v>198</v>
      </c>
      <c r="AV166" s="7"/>
      <c r="AW166" s="7"/>
      <c r="AX166" s="7"/>
      <c r="AY166" s="7"/>
      <c r="AZ166" s="7"/>
      <c r="BA166" s="7"/>
      <c r="BB166" s="7"/>
    </row>
    <row r="167" spans="1:54" x14ac:dyDescent="0.25">
      <c r="A167" s="12">
        <v>1954</v>
      </c>
      <c r="B167" s="12">
        <v>2</v>
      </c>
      <c r="C167" s="16"/>
      <c r="D167" s="16">
        <f>aportaciones!D166+aportaciones!E166</f>
        <v>8.4260000000000002</v>
      </c>
      <c r="E167" s="16">
        <f t="shared" si="64"/>
        <v>20</v>
      </c>
      <c r="F167" s="16">
        <f t="shared" si="53"/>
        <v>1.1303958740550597</v>
      </c>
      <c r="G167" s="16">
        <f t="shared" si="65"/>
        <v>7.2397310629463973</v>
      </c>
      <c r="H167" s="16"/>
      <c r="I167" s="16">
        <f>aportaciones!F166+aportaciones!G166</f>
        <v>76.483999999999995</v>
      </c>
      <c r="J167" s="16">
        <f t="shared" si="66"/>
        <v>190</v>
      </c>
      <c r="K167" s="16">
        <f t="shared" si="55"/>
        <v>10.738760803523068</v>
      </c>
      <c r="L167" s="16">
        <f t="shared" si="67"/>
        <v>55.807579566517575</v>
      </c>
      <c r="M167" s="16"/>
      <c r="N167" s="16">
        <v>1.6659999999999999</v>
      </c>
      <c r="O167" s="16">
        <f t="shared" si="68"/>
        <v>0.15</v>
      </c>
      <c r="P167" s="16">
        <f t="shared" si="56"/>
        <v>8.4779690554129469E-3</v>
      </c>
      <c r="Q167" s="16">
        <f t="shared" si="69"/>
        <v>1.657102982972098</v>
      </c>
      <c r="R167" s="16"/>
      <c r="S167" s="16">
        <v>1.4022166666666667</v>
      </c>
      <c r="T167" s="16">
        <f t="shared" si="70"/>
        <v>0.82499999999999996</v>
      </c>
      <c r="U167" s="16">
        <f t="shared" si="57"/>
        <v>4.6628829804771212E-2</v>
      </c>
      <c r="V167" s="16">
        <f t="shared" si="71"/>
        <v>1.3532830730132057</v>
      </c>
      <c r="W167" s="16"/>
      <c r="X167" s="16">
        <v>0.74969999999999992</v>
      </c>
      <c r="Y167" s="16">
        <f t="shared" si="72"/>
        <v>0.61</v>
      </c>
      <c r="Z167" s="16">
        <f t="shared" si="58"/>
        <v>3.4477074158679323E-2</v>
      </c>
      <c r="AA167" s="16">
        <f t="shared" si="73"/>
        <v>0.71351879741986501</v>
      </c>
      <c r="AB167" s="16"/>
      <c r="AC167" s="16">
        <v>0.97738666666666674</v>
      </c>
      <c r="AD167" s="16">
        <f t="shared" si="74"/>
        <v>0.41</v>
      </c>
      <c r="AE167" s="16">
        <f t="shared" si="59"/>
        <v>2.3173115418128724E-2</v>
      </c>
      <c r="AF167" s="16">
        <f t="shared" si="75"/>
        <v>0.95306815345706797</v>
      </c>
      <c r="AG167" s="16"/>
      <c r="AH167" s="16">
        <v>0.74969999999999992</v>
      </c>
      <c r="AI167" s="16">
        <f t="shared" si="76"/>
        <v>0.32</v>
      </c>
      <c r="AJ167" s="16">
        <f t="shared" si="60"/>
        <v>1.8086333984880958E-2</v>
      </c>
      <c r="AK167" s="16">
        <f t="shared" si="77"/>
        <v>0.73071969700714212</v>
      </c>
      <c r="AL167" s="16"/>
      <c r="AM167" s="17">
        <f t="shared" si="54"/>
        <v>212.315</v>
      </c>
      <c r="AN167" s="17">
        <f t="shared" si="61"/>
        <v>5.6519793702752986E-2</v>
      </c>
      <c r="AO167" s="18" t="str">
        <f t="shared" si="62"/>
        <v>CORRECTO</v>
      </c>
      <c r="AP167" s="18">
        <f t="shared" si="63"/>
        <v>-1.043480206297247</v>
      </c>
      <c r="AQ167" s="11"/>
      <c r="AR167" s="11"/>
      <c r="AS167" s="7"/>
      <c r="AT167" s="7">
        <v>148</v>
      </c>
      <c r="AU167" s="3">
        <f t="shared" si="52"/>
        <v>188</v>
      </c>
      <c r="AV167" s="7"/>
      <c r="AW167" s="7"/>
      <c r="AX167" s="7"/>
      <c r="AY167" s="7"/>
      <c r="AZ167" s="7"/>
      <c r="BA167" s="7"/>
      <c r="BB167" s="7"/>
    </row>
    <row r="168" spans="1:54" x14ac:dyDescent="0.25">
      <c r="A168" s="12">
        <v>1954</v>
      </c>
      <c r="B168" s="12">
        <v>3</v>
      </c>
      <c r="C168" s="16"/>
      <c r="D168" s="16">
        <f>aportaciones!D167+aportaciones!E167</f>
        <v>5.4489999999999998</v>
      </c>
      <c r="E168" s="16">
        <f t="shared" si="64"/>
        <v>20</v>
      </c>
      <c r="F168" s="16">
        <f t="shared" si="53"/>
        <v>1.1146459837911897</v>
      </c>
      <c r="G168" s="16">
        <f t="shared" si="65"/>
        <v>4.3186041259449368</v>
      </c>
      <c r="H168" s="16"/>
      <c r="I168" s="16">
        <f>aportaciones!F167+aportaciones!G167</f>
        <v>50.155000000000001</v>
      </c>
      <c r="J168" s="16">
        <f t="shared" si="66"/>
        <v>193</v>
      </c>
      <c r="K168" s="16">
        <f t="shared" si="55"/>
        <v>10.75633374358498</v>
      </c>
      <c r="L168" s="16">
        <f t="shared" si="67"/>
        <v>36.416239196476937</v>
      </c>
      <c r="M168" s="16"/>
      <c r="N168" s="16">
        <v>0.755</v>
      </c>
      <c r="O168" s="16">
        <f t="shared" si="68"/>
        <v>0.15</v>
      </c>
      <c r="P168" s="16">
        <f t="shared" si="56"/>
        <v>8.3598448784339228E-3</v>
      </c>
      <c r="Q168" s="16">
        <f t="shared" si="69"/>
        <v>0.74652203094458702</v>
      </c>
      <c r="R168" s="16"/>
      <c r="S168" s="16">
        <v>0.63545833333333335</v>
      </c>
      <c r="T168" s="16">
        <f t="shared" si="70"/>
        <v>0.82499999999999996</v>
      </c>
      <c r="U168" s="16">
        <f t="shared" si="57"/>
        <v>4.5979146831386576E-2</v>
      </c>
      <c r="V168" s="16">
        <f t="shared" si="71"/>
        <v>0.58882950352856223</v>
      </c>
      <c r="W168" s="16"/>
      <c r="X168" s="16">
        <v>0.33975</v>
      </c>
      <c r="Y168" s="16">
        <f t="shared" si="72"/>
        <v>0.61</v>
      </c>
      <c r="Z168" s="16">
        <f t="shared" si="58"/>
        <v>3.3996702505631284E-2</v>
      </c>
      <c r="AA168" s="16">
        <f t="shared" si="73"/>
        <v>0.30527292584132071</v>
      </c>
      <c r="AB168" s="16"/>
      <c r="AC168" s="16">
        <v>0.44293333333333335</v>
      </c>
      <c r="AD168" s="16">
        <f t="shared" si="74"/>
        <v>0.41</v>
      </c>
      <c r="AE168" s="16">
        <f t="shared" si="59"/>
        <v>2.2850242667719387E-2</v>
      </c>
      <c r="AF168" s="16">
        <f t="shared" si="75"/>
        <v>0.41976021791520463</v>
      </c>
      <c r="AG168" s="16"/>
      <c r="AH168" s="16">
        <v>0.33975</v>
      </c>
      <c r="AI168" s="16">
        <f t="shared" si="76"/>
        <v>0.32</v>
      </c>
      <c r="AJ168" s="16">
        <f t="shared" si="60"/>
        <v>1.7834335740659037E-2</v>
      </c>
      <c r="AK168" s="16">
        <f t="shared" si="77"/>
        <v>0.32166366601511903</v>
      </c>
      <c r="AL168" s="16"/>
      <c r="AM168" s="17">
        <f t="shared" si="54"/>
        <v>215.315</v>
      </c>
      <c r="AN168" s="17">
        <f t="shared" si="61"/>
        <v>5.5732299189559485E-2</v>
      </c>
      <c r="AO168" s="18" t="str">
        <f t="shared" si="62"/>
        <v>CORRECTO</v>
      </c>
      <c r="AP168" s="18">
        <f t="shared" si="63"/>
        <v>-1.0442677008104406</v>
      </c>
      <c r="AQ168" s="11"/>
      <c r="AR168" s="11"/>
      <c r="AS168" s="7"/>
      <c r="AT168" s="7">
        <v>138</v>
      </c>
      <c r="AU168" s="3">
        <f t="shared" si="52"/>
        <v>178</v>
      </c>
      <c r="AV168" s="7"/>
      <c r="AW168" s="7"/>
      <c r="AX168" s="7"/>
      <c r="AY168" s="7"/>
      <c r="AZ168" s="7"/>
      <c r="BA168" s="7"/>
      <c r="BB168" s="7"/>
    </row>
    <row r="169" spans="1:54" x14ac:dyDescent="0.25">
      <c r="A169" s="12">
        <v>1954</v>
      </c>
      <c r="B169" s="12">
        <v>4</v>
      </c>
      <c r="C169" s="16"/>
      <c r="D169" s="16">
        <f>aportaciones!D168+aportaciones!E168</f>
        <v>5.0649999999999995</v>
      </c>
      <c r="E169" s="16">
        <f t="shared" si="64"/>
        <v>20</v>
      </c>
      <c r="F169" s="16">
        <f t="shared" si="53"/>
        <v>1.0795492881721882</v>
      </c>
      <c r="G169" s="16">
        <f t="shared" si="65"/>
        <v>3.9503540162088129</v>
      </c>
      <c r="H169" s="16"/>
      <c r="I169" s="16">
        <f>aportaciones!F168+aportaciones!G168</f>
        <v>33.978000000000002</v>
      </c>
      <c r="J169" s="16">
        <f t="shared" si="66"/>
        <v>200</v>
      </c>
      <c r="K169" s="16">
        <f t="shared" si="55"/>
        <v>10.795492881721881</v>
      </c>
      <c r="L169" s="16">
        <f t="shared" si="67"/>
        <v>16.221666256415034</v>
      </c>
      <c r="M169" s="16"/>
      <c r="N169" s="16">
        <v>0.48899999999999999</v>
      </c>
      <c r="O169" s="16">
        <f t="shared" si="68"/>
        <v>0.15</v>
      </c>
      <c r="P169" s="16">
        <f t="shared" si="56"/>
        <v>8.0966196612914099E-3</v>
      </c>
      <c r="Q169" s="16">
        <f t="shared" si="69"/>
        <v>0.4806401551215661</v>
      </c>
      <c r="R169" s="16"/>
      <c r="S169" s="16">
        <v>0.41157499999999997</v>
      </c>
      <c r="T169" s="16">
        <f t="shared" si="70"/>
        <v>0.82499999999999996</v>
      </c>
      <c r="U169" s="16">
        <f t="shared" si="57"/>
        <v>4.4531408137102754E-2</v>
      </c>
      <c r="V169" s="16">
        <f t="shared" si="71"/>
        <v>0.36559585316861343</v>
      </c>
      <c r="W169" s="16"/>
      <c r="X169" s="16">
        <v>0.22005</v>
      </c>
      <c r="Y169" s="16">
        <f t="shared" si="72"/>
        <v>0.61</v>
      </c>
      <c r="Z169" s="16">
        <f t="shared" si="58"/>
        <v>3.2926253289251736E-2</v>
      </c>
      <c r="AA169" s="16">
        <f t="shared" si="73"/>
        <v>0.18605329749436872</v>
      </c>
      <c r="AB169" s="16"/>
      <c r="AC169" s="16">
        <v>0.28687999999999997</v>
      </c>
      <c r="AD169" s="16">
        <f t="shared" si="74"/>
        <v>0.41</v>
      </c>
      <c r="AE169" s="16">
        <f t="shared" si="59"/>
        <v>2.2130760407529856E-2</v>
      </c>
      <c r="AF169" s="16">
        <f t="shared" si="75"/>
        <v>0.26402975733228057</v>
      </c>
      <c r="AG169" s="16"/>
      <c r="AH169" s="16">
        <v>0.22005</v>
      </c>
      <c r="AI169" s="16">
        <f t="shared" si="76"/>
        <v>0.32</v>
      </c>
      <c r="AJ169" s="16">
        <f t="shared" si="60"/>
        <v>1.727278861075501E-2</v>
      </c>
      <c r="AK169" s="16">
        <f t="shared" si="77"/>
        <v>0.20221566425934095</v>
      </c>
      <c r="AL169" s="16"/>
      <c r="AM169" s="17">
        <f t="shared" si="54"/>
        <v>222.315</v>
      </c>
      <c r="AN169" s="17">
        <f t="shared" si="61"/>
        <v>5.3977464408609406E-2</v>
      </c>
      <c r="AO169" s="18" t="str">
        <f t="shared" si="62"/>
        <v>CORRECTO</v>
      </c>
      <c r="AP169" s="18">
        <f t="shared" si="63"/>
        <v>-1.0460225355913906</v>
      </c>
      <c r="AQ169" s="11"/>
      <c r="AR169" s="11"/>
      <c r="AS169" s="7"/>
      <c r="AT169" s="7">
        <v>130</v>
      </c>
      <c r="AU169" s="3">
        <f t="shared" si="52"/>
        <v>170</v>
      </c>
      <c r="AV169" s="7"/>
      <c r="AW169" s="7"/>
      <c r="AX169" s="7"/>
      <c r="AY169" s="7"/>
      <c r="AZ169" s="7"/>
      <c r="BA169" s="7"/>
      <c r="BB169" s="7"/>
    </row>
    <row r="170" spans="1:54" x14ac:dyDescent="0.25">
      <c r="A170" s="12">
        <v>1954</v>
      </c>
      <c r="B170" s="12">
        <v>5</v>
      </c>
      <c r="C170" s="16"/>
      <c r="D170" s="16">
        <f>aportaciones!D169+aportaciones!E169</f>
        <v>5.2610000000000001</v>
      </c>
      <c r="E170" s="16">
        <f t="shared" si="64"/>
        <v>20</v>
      </c>
      <c r="F170" s="16">
        <f t="shared" si="53"/>
        <v>1.0511792917679521</v>
      </c>
      <c r="G170" s="16">
        <f t="shared" si="65"/>
        <v>4.1814507118278108</v>
      </c>
      <c r="H170" s="16"/>
      <c r="I170" s="16">
        <f>aportaciones!F169+aportaciones!G169</f>
        <v>33.563000000000002</v>
      </c>
      <c r="J170" s="16">
        <f t="shared" si="66"/>
        <v>206</v>
      </c>
      <c r="K170" s="16">
        <f t="shared" si="55"/>
        <v>10.827146705209907</v>
      </c>
      <c r="L170" s="16">
        <f t="shared" si="67"/>
        <v>16.767507118278104</v>
      </c>
      <c r="M170" s="16"/>
      <c r="N170" s="16">
        <v>0.71699999999999997</v>
      </c>
      <c r="O170" s="16">
        <f t="shared" si="68"/>
        <v>0.15</v>
      </c>
      <c r="P170" s="16">
        <f t="shared" si="56"/>
        <v>7.8838446882596412E-3</v>
      </c>
      <c r="Q170" s="16">
        <f t="shared" si="69"/>
        <v>0.70890338033870848</v>
      </c>
      <c r="R170" s="16"/>
      <c r="S170" s="16">
        <v>0.60347499999999998</v>
      </c>
      <c r="T170" s="16">
        <f t="shared" si="70"/>
        <v>0.82499999999999996</v>
      </c>
      <c r="U170" s="16">
        <f t="shared" si="57"/>
        <v>4.3361145785428025E-2</v>
      </c>
      <c r="V170" s="16">
        <f t="shared" si="71"/>
        <v>0.55894359186289733</v>
      </c>
      <c r="W170" s="16"/>
      <c r="X170" s="16">
        <v>0.32264999999999999</v>
      </c>
      <c r="Y170" s="16">
        <f t="shared" si="72"/>
        <v>0.61</v>
      </c>
      <c r="Z170" s="16">
        <f t="shared" si="58"/>
        <v>3.2060968398922543E-2</v>
      </c>
      <c r="AA170" s="16">
        <f t="shared" si="73"/>
        <v>0.2897237467107483</v>
      </c>
      <c r="AB170" s="16"/>
      <c r="AC170" s="16">
        <v>0.42063999999999996</v>
      </c>
      <c r="AD170" s="16">
        <f t="shared" si="74"/>
        <v>0.41</v>
      </c>
      <c r="AE170" s="16">
        <f t="shared" si="59"/>
        <v>2.1549175481243018E-2</v>
      </c>
      <c r="AF170" s="16">
        <f t="shared" si="75"/>
        <v>0.39850923959247003</v>
      </c>
      <c r="AG170" s="16"/>
      <c r="AH170" s="16">
        <v>0.32264999999999999</v>
      </c>
      <c r="AI170" s="16">
        <f t="shared" si="76"/>
        <v>0.32</v>
      </c>
      <c r="AJ170" s="16">
        <f t="shared" si="60"/>
        <v>1.6818868668287235E-2</v>
      </c>
      <c r="AK170" s="16">
        <f t="shared" si="77"/>
        <v>0.30537721138924506</v>
      </c>
      <c r="AL170" s="16"/>
      <c r="AM170" s="17">
        <f t="shared" si="54"/>
        <v>228.315</v>
      </c>
      <c r="AN170" s="17">
        <f t="shared" si="61"/>
        <v>5.2558964588397608E-2</v>
      </c>
      <c r="AO170" s="18" t="str">
        <f t="shared" si="62"/>
        <v>CORRECTO</v>
      </c>
      <c r="AP170" s="18">
        <f t="shared" si="63"/>
        <v>-1.0474410354116024</v>
      </c>
      <c r="AQ170" s="11"/>
      <c r="AR170" s="11"/>
      <c r="AS170" s="7"/>
      <c r="AT170" s="7">
        <v>130</v>
      </c>
      <c r="AU170" s="3">
        <f t="shared" si="52"/>
        <v>170</v>
      </c>
      <c r="AV170" s="7"/>
      <c r="AW170" s="7"/>
      <c r="AX170" s="7"/>
      <c r="AY170" s="7"/>
      <c r="AZ170" s="7"/>
      <c r="BA170" s="7"/>
      <c r="BB170" s="7"/>
    </row>
    <row r="171" spans="1:54" x14ac:dyDescent="0.25">
      <c r="A171" s="12">
        <v>1954</v>
      </c>
      <c r="B171" s="12">
        <v>6</v>
      </c>
      <c r="C171" s="16"/>
      <c r="D171" s="16">
        <f>aportaciones!D170+aportaciones!E170</f>
        <v>3.5089999999999999</v>
      </c>
      <c r="E171" s="16">
        <f t="shared" si="64"/>
        <v>20</v>
      </c>
      <c r="F171" s="16">
        <f t="shared" si="53"/>
        <v>1.0604688155888917</v>
      </c>
      <c r="G171" s="16">
        <f t="shared" si="65"/>
        <v>2.4578207082320489</v>
      </c>
      <c r="H171" s="16"/>
      <c r="I171" s="16">
        <f>aportaciones!F170+aportaciones!G170</f>
        <v>11.554</v>
      </c>
      <c r="J171" s="16">
        <f t="shared" si="66"/>
        <v>204</v>
      </c>
      <c r="K171" s="16">
        <f t="shared" si="55"/>
        <v>10.816781919006695</v>
      </c>
      <c r="L171" s="16">
        <f t="shared" si="67"/>
        <v>2.7268532947900894</v>
      </c>
      <c r="M171" s="16"/>
      <c r="N171" s="16">
        <v>0.40899999999999997</v>
      </c>
      <c r="O171" s="16">
        <f t="shared" si="68"/>
        <v>0.15</v>
      </c>
      <c r="P171" s="16">
        <f t="shared" si="56"/>
        <v>7.9535161169166872E-3</v>
      </c>
      <c r="Q171" s="16">
        <f t="shared" si="69"/>
        <v>0.40111615531174027</v>
      </c>
      <c r="R171" s="16"/>
      <c r="S171" s="16">
        <v>0.34424166666666661</v>
      </c>
      <c r="T171" s="16">
        <f t="shared" si="70"/>
        <v>0.82499999999999996</v>
      </c>
      <c r="U171" s="16">
        <f t="shared" si="57"/>
        <v>4.374433864304178E-2</v>
      </c>
      <c r="V171" s="16">
        <f t="shared" si="71"/>
        <v>0.30088052088123862</v>
      </c>
      <c r="W171" s="16"/>
      <c r="X171" s="16">
        <v>0.18405000000000002</v>
      </c>
      <c r="Y171" s="16">
        <f t="shared" si="72"/>
        <v>0.61</v>
      </c>
      <c r="Z171" s="16">
        <f t="shared" si="58"/>
        <v>3.2344298875461197E-2</v>
      </c>
      <c r="AA171" s="16">
        <f t="shared" si="73"/>
        <v>0.15198903160107746</v>
      </c>
      <c r="AB171" s="16"/>
      <c r="AC171" s="16">
        <v>0.23994666666666664</v>
      </c>
      <c r="AD171" s="16">
        <f t="shared" si="74"/>
        <v>0.41</v>
      </c>
      <c r="AE171" s="16">
        <f t="shared" si="59"/>
        <v>2.1739610719572276E-2</v>
      </c>
      <c r="AF171" s="16">
        <f t="shared" si="75"/>
        <v>0.21839749118542356</v>
      </c>
      <c r="AG171" s="16"/>
      <c r="AH171" s="16">
        <v>0.18405000000000002</v>
      </c>
      <c r="AI171" s="16">
        <f t="shared" si="76"/>
        <v>0.32</v>
      </c>
      <c r="AJ171" s="16">
        <f t="shared" si="60"/>
        <v>1.6967501049422268E-2</v>
      </c>
      <c r="AK171" s="16">
        <f t="shared" si="77"/>
        <v>0.1672311313317128</v>
      </c>
      <c r="AL171" s="16"/>
      <c r="AM171" s="17">
        <f t="shared" si="54"/>
        <v>226.315</v>
      </c>
      <c r="AN171" s="17">
        <f t="shared" si="61"/>
        <v>5.3023440779444583E-2</v>
      </c>
      <c r="AO171" s="18" t="str">
        <f t="shared" si="62"/>
        <v>CORRECTO</v>
      </c>
      <c r="AP171" s="18">
        <f t="shared" si="63"/>
        <v>-1.0469765592205555</v>
      </c>
      <c r="AQ171" s="11"/>
      <c r="AR171" s="11"/>
      <c r="AS171" s="7"/>
      <c r="AT171" s="7">
        <v>140</v>
      </c>
      <c r="AU171" s="3">
        <f t="shared" si="52"/>
        <v>180</v>
      </c>
      <c r="AV171" s="7"/>
      <c r="AW171" s="7"/>
      <c r="AX171" s="7"/>
      <c r="AY171" s="7"/>
      <c r="AZ171" s="7"/>
      <c r="BA171" s="7"/>
      <c r="BB171" s="7"/>
    </row>
    <row r="172" spans="1:54" x14ac:dyDescent="0.25">
      <c r="A172" s="12">
        <v>1954</v>
      </c>
      <c r="B172" s="12">
        <v>7</v>
      </c>
      <c r="C172" s="16"/>
      <c r="D172" s="16">
        <f>aportaciones!D171+aportaciones!E171</f>
        <v>3.1970000000000001</v>
      </c>
      <c r="E172" s="16">
        <f t="shared" si="64"/>
        <v>20</v>
      </c>
      <c r="F172" s="16">
        <f t="shared" si="53"/>
        <v>1.0699239908164857</v>
      </c>
      <c r="G172" s="16">
        <f t="shared" si="65"/>
        <v>2.1365311844111083</v>
      </c>
      <c r="H172" s="16"/>
      <c r="I172" s="16">
        <f>aportaciones!F171+aportaciones!G171</f>
        <v>12.325000000000001</v>
      </c>
      <c r="J172" s="16">
        <f t="shared" si="66"/>
        <v>202</v>
      </c>
      <c r="K172" s="16">
        <f t="shared" si="55"/>
        <v>10.806232307246507</v>
      </c>
      <c r="L172" s="16">
        <f t="shared" si="67"/>
        <v>3.5082180809932879</v>
      </c>
      <c r="M172" s="16"/>
      <c r="N172" s="16">
        <v>0.26900000000000002</v>
      </c>
      <c r="O172" s="16">
        <f t="shared" si="68"/>
        <v>0.15</v>
      </c>
      <c r="P172" s="16">
        <f t="shared" si="56"/>
        <v>8.0244299311236431E-3</v>
      </c>
      <c r="Q172" s="16">
        <f t="shared" si="69"/>
        <v>0.26104648388308327</v>
      </c>
      <c r="R172" s="16"/>
      <c r="S172" s="16">
        <v>0.22640833333333332</v>
      </c>
      <c r="T172" s="16">
        <f t="shared" si="70"/>
        <v>0.82499999999999996</v>
      </c>
      <c r="U172" s="16">
        <f t="shared" si="57"/>
        <v>4.4134364621180033E-2</v>
      </c>
      <c r="V172" s="16">
        <f t="shared" si="71"/>
        <v>0.18266399469029149</v>
      </c>
      <c r="W172" s="16"/>
      <c r="X172" s="16">
        <v>0.12105</v>
      </c>
      <c r="Y172" s="16">
        <f t="shared" si="72"/>
        <v>0.61</v>
      </c>
      <c r="Z172" s="16">
        <f t="shared" si="58"/>
        <v>3.2632681719902815E-2</v>
      </c>
      <c r="AA172" s="16">
        <f t="shared" si="73"/>
        <v>8.8705701124538794E-2</v>
      </c>
      <c r="AB172" s="16"/>
      <c r="AC172" s="16">
        <v>0.15781333333333333</v>
      </c>
      <c r="AD172" s="16">
        <f t="shared" si="74"/>
        <v>0.41</v>
      </c>
      <c r="AE172" s="16">
        <f t="shared" si="59"/>
        <v>2.1933441811737956E-2</v>
      </c>
      <c r="AF172" s="16">
        <f t="shared" si="75"/>
        <v>0.13607372261376111</v>
      </c>
      <c r="AG172" s="16"/>
      <c r="AH172" s="16">
        <v>0.12105</v>
      </c>
      <c r="AI172" s="16">
        <f t="shared" si="76"/>
        <v>0.32</v>
      </c>
      <c r="AJ172" s="16">
        <f t="shared" si="60"/>
        <v>1.7118783853063774E-2</v>
      </c>
      <c r="AK172" s="16">
        <f t="shared" si="77"/>
        <v>0.1040824989505777</v>
      </c>
      <c r="AL172" s="16"/>
      <c r="AM172" s="17">
        <f t="shared" si="54"/>
        <v>224.315</v>
      </c>
      <c r="AN172" s="17">
        <f t="shared" si="61"/>
        <v>5.3496199540824289E-2</v>
      </c>
      <c r="AO172" s="18" t="str">
        <f t="shared" si="62"/>
        <v>CORRECTO</v>
      </c>
      <c r="AP172" s="18">
        <f t="shared" si="63"/>
        <v>-1.0465038004591758</v>
      </c>
      <c r="AQ172" s="11"/>
      <c r="AR172" s="11"/>
      <c r="AS172" s="7"/>
      <c r="AT172" s="7">
        <v>150</v>
      </c>
      <c r="AU172" s="3">
        <f t="shared" si="52"/>
        <v>190</v>
      </c>
      <c r="AV172" s="7"/>
      <c r="AW172" s="7"/>
      <c r="AX172" s="7"/>
      <c r="AY172" s="7"/>
      <c r="AZ172" s="7"/>
      <c r="BA172" s="7"/>
      <c r="BB172" s="7"/>
    </row>
    <row r="173" spans="1:54" x14ac:dyDescent="0.25">
      <c r="A173" s="12">
        <v>1954</v>
      </c>
      <c r="B173" s="12">
        <v>8</v>
      </c>
      <c r="C173" s="16"/>
      <c r="D173" s="16">
        <f>aportaciones!D172+aportaciones!E172</f>
        <v>2.8679999999999999</v>
      </c>
      <c r="E173" s="16">
        <f t="shared" si="64"/>
        <v>20</v>
      </c>
      <c r="F173" s="16">
        <f t="shared" si="53"/>
        <v>1.0893493407167012</v>
      </c>
      <c r="G173" s="16">
        <f t="shared" si="65"/>
        <v>1.7980760091835144</v>
      </c>
      <c r="H173" s="16"/>
      <c r="I173" s="16">
        <f>aportaciones!F172+aportaciones!G172</f>
        <v>11.903</v>
      </c>
      <c r="J173" s="16">
        <f t="shared" si="66"/>
        <v>198</v>
      </c>
      <c r="K173" s="16">
        <f t="shared" si="55"/>
        <v>10.784558473095341</v>
      </c>
      <c r="L173" s="16">
        <f t="shared" si="67"/>
        <v>5.096767692753474</v>
      </c>
      <c r="M173" s="16"/>
      <c r="N173" s="16">
        <v>0.32800000000000001</v>
      </c>
      <c r="O173" s="16">
        <f t="shared" si="68"/>
        <v>0.15</v>
      </c>
      <c r="P173" s="16">
        <f t="shared" si="56"/>
        <v>8.1701200553752577E-3</v>
      </c>
      <c r="Q173" s="16">
        <f t="shared" si="69"/>
        <v>0.31997557006887634</v>
      </c>
      <c r="R173" s="16"/>
      <c r="S173" s="16">
        <v>0.27606666666666668</v>
      </c>
      <c r="T173" s="16">
        <f t="shared" si="70"/>
        <v>0.82499999999999996</v>
      </c>
      <c r="U173" s="16">
        <f t="shared" si="57"/>
        <v>4.4935660304563918E-2</v>
      </c>
      <c r="V173" s="16">
        <f t="shared" si="71"/>
        <v>0.23193230204548665</v>
      </c>
      <c r="W173" s="16"/>
      <c r="X173" s="16">
        <v>0.14760000000000001</v>
      </c>
      <c r="Y173" s="16">
        <f t="shared" si="72"/>
        <v>0.61</v>
      </c>
      <c r="Z173" s="16">
        <f t="shared" si="58"/>
        <v>3.3225154891859385E-2</v>
      </c>
      <c r="AA173" s="16">
        <f t="shared" si="73"/>
        <v>0.1149673182800971</v>
      </c>
      <c r="AB173" s="16"/>
      <c r="AC173" s="16">
        <v>0.19242666666666666</v>
      </c>
      <c r="AD173" s="16">
        <f t="shared" si="74"/>
        <v>0.41</v>
      </c>
      <c r="AE173" s="16">
        <f t="shared" si="59"/>
        <v>2.2331661484692372E-2</v>
      </c>
      <c r="AF173" s="16">
        <f t="shared" si="75"/>
        <v>0.17049322485492874</v>
      </c>
      <c r="AG173" s="16"/>
      <c r="AH173" s="16">
        <v>0.14760000000000001</v>
      </c>
      <c r="AI173" s="16">
        <f t="shared" si="76"/>
        <v>0.32</v>
      </c>
      <c r="AJ173" s="16">
        <f t="shared" si="60"/>
        <v>1.7429589451467217E-2</v>
      </c>
      <c r="AK173" s="16">
        <f t="shared" si="77"/>
        <v>0.13048121614693625</v>
      </c>
      <c r="AL173" s="16"/>
      <c r="AM173" s="17">
        <f t="shared" si="54"/>
        <v>220.315</v>
      </c>
      <c r="AN173" s="17">
        <f t="shared" si="61"/>
        <v>5.4467467035835056E-2</v>
      </c>
      <c r="AO173" s="18" t="str">
        <f t="shared" si="62"/>
        <v>CORRECTO</v>
      </c>
      <c r="AP173" s="18">
        <f t="shared" si="63"/>
        <v>-1.0455325329641649</v>
      </c>
      <c r="AQ173" s="11"/>
      <c r="AR173" s="11"/>
      <c r="AS173" s="7"/>
      <c r="AT173" s="7">
        <v>153</v>
      </c>
      <c r="AU173" s="3">
        <f t="shared" si="52"/>
        <v>193</v>
      </c>
      <c r="AV173" s="7"/>
      <c r="AW173" s="7"/>
      <c r="AX173" s="7"/>
      <c r="AY173" s="7"/>
      <c r="AZ173" s="7"/>
      <c r="BA173" s="7"/>
      <c r="BB173" s="7"/>
    </row>
    <row r="174" spans="1:54" x14ac:dyDescent="0.25">
      <c r="A174" s="12">
        <v>1954</v>
      </c>
      <c r="B174" s="12">
        <v>9</v>
      </c>
      <c r="C174" s="16"/>
      <c r="D174" s="16">
        <f>aportaciones!D173+aportaciones!E173</f>
        <v>2.8119999999999998</v>
      </c>
      <c r="E174" s="16">
        <f t="shared" si="64"/>
        <v>20</v>
      </c>
      <c r="F174" s="16">
        <f t="shared" si="53"/>
        <v>1.1411454247200628</v>
      </c>
      <c r="G174" s="16">
        <f t="shared" si="65"/>
        <v>1.7226506592832997</v>
      </c>
      <c r="H174" s="16"/>
      <c r="I174" s="16">
        <f>aportaciones!F173+aportaciones!G173</f>
        <v>10.977</v>
      </c>
      <c r="J174" s="16">
        <f t="shared" si="66"/>
        <v>188</v>
      </c>
      <c r="K174" s="16">
        <f t="shared" si="55"/>
        <v>10.72676699236859</v>
      </c>
      <c r="L174" s="16">
        <f t="shared" si="67"/>
        <v>10.192441526904673</v>
      </c>
      <c r="M174" s="16"/>
      <c r="N174" s="16">
        <v>0.38600000000000001</v>
      </c>
      <c r="O174" s="16">
        <f t="shared" si="68"/>
        <v>0.15</v>
      </c>
      <c r="P174" s="16">
        <f t="shared" si="56"/>
        <v>8.5585906854004704E-3</v>
      </c>
      <c r="Q174" s="16">
        <f t="shared" si="69"/>
        <v>0.37782987994462469</v>
      </c>
      <c r="R174" s="16"/>
      <c r="S174" s="16">
        <v>0.32488333333333336</v>
      </c>
      <c r="T174" s="16">
        <f t="shared" si="70"/>
        <v>0.82499999999999996</v>
      </c>
      <c r="U174" s="16">
        <f t="shared" si="57"/>
        <v>4.707224876970259E-2</v>
      </c>
      <c r="V174" s="16">
        <f t="shared" si="71"/>
        <v>0.27994767302876955</v>
      </c>
      <c r="W174" s="16"/>
      <c r="X174" s="16">
        <v>0.17369999999999999</v>
      </c>
      <c r="Y174" s="16">
        <f t="shared" si="72"/>
        <v>0.61</v>
      </c>
      <c r="Z174" s="16">
        <f t="shared" si="58"/>
        <v>3.4804935453961912E-2</v>
      </c>
      <c r="AA174" s="16">
        <f t="shared" si="73"/>
        <v>0.14047484510814057</v>
      </c>
      <c r="AB174" s="16"/>
      <c r="AC174" s="16">
        <v>0.22645333333333337</v>
      </c>
      <c r="AD174" s="16">
        <f t="shared" si="74"/>
        <v>0.41</v>
      </c>
      <c r="AE174" s="16">
        <f t="shared" si="59"/>
        <v>2.3393481206761286E-2</v>
      </c>
      <c r="AF174" s="16">
        <f t="shared" si="75"/>
        <v>0.204121671848641</v>
      </c>
      <c r="AG174" s="16"/>
      <c r="AH174" s="16">
        <v>0.17369999999999999</v>
      </c>
      <c r="AI174" s="16">
        <f t="shared" si="76"/>
        <v>0.32</v>
      </c>
      <c r="AJ174" s="16">
        <f t="shared" si="60"/>
        <v>1.8258326795521005E-2</v>
      </c>
      <c r="AK174" s="16">
        <f t="shared" si="77"/>
        <v>0.1562704105485328</v>
      </c>
      <c r="AL174" s="16"/>
      <c r="AM174" s="17">
        <f t="shared" si="54"/>
        <v>210.315</v>
      </c>
      <c r="AN174" s="17">
        <f t="shared" si="61"/>
        <v>5.705727123600314E-2</v>
      </c>
      <c r="AO174" s="18" t="str">
        <f t="shared" si="62"/>
        <v>CORRECTO</v>
      </c>
      <c r="AP174" s="18">
        <f t="shared" si="63"/>
        <v>-1.042942728763997</v>
      </c>
      <c r="AQ174" s="11"/>
      <c r="AR174" s="11"/>
      <c r="AS174" s="7"/>
      <c r="AT174" s="7">
        <v>160</v>
      </c>
      <c r="AU174" s="3">
        <f t="shared" si="52"/>
        <v>200</v>
      </c>
      <c r="AV174" s="7"/>
      <c r="AW174" s="7"/>
      <c r="AX174" s="7"/>
      <c r="AY174" s="7"/>
      <c r="AZ174" s="7"/>
      <c r="BA174" s="7"/>
      <c r="BB174" s="7"/>
    </row>
    <row r="175" spans="1:54" x14ac:dyDescent="0.25">
      <c r="A175" s="12">
        <v>1954</v>
      </c>
      <c r="B175" s="12">
        <v>10</v>
      </c>
      <c r="C175" s="16"/>
      <c r="D175" s="16">
        <f>aportaciones!D174+aportaciones!E174</f>
        <v>3.1520000000000001</v>
      </c>
      <c r="E175" s="16">
        <f t="shared" si="64"/>
        <v>20</v>
      </c>
      <c r="F175" s="16">
        <f t="shared" si="53"/>
        <v>1.1981129720689914</v>
      </c>
      <c r="G175" s="16">
        <f t="shared" si="65"/>
        <v>2.0108545752799394</v>
      </c>
      <c r="H175" s="16"/>
      <c r="I175" s="16">
        <f>aportaciones!F174+aportaciones!G174</f>
        <v>9.6439999999999984</v>
      </c>
      <c r="J175" s="16">
        <f t="shared" si="66"/>
        <v>178</v>
      </c>
      <c r="K175" s="16">
        <f t="shared" si="55"/>
        <v>10.663205451414022</v>
      </c>
      <c r="L175" s="16">
        <f t="shared" si="67"/>
        <v>8.9172330076314097</v>
      </c>
      <c r="M175" s="16"/>
      <c r="N175" s="16">
        <v>0.187</v>
      </c>
      <c r="O175" s="16">
        <f t="shared" si="68"/>
        <v>0.15</v>
      </c>
      <c r="P175" s="16">
        <f t="shared" si="56"/>
        <v>8.9858472905174347E-3</v>
      </c>
      <c r="Q175" s="16">
        <f t="shared" si="69"/>
        <v>0.17844140931459954</v>
      </c>
      <c r="R175" s="16"/>
      <c r="S175" s="16">
        <v>0.15739166666666665</v>
      </c>
      <c r="T175" s="16">
        <f t="shared" si="70"/>
        <v>0.82499999999999996</v>
      </c>
      <c r="U175" s="16">
        <f t="shared" si="57"/>
        <v>4.9422160097845891E-2</v>
      </c>
      <c r="V175" s="16">
        <f t="shared" si="71"/>
        <v>0.11031941789696398</v>
      </c>
      <c r="W175" s="16"/>
      <c r="X175" s="16">
        <v>8.4150000000000003E-2</v>
      </c>
      <c r="Y175" s="16">
        <f t="shared" si="72"/>
        <v>0.61</v>
      </c>
      <c r="Z175" s="16">
        <f t="shared" si="58"/>
        <v>3.6542445648104237E-2</v>
      </c>
      <c r="AA175" s="16">
        <f t="shared" si="73"/>
        <v>4.9345064546038153E-2</v>
      </c>
      <c r="AB175" s="16"/>
      <c r="AC175" s="16">
        <v>0.10970666666666667</v>
      </c>
      <c r="AD175" s="16">
        <f t="shared" si="74"/>
        <v>0.41</v>
      </c>
      <c r="AE175" s="16">
        <f t="shared" si="59"/>
        <v>2.4561315927414323E-2</v>
      </c>
      <c r="AF175" s="16">
        <f t="shared" si="75"/>
        <v>8.6313185459905406E-2</v>
      </c>
      <c r="AG175" s="16"/>
      <c r="AH175" s="16">
        <v>8.4150000000000003E-2</v>
      </c>
      <c r="AI175" s="16">
        <f t="shared" si="76"/>
        <v>0.32</v>
      </c>
      <c r="AJ175" s="16">
        <f t="shared" si="60"/>
        <v>1.9169807553103862E-2</v>
      </c>
      <c r="AK175" s="16">
        <f t="shared" si="77"/>
        <v>6.5891673204478973E-2</v>
      </c>
      <c r="AL175" s="16"/>
      <c r="AM175" s="17">
        <f t="shared" si="54"/>
        <v>200.315</v>
      </c>
      <c r="AN175" s="17">
        <f t="shared" si="61"/>
        <v>5.9905648603449567E-2</v>
      </c>
      <c r="AO175" s="18" t="str">
        <f t="shared" si="62"/>
        <v>CORRECTO</v>
      </c>
      <c r="AP175" s="18">
        <f t="shared" si="63"/>
        <v>-1.0400943513965506</v>
      </c>
      <c r="AQ175" s="11"/>
      <c r="AR175" s="11"/>
      <c r="AS175" s="7"/>
      <c r="AT175" s="7">
        <v>166</v>
      </c>
      <c r="AU175" s="3">
        <f t="shared" si="52"/>
        <v>206</v>
      </c>
      <c r="AV175" s="7"/>
      <c r="AW175" s="7"/>
      <c r="AX175" s="7"/>
      <c r="AY175" s="7"/>
      <c r="AZ175" s="7"/>
      <c r="BA175" s="7"/>
      <c r="BB175" s="7"/>
    </row>
    <row r="176" spans="1:54" x14ac:dyDescent="0.25">
      <c r="A176" s="12">
        <v>1954</v>
      </c>
      <c r="B176" s="12">
        <v>11</v>
      </c>
      <c r="C176" s="16"/>
      <c r="D176" s="16">
        <f>aportaciones!D175+aportaciones!E175</f>
        <v>3.702</v>
      </c>
      <c r="E176" s="16">
        <f t="shared" si="64"/>
        <v>20</v>
      </c>
      <c r="F176" s="16">
        <f t="shared" si="53"/>
        <v>1.2479525778020435</v>
      </c>
      <c r="G176" s="16">
        <f t="shared" si="65"/>
        <v>2.5038870279310075</v>
      </c>
      <c r="H176" s="16"/>
      <c r="I176" s="16">
        <f>aportaciones!F175+aportaciones!G175</f>
        <v>9.7899999999999991</v>
      </c>
      <c r="J176" s="16">
        <f t="shared" si="66"/>
        <v>170</v>
      </c>
      <c r="K176" s="16">
        <f t="shared" si="55"/>
        <v>10.607596911317369</v>
      </c>
      <c r="L176" s="16">
        <f t="shared" si="67"/>
        <v>7.1267945485859627</v>
      </c>
      <c r="M176" s="16"/>
      <c r="N176" s="16">
        <v>0.28599999999999998</v>
      </c>
      <c r="O176" s="16">
        <f t="shared" si="68"/>
        <v>0.15</v>
      </c>
      <c r="P176" s="16">
        <f t="shared" si="56"/>
        <v>9.3596443335153268E-3</v>
      </c>
      <c r="Q176" s="16">
        <f t="shared" si="69"/>
        <v>0.27701415270948249</v>
      </c>
      <c r="R176" s="16"/>
      <c r="S176" s="16">
        <v>0.24071666666666666</v>
      </c>
      <c r="T176" s="16">
        <f t="shared" si="70"/>
        <v>0.82499999999999996</v>
      </c>
      <c r="U176" s="16">
        <f t="shared" si="57"/>
        <v>5.147804383433429E-2</v>
      </c>
      <c r="V176" s="16">
        <f t="shared" si="71"/>
        <v>0.19129450656882074</v>
      </c>
      <c r="W176" s="16"/>
      <c r="X176" s="16">
        <v>0.12870000000000001</v>
      </c>
      <c r="Y176" s="16">
        <f t="shared" si="72"/>
        <v>0.61</v>
      </c>
      <c r="Z176" s="16">
        <f t="shared" si="58"/>
        <v>3.8062553622962327E-2</v>
      </c>
      <c r="AA176" s="16">
        <f t="shared" si="73"/>
        <v>9.2157554351895765E-2</v>
      </c>
      <c r="AB176" s="16"/>
      <c r="AC176" s="16">
        <v>0.16778666666666664</v>
      </c>
      <c r="AD176" s="16">
        <f t="shared" si="74"/>
        <v>0.41</v>
      </c>
      <c r="AE176" s="16">
        <f t="shared" si="59"/>
        <v>2.5583027844941892E-2</v>
      </c>
      <c r="AF176" s="16">
        <f t="shared" si="75"/>
        <v>0.1432253507392523</v>
      </c>
      <c r="AG176" s="16"/>
      <c r="AH176" s="16">
        <v>0.12870000000000001</v>
      </c>
      <c r="AI176" s="16">
        <f t="shared" si="76"/>
        <v>0.32</v>
      </c>
      <c r="AJ176" s="16">
        <f t="shared" si="60"/>
        <v>1.9967241244832696E-2</v>
      </c>
      <c r="AK176" s="16">
        <f t="shared" si="77"/>
        <v>0.10953019244689616</v>
      </c>
      <c r="AL176" s="16"/>
      <c r="AM176" s="17">
        <f t="shared" si="54"/>
        <v>192.315</v>
      </c>
      <c r="AN176" s="17">
        <f t="shared" si="61"/>
        <v>6.2397628890102176E-2</v>
      </c>
      <c r="AO176" s="18" t="str">
        <f t="shared" si="62"/>
        <v>CORRECTO</v>
      </c>
      <c r="AP176" s="18">
        <f t="shared" si="63"/>
        <v>-1.0376023711098978</v>
      </c>
      <c r="AQ176" s="11"/>
      <c r="AR176" s="11"/>
      <c r="AS176" s="7"/>
      <c r="AT176" s="7">
        <v>164</v>
      </c>
      <c r="AU176" s="3">
        <f t="shared" si="52"/>
        <v>204</v>
      </c>
      <c r="AV176" s="7"/>
      <c r="AW176" s="7"/>
      <c r="AX176" s="7"/>
      <c r="AY176" s="7"/>
      <c r="AZ176" s="7"/>
      <c r="BA176" s="7"/>
      <c r="BB176" s="7"/>
    </row>
    <row r="177" spans="1:54" x14ac:dyDescent="0.25">
      <c r="A177" s="12">
        <v>1954</v>
      </c>
      <c r="B177" s="12">
        <v>12</v>
      </c>
      <c r="C177" s="16"/>
      <c r="D177" s="16">
        <f>aportaciones!D176+aportaciones!E176</f>
        <v>5.2029999999999994</v>
      </c>
      <c r="E177" s="16">
        <f t="shared" si="64"/>
        <v>20</v>
      </c>
      <c r="F177" s="16">
        <f t="shared" si="53"/>
        <v>1.2479525778020435</v>
      </c>
      <c r="G177" s="16">
        <f t="shared" si="65"/>
        <v>3.955047422197957</v>
      </c>
      <c r="H177" s="16"/>
      <c r="I177" s="16">
        <f>aportaciones!F176+aportaciones!G176</f>
        <v>10.895</v>
      </c>
      <c r="J177" s="16">
        <f t="shared" si="66"/>
        <v>170</v>
      </c>
      <c r="K177" s="16">
        <f t="shared" si="55"/>
        <v>10.607596911317369</v>
      </c>
      <c r="L177" s="16">
        <f t="shared" si="67"/>
        <v>0.28740308868265174</v>
      </c>
      <c r="M177" s="16"/>
      <c r="N177" s="16">
        <v>0.432</v>
      </c>
      <c r="O177" s="16">
        <f t="shared" si="68"/>
        <v>0.15</v>
      </c>
      <c r="P177" s="16">
        <f t="shared" si="56"/>
        <v>9.3596443335153268E-3</v>
      </c>
      <c r="Q177" s="16">
        <f t="shared" si="69"/>
        <v>0.42264035566648461</v>
      </c>
      <c r="R177" s="16"/>
      <c r="S177" s="16">
        <v>0.36359999999999998</v>
      </c>
      <c r="T177" s="16">
        <f t="shared" si="70"/>
        <v>0.82499999999999996</v>
      </c>
      <c r="U177" s="16">
        <f t="shared" si="57"/>
        <v>5.147804383433429E-2</v>
      </c>
      <c r="V177" s="16">
        <f t="shared" si="71"/>
        <v>0.31212195616566563</v>
      </c>
      <c r="W177" s="16"/>
      <c r="X177" s="16">
        <v>0.19440000000000002</v>
      </c>
      <c r="Y177" s="16">
        <f t="shared" si="72"/>
        <v>0.61</v>
      </c>
      <c r="Z177" s="16">
        <f t="shared" si="58"/>
        <v>3.8062553622962327E-2</v>
      </c>
      <c r="AA177" s="16">
        <f t="shared" si="73"/>
        <v>0.15633744637703773</v>
      </c>
      <c r="AB177" s="16"/>
      <c r="AC177" s="16">
        <v>0.25344</v>
      </c>
      <c r="AD177" s="16">
        <f t="shared" si="74"/>
        <v>0.41</v>
      </c>
      <c r="AE177" s="16">
        <f t="shared" si="59"/>
        <v>2.5583027844941892E-2</v>
      </c>
      <c r="AF177" s="16">
        <f t="shared" si="75"/>
        <v>0.22785697215505812</v>
      </c>
      <c r="AG177" s="16"/>
      <c r="AH177" s="16">
        <v>0.19440000000000002</v>
      </c>
      <c r="AI177" s="16">
        <f t="shared" si="76"/>
        <v>0.32</v>
      </c>
      <c r="AJ177" s="16">
        <f t="shared" si="60"/>
        <v>1.9967241244832696E-2</v>
      </c>
      <c r="AK177" s="16">
        <f t="shared" si="77"/>
        <v>0.17443275875516734</v>
      </c>
      <c r="AL177" s="16"/>
      <c r="AM177" s="17">
        <f t="shared" si="54"/>
        <v>192.315</v>
      </c>
      <c r="AN177" s="17">
        <f t="shared" si="61"/>
        <v>6.2397628890102176E-2</v>
      </c>
      <c r="AO177" s="18" t="str">
        <f t="shared" si="62"/>
        <v>CORRECTO</v>
      </c>
      <c r="AP177" s="18">
        <f t="shared" si="63"/>
        <v>-1.0376023711098978</v>
      </c>
      <c r="AQ177" s="11"/>
      <c r="AR177" s="11"/>
      <c r="AS177" s="7"/>
      <c r="AT177" s="7">
        <v>162</v>
      </c>
      <c r="AU177" s="3">
        <f t="shared" si="52"/>
        <v>202</v>
      </c>
      <c r="AV177" s="7"/>
      <c r="AW177" s="7"/>
      <c r="AX177" s="7"/>
      <c r="AY177" s="7"/>
      <c r="AZ177" s="7"/>
      <c r="BA177" s="7"/>
      <c r="BB177" s="7"/>
    </row>
    <row r="178" spans="1:54" x14ac:dyDescent="0.25">
      <c r="A178" s="12">
        <v>1955</v>
      </c>
      <c r="B178" s="12">
        <v>1</v>
      </c>
      <c r="C178" s="16"/>
      <c r="D178" s="16">
        <f>aportaciones!D177+aportaciones!E177</f>
        <v>5.5620000000000003</v>
      </c>
      <c r="E178" s="16">
        <f t="shared" si="64"/>
        <v>20</v>
      </c>
      <c r="F178" s="16">
        <f t="shared" si="53"/>
        <v>1.2462133088876954</v>
      </c>
      <c r="G178" s="16">
        <f t="shared" si="65"/>
        <v>4.3140474221979588</v>
      </c>
      <c r="H178" s="16"/>
      <c r="I178" s="16">
        <f>aportaciones!F177+aportaciones!G177</f>
        <v>10.876000000000001</v>
      </c>
      <c r="J178" s="16">
        <f t="shared" si="66"/>
        <v>170.26840308868265</v>
      </c>
      <c r="K178" s="16">
        <f t="shared" si="55"/>
        <v>10.609537500608555</v>
      </c>
      <c r="L178" s="16">
        <f t="shared" si="67"/>
        <v>0</v>
      </c>
      <c r="M178" s="16"/>
      <c r="N178" s="16">
        <v>0.97699999999999998</v>
      </c>
      <c r="O178" s="16">
        <f t="shared" si="68"/>
        <v>0.15</v>
      </c>
      <c r="P178" s="16">
        <f t="shared" si="56"/>
        <v>9.3465998166577142E-3</v>
      </c>
      <c r="Q178" s="16">
        <f t="shared" si="69"/>
        <v>0.96764035566648465</v>
      </c>
      <c r="R178" s="16"/>
      <c r="S178" s="16">
        <v>0.82230833333333331</v>
      </c>
      <c r="T178" s="16">
        <f t="shared" si="70"/>
        <v>0.82499999999999996</v>
      </c>
      <c r="U178" s="16">
        <f t="shared" si="57"/>
        <v>5.140629899161743E-2</v>
      </c>
      <c r="V178" s="16">
        <f t="shared" si="71"/>
        <v>0.7708302894989989</v>
      </c>
      <c r="W178" s="16"/>
      <c r="X178" s="16">
        <v>0.43965000000000004</v>
      </c>
      <c r="Y178" s="16">
        <f t="shared" si="72"/>
        <v>0.61</v>
      </c>
      <c r="Z178" s="16">
        <f t="shared" si="58"/>
        <v>3.8009505921074709E-2</v>
      </c>
      <c r="AA178" s="16">
        <f t="shared" si="73"/>
        <v>0.4015874463770378</v>
      </c>
      <c r="AB178" s="16"/>
      <c r="AC178" s="16">
        <v>0.57317333333333331</v>
      </c>
      <c r="AD178" s="16">
        <f t="shared" si="74"/>
        <v>0.41</v>
      </c>
      <c r="AE178" s="16">
        <f t="shared" si="59"/>
        <v>2.5547372832197754E-2</v>
      </c>
      <c r="AF178" s="16">
        <f t="shared" si="75"/>
        <v>0.54759030548839149</v>
      </c>
      <c r="AG178" s="16"/>
      <c r="AH178" s="16">
        <v>0.43965000000000004</v>
      </c>
      <c r="AI178" s="16">
        <f t="shared" si="76"/>
        <v>0.32</v>
      </c>
      <c r="AJ178" s="16">
        <f t="shared" si="60"/>
        <v>1.9939412942203125E-2</v>
      </c>
      <c r="AK178" s="16">
        <f t="shared" si="77"/>
        <v>0.41968275875516731</v>
      </c>
      <c r="AL178" s="16"/>
      <c r="AM178" s="17">
        <f t="shared" si="54"/>
        <v>192.58340308868264</v>
      </c>
      <c r="AN178" s="17">
        <f t="shared" si="61"/>
        <v>6.2310665444384766E-2</v>
      </c>
      <c r="AO178" s="18" t="str">
        <f t="shared" si="62"/>
        <v>CORRECTO</v>
      </c>
      <c r="AP178" s="18">
        <f t="shared" si="63"/>
        <v>-1.0376893345556153</v>
      </c>
      <c r="AQ178" s="11"/>
      <c r="AR178" s="11"/>
      <c r="AS178" s="7"/>
      <c r="AT178" s="7">
        <v>158</v>
      </c>
      <c r="AU178" s="3">
        <f t="shared" si="52"/>
        <v>198</v>
      </c>
      <c r="AV178" s="7"/>
      <c r="AW178" s="7"/>
      <c r="AX178" s="7"/>
      <c r="AY178" s="7"/>
      <c r="AZ178" s="7"/>
      <c r="BA178" s="7"/>
      <c r="BB178" s="7"/>
    </row>
    <row r="179" spans="1:54" x14ac:dyDescent="0.25">
      <c r="A179" s="12">
        <v>1955</v>
      </c>
      <c r="B179" s="12">
        <v>2</v>
      </c>
      <c r="C179" s="16"/>
      <c r="D179" s="16">
        <f>aportaciones!D178+aportaciones!E178</f>
        <v>3.8409999999999997</v>
      </c>
      <c r="E179" s="16">
        <f t="shared" si="64"/>
        <v>20</v>
      </c>
      <c r="F179" s="16">
        <f t="shared" si="53"/>
        <v>1.1963519306314094</v>
      </c>
      <c r="G179" s="16">
        <f t="shared" si="65"/>
        <v>2.5947866911123043</v>
      </c>
      <c r="H179" s="16"/>
      <c r="I179" s="16">
        <f>aportaciones!F178+aportaciones!G178</f>
        <v>18.635999999999999</v>
      </c>
      <c r="J179" s="16">
        <f t="shared" si="66"/>
        <v>178.29486558807409</v>
      </c>
      <c r="K179" s="16">
        <f t="shared" si="55"/>
        <v>10.665170333398004</v>
      </c>
      <c r="L179" s="16">
        <f t="shared" si="67"/>
        <v>0</v>
      </c>
      <c r="M179" s="16"/>
      <c r="N179" s="16">
        <v>0.751</v>
      </c>
      <c r="O179" s="16">
        <f t="shared" si="68"/>
        <v>0.15</v>
      </c>
      <c r="P179" s="16">
        <f t="shared" si="56"/>
        <v>8.9726394797355717E-3</v>
      </c>
      <c r="Q179" s="16">
        <f t="shared" si="69"/>
        <v>0.74165340018334225</v>
      </c>
      <c r="R179" s="16"/>
      <c r="S179" s="16">
        <v>0.63209166666666661</v>
      </c>
      <c r="T179" s="16">
        <f t="shared" si="70"/>
        <v>0.82499999999999996</v>
      </c>
      <c r="U179" s="16">
        <f t="shared" si="57"/>
        <v>4.9349517138545643E-2</v>
      </c>
      <c r="V179" s="16">
        <f t="shared" si="71"/>
        <v>0.58068536767504919</v>
      </c>
      <c r="W179" s="16"/>
      <c r="X179" s="16">
        <v>0.33795000000000003</v>
      </c>
      <c r="Y179" s="16">
        <f t="shared" si="72"/>
        <v>0.61</v>
      </c>
      <c r="Z179" s="16">
        <f t="shared" si="58"/>
        <v>3.6488733884257989E-2</v>
      </c>
      <c r="AA179" s="16">
        <f t="shared" si="73"/>
        <v>0.29994049407892531</v>
      </c>
      <c r="AB179" s="16"/>
      <c r="AC179" s="16">
        <v>0.44058666666666668</v>
      </c>
      <c r="AD179" s="16">
        <f t="shared" si="74"/>
        <v>0.41</v>
      </c>
      <c r="AE179" s="16">
        <f t="shared" si="59"/>
        <v>2.4525214577943894E-2</v>
      </c>
      <c r="AF179" s="16">
        <f t="shared" si="75"/>
        <v>0.41503929383446886</v>
      </c>
      <c r="AG179" s="16"/>
      <c r="AH179" s="16">
        <v>0.33795000000000003</v>
      </c>
      <c r="AI179" s="16">
        <f t="shared" si="76"/>
        <v>0.32</v>
      </c>
      <c r="AJ179" s="16">
        <f t="shared" si="60"/>
        <v>1.9141630890102554E-2</v>
      </c>
      <c r="AK179" s="16">
        <f t="shared" si="77"/>
        <v>0.31801058705779689</v>
      </c>
      <c r="AL179" s="16"/>
      <c r="AM179" s="17">
        <f t="shared" si="54"/>
        <v>200.60986558807409</v>
      </c>
      <c r="AN179" s="17">
        <f t="shared" si="61"/>
        <v>5.9817596531570476E-2</v>
      </c>
      <c r="AO179" s="18" t="str">
        <f t="shared" si="62"/>
        <v>CORRECTO</v>
      </c>
      <c r="AP179" s="18">
        <f t="shared" si="63"/>
        <v>-1.0401824034684297</v>
      </c>
      <c r="AQ179" s="11"/>
      <c r="AR179" s="11"/>
      <c r="AS179" s="7"/>
      <c r="AT179" s="7">
        <v>148</v>
      </c>
      <c r="AU179" s="3">
        <f t="shared" si="52"/>
        <v>188</v>
      </c>
      <c r="AV179" s="7"/>
      <c r="AW179" s="7"/>
      <c r="AX179" s="7"/>
      <c r="AY179" s="7"/>
      <c r="AZ179" s="7"/>
      <c r="BA179" s="7"/>
      <c r="BB179" s="7"/>
    </row>
    <row r="180" spans="1:54" x14ac:dyDescent="0.25">
      <c r="A180" s="12">
        <v>1955</v>
      </c>
      <c r="B180" s="12">
        <v>3</v>
      </c>
      <c r="C180" s="16"/>
      <c r="D180" s="16">
        <f>aportaciones!D179+aportaciones!E179</f>
        <v>3.899</v>
      </c>
      <c r="E180" s="16">
        <f t="shared" si="64"/>
        <v>20</v>
      </c>
      <c r="F180" s="16">
        <f t="shared" si="53"/>
        <v>1.1373938865899957</v>
      </c>
      <c r="G180" s="16">
        <f t="shared" si="65"/>
        <v>2.7026480693685926</v>
      </c>
      <c r="H180" s="16"/>
      <c r="I180" s="16">
        <f>aportaciones!F179+aportaciones!G179</f>
        <v>21.064</v>
      </c>
      <c r="J180" s="16">
        <f t="shared" si="66"/>
        <v>188.69369525467607</v>
      </c>
      <c r="K180" s="16">
        <f t="shared" si="55"/>
        <v>10.730952771037213</v>
      </c>
      <c r="L180" s="16">
        <f t="shared" si="67"/>
        <v>0</v>
      </c>
      <c r="M180" s="16"/>
      <c r="N180" s="16">
        <v>0.45</v>
      </c>
      <c r="O180" s="16">
        <f t="shared" si="68"/>
        <v>0.15</v>
      </c>
      <c r="P180" s="16">
        <f t="shared" si="56"/>
        <v>8.530454149424967E-3</v>
      </c>
      <c r="Q180" s="16">
        <f t="shared" si="69"/>
        <v>0.44102736052026448</v>
      </c>
      <c r="R180" s="16"/>
      <c r="S180" s="16">
        <v>0.37874999999999998</v>
      </c>
      <c r="T180" s="16">
        <f t="shared" si="70"/>
        <v>0.82499999999999996</v>
      </c>
      <c r="U180" s="16">
        <f t="shared" si="57"/>
        <v>4.6917497821837323E-2</v>
      </c>
      <c r="V180" s="16">
        <f t="shared" si="71"/>
        <v>0.32940048286145429</v>
      </c>
      <c r="W180" s="16"/>
      <c r="X180" s="16">
        <v>0.20250000000000001</v>
      </c>
      <c r="Y180" s="16">
        <f t="shared" si="72"/>
        <v>0.61</v>
      </c>
      <c r="Z180" s="16">
        <f t="shared" si="58"/>
        <v>3.4690513540994866E-2</v>
      </c>
      <c r="AA180" s="16">
        <f t="shared" si="73"/>
        <v>0.16601126611574202</v>
      </c>
      <c r="AB180" s="16"/>
      <c r="AC180" s="16">
        <v>0.26400000000000001</v>
      </c>
      <c r="AD180" s="16">
        <f t="shared" si="74"/>
        <v>0.41</v>
      </c>
      <c r="AE180" s="16">
        <f t="shared" si="59"/>
        <v>2.331657467509491E-2</v>
      </c>
      <c r="AF180" s="16">
        <f t="shared" si="75"/>
        <v>0.23947478542205619</v>
      </c>
      <c r="AG180" s="16"/>
      <c r="AH180" s="16">
        <v>0.20250000000000001</v>
      </c>
      <c r="AI180" s="16">
        <f t="shared" si="76"/>
        <v>0.32</v>
      </c>
      <c r="AJ180" s="16">
        <f t="shared" si="60"/>
        <v>1.8198302185439934E-2</v>
      </c>
      <c r="AK180" s="16">
        <f t="shared" si="77"/>
        <v>0.1833583691098975</v>
      </c>
      <c r="AL180" s="16"/>
      <c r="AM180" s="17">
        <f t="shared" si="54"/>
        <v>211.00869525467607</v>
      </c>
      <c r="AN180" s="17">
        <f t="shared" si="61"/>
        <v>5.6869694329499787E-2</v>
      </c>
      <c r="AO180" s="18" t="str">
        <f t="shared" si="62"/>
        <v>CORRECTO</v>
      </c>
      <c r="AP180" s="18">
        <f t="shared" si="63"/>
        <v>-1.0431303056705004</v>
      </c>
      <c r="AQ180" s="11"/>
      <c r="AR180" s="11"/>
      <c r="AS180" s="7"/>
      <c r="AT180" s="7">
        <v>138</v>
      </c>
      <c r="AU180" s="3">
        <f t="shared" si="52"/>
        <v>178</v>
      </c>
      <c r="AV180" s="7"/>
      <c r="AW180" s="7"/>
      <c r="AX180" s="7"/>
      <c r="AY180" s="7"/>
      <c r="AZ180" s="7"/>
      <c r="BA180" s="7"/>
      <c r="BB180" s="7"/>
    </row>
    <row r="181" spans="1:54" x14ac:dyDescent="0.25">
      <c r="A181" s="12">
        <v>1955</v>
      </c>
      <c r="B181" s="12">
        <v>4</v>
      </c>
      <c r="C181" s="16"/>
      <c r="D181" s="16">
        <f>aportaciones!D180+aportaciones!E180</f>
        <v>7.8079999999999998</v>
      </c>
      <c r="E181" s="16">
        <f t="shared" si="64"/>
        <v>20</v>
      </c>
      <c r="F181" s="16">
        <f t="shared" si="53"/>
        <v>1.1314524124304419</v>
      </c>
      <c r="G181" s="16">
        <f t="shared" si="65"/>
        <v>6.6706061134100025</v>
      </c>
      <c r="H181" s="16"/>
      <c r="I181" s="16">
        <f>aportaciones!F180+aportaciones!G180</f>
        <v>11.839</v>
      </c>
      <c r="J181" s="16">
        <f t="shared" si="66"/>
        <v>189.80174248363886</v>
      </c>
      <c r="K181" s="16">
        <f t="shared" si="55"/>
        <v>10.737581970830734</v>
      </c>
      <c r="L181" s="16">
        <f t="shared" si="67"/>
        <v>0</v>
      </c>
      <c r="M181" s="16"/>
      <c r="N181" s="16">
        <v>0.246</v>
      </c>
      <c r="O181" s="16">
        <f t="shared" si="68"/>
        <v>0.15</v>
      </c>
      <c r="P181" s="16">
        <f t="shared" si="56"/>
        <v>8.4858930932283135E-3</v>
      </c>
      <c r="Q181" s="16">
        <f t="shared" si="69"/>
        <v>0.23746954585057503</v>
      </c>
      <c r="R181" s="16"/>
      <c r="S181" s="16">
        <v>0.20704999999999998</v>
      </c>
      <c r="T181" s="16">
        <f t="shared" si="70"/>
        <v>0.82499999999999996</v>
      </c>
      <c r="U181" s="16">
        <f t="shared" si="57"/>
        <v>4.6672412012755723E-2</v>
      </c>
      <c r="V181" s="16">
        <f t="shared" si="71"/>
        <v>0.16013250217816266</v>
      </c>
      <c r="W181" s="16"/>
      <c r="X181" s="16">
        <v>0.11070000000000001</v>
      </c>
      <c r="Y181" s="16">
        <f t="shared" si="72"/>
        <v>0.61</v>
      </c>
      <c r="Z181" s="16">
        <f t="shared" si="58"/>
        <v>3.4509298579128475E-2</v>
      </c>
      <c r="AA181" s="16">
        <f t="shared" si="73"/>
        <v>7.6009486459005182E-2</v>
      </c>
      <c r="AB181" s="16"/>
      <c r="AC181" s="16">
        <v>0.14432</v>
      </c>
      <c r="AD181" s="16">
        <f t="shared" si="74"/>
        <v>0.41</v>
      </c>
      <c r="AE181" s="16">
        <f t="shared" si="59"/>
        <v>2.3194774454824058E-2</v>
      </c>
      <c r="AF181" s="16">
        <f t="shared" si="75"/>
        <v>0.1210034253249051</v>
      </c>
      <c r="AG181" s="16"/>
      <c r="AH181" s="16">
        <v>0.11070000000000001</v>
      </c>
      <c r="AI181" s="16">
        <f t="shared" si="76"/>
        <v>0.32</v>
      </c>
      <c r="AJ181" s="16">
        <f t="shared" si="60"/>
        <v>1.8103238598887069E-2</v>
      </c>
      <c r="AK181" s="16">
        <f t="shared" si="77"/>
        <v>9.250169781456008E-2</v>
      </c>
      <c r="AL181" s="16"/>
      <c r="AM181" s="17">
        <f t="shared" si="54"/>
        <v>212.11674248363886</v>
      </c>
      <c r="AN181" s="17">
        <f t="shared" si="61"/>
        <v>5.6572620621522095E-2</v>
      </c>
      <c r="AO181" s="18" t="str">
        <f t="shared" si="62"/>
        <v>CORRECTO</v>
      </c>
      <c r="AP181" s="18">
        <f t="shared" si="63"/>
        <v>-1.0434273793784781</v>
      </c>
      <c r="AQ181" s="11"/>
      <c r="AR181" s="11"/>
      <c r="AS181" s="7"/>
      <c r="AT181" s="7">
        <v>130</v>
      </c>
      <c r="AU181" s="3">
        <f t="shared" si="52"/>
        <v>170</v>
      </c>
      <c r="AV181" s="7"/>
      <c r="AW181" s="7"/>
      <c r="AX181" s="7"/>
      <c r="AY181" s="7"/>
      <c r="AZ181" s="7"/>
      <c r="BA181" s="7"/>
      <c r="BB181" s="7"/>
    </row>
    <row r="182" spans="1:54" x14ac:dyDescent="0.25">
      <c r="A182" s="12">
        <v>1955</v>
      </c>
      <c r="B182" s="12">
        <v>5</v>
      </c>
      <c r="C182" s="16"/>
      <c r="D182" s="16">
        <f>aportaciones!D181+aportaciones!E181</f>
        <v>3.7690000000000001</v>
      </c>
      <c r="E182" s="16">
        <f t="shared" si="64"/>
        <v>20</v>
      </c>
      <c r="F182" s="16">
        <f t="shared" si="53"/>
        <v>1.1343004099093312</v>
      </c>
      <c r="G182" s="16">
        <f t="shared" si="65"/>
        <v>2.6375475875695571</v>
      </c>
      <c r="H182" s="16"/>
      <c r="I182" s="16">
        <f>aportaciones!F181+aportaciones!G181</f>
        <v>10.205</v>
      </c>
      <c r="J182" s="16">
        <f t="shared" si="66"/>
        <v>189.26916051280813</v>
      </c>
      <c r="K182" s="16">
        <f t="shared" si="55"/>
        <v>10.734404317643664</v>
      </c>
      <c r="L182" s="16">
        <f t="shared" si="67"/>
        <v>0</v>
      </c>
      <c r="M182" s="16"/>
      <c r="N182" s="16">
        <v>0.153</v>
      </c>
      <c r="O182" s="16">
        <f t="shared" si="68"/>
        <v>0.15</v>
      </c>
      <c r="P182" s="16">
        <f t="shared" si="56"/>
        <v>8.5072530743199835E-3</v>
      </c>
      <c r="Q182" s="16">
        <f t="shared" si="69"/>
        <v>0.14451410690677172</v>
      </c>
      <c r="R182" s="16"/>
      <c r="S182" s="16">
        <v>0.128775</v>
      </c>
      <c r="T182" s="16">
        <f t="shared" si="70"/>
        <v>0.82499999999999996</v>
      </c>
      <c r="U182" s="16">
        <f t="shared" si="57"/>
        <v>4.6789891908759908E-2</v>
      </c>
      <c r="V182" s="16">
        <f t="shared" si="71"/>
        <v>8.2102587987244235E-2</v>
      </c>
      <c r="W182" s="16"/>
      <c r="X182" s="16">
        <v>6.8850000000000008E-2</v>
      </c>
      <c r="Y182" s="16">
        <f t="shared" si="72"/>
        <v>0.61</v>
      </c>
      <c r="Z182" s="16">
        <f t="shared" si="58"/>
        <v>3.4596162502234601E-2</v>
      </c>
      <c r="AA182" s="16">
        <f t="shared" si="73"/>
        <v>3.4340701420871533E-2</v>
      </c>
      <c r="AB182" s="16"/>
      <c r="AC182" s="16">
        <v>8.9760000000000006E-2</v>
      </c>
      <c r="AD182" s="16">
        <f t="shared" si="74"/>
        <v>0.41</v>
      </c>
      <c r="AE182" s="16">
        <f t="shared" si="59"/>
        <v>2.3253158403141287E-2</v>
      </c>
      <c r="AF182" s="16">
        <f t="shared" si="75"/>
        <v>6.6565225545175966E-2</v>
      </c>
      <c r="AG182" s="16"/>
      <c r="AH182" s="16">
        <v>6.8850000000000008E-2</v>
      </c>
      <c r="AI182" s="16">
        <f t="shared" si="76"/>
        <v>0.32</v>
      </c>
      <c r="AJ182" s="16">
        <f t="shared" si="60"/>
        <v>1.8148806558549301E-2</v>
      </c>
      <c r="AK182" s="16">
        <f t="shared" si="77"/>
        <v>5.074676140111295E-2</v>
      </c>
      <c r="AL182" s="16"/>
      <c r="AM182" s="17">
        <f t="shared" si="54"/>
        <v>211.58416051280813</v>
      </c>
      <c r="AN182" s="17">
        <f t="shared" si="61"/>
        <v>5.6715020495466562E-2</v>
      </c>
      <c r="AO182" s="18" t="str">
        <f t="shared" si="62"/>
        <v>CORRECTO</v>
      </c>
      <c r="AP182" s="18">
        <f t="shared" si="63"/>
        <v>-1.0432849795045336</v>
      </c>
      <c r="AQ182" s="11"/>
      <c r="AR182" s="11"/>
      <c r="AS182" s="7"/>
      <c r="AT182" s="7">
        <v>130</v>
      </c>
      <c r="AU182" s="3">
        <f t="shared" si="52"/>
        <v>170</v>
      </c>
      <c r="AV182" s="7"/>
      <c r="AW182" s="7"/>
      <c r="AX182" s="7"/>
      <c r="AY182" s="7"/>
      <c r="AZ182" s="7"/>
      <c r="BA182" s="7"/>
      <c r="BB182" s="7"/>
    </row>
    <row r="183" spans="1:54" x14ac:dyDescent="0.25">
      <c r="A183" s="12">
        <v>1955</v>
      </c>
      <c r="B183" s="12">
        <v>6</v>
      </c>
      <c r="C183" s="16"/>
      <c r="D183" s="16">
        <f>aportaciones!D182+aportaciones!E182</f>
        <v>2.6710000000000003</v>
      </c>
      <c r="E183" s="16">
        <f t="shared" si="64"/>
        <v>20</v>
      </c>
      <c r="F183" s="16">
        <f t="shared" si="53"/>
        <v>1.1345438742136564</v>
      </c>
      <c r="G183" s="16">
        <f t="shared" si="65"/>
        <v>1.5366995900906666</v>
      </c>
      <c r="H183" s="16"/>
      <c r="I183" s="16">
        <f>aportaciones!F182+aportaciones!G182</f>
        <v>10.689</v>
      </c>
      <c r="J183" s="16">
        <f t="shared" si="66"/>
        <v>189.22375619516447</v>
      </c>
      <c r="K183" s="16">
        <f t="shared" si="55"/>
        <v>10.734132672346114</v>
      </c>
      <c r="L183" s="16">
        <f t="shared" si="67"/>
        <v>0</v>
      </c>
      <c r="M183" s="16"/>
      <c r="N183" s="16">
        <v>0.107</v>
      </c>
      <c r="O183" s="16">
        <f t="shared" si="68"/>
        <v>0.15</v>
      </c>
      <c r="P183" s="16">
        <f t="shared" si="56"/>
        <v>8.5090790566024234E-3</v>
      </c>
      <c r="Q183" s="16">
        <f t="shared" si="69"/>
        <v>9.8492746925680025E-2</v>
      </c>
      <c r="R183" s="16"/>
      <c r="S183" s="16">
        <v>9.0058333333333337E-2</v>
      </c>
      <c r="T183" s="16">
        <f t="shared" si="70"/>
        <v>0.82499999999999996</v>
      </c>
      <c r="U183" s="16">
        <f t="shared" si="57"/>
        <v>4.6799934811313323E-2</v>
      </c>
      <c r="V183" s="16">
        <f t="shared" si="71"/>
        <v>4.3268441424573423E-2</v>
      </c>
      <c r="W183" s="16"/>
      <c r="X183" s="16">
        <v>4.8149999999999998E-2</v>
      </c>
      <c r="Y183" s="16">
        <f t="shared" si="72"/>
        <v>0.61</v>
      </c>
      <c r="Z183" s="16">
        <f t="shared" si="58"/>
        <v>3.4603588163516517E-2</v>
      </c>
      <c r="AA183" s="16">
        <f t="shared" si="73"/>
        <v>1.3553837497765397E-2</v>
      </c>
      <c r="AB183" s="16"/>
      <c r="AC183" s="16">
        <v>6.2773333333333334E-2</v>
      </c>
      <c r="AD183" s="16">
        <f t="shared" si="74"/>
        <v>0.41</v>
      </c>
      <c r="AE183" s="16">
        <f t="shared" si="59"/>
        <v>2.3258149421379954E-2</v>
      </c>
      <c r="AF183" s="16">
        <f t="shared" si="75"/>
        <v>3.9520174930192054E-2</v>
      </c>
      <c r="AG183" s="16"/>
      <c r="AH183" s="16">
        <v>4.8149999999999998E-2</v>
      </c>
      <c r="AI183" s="16">
        <f t="shared" si="76"/>
        <v>0.32</v>
      </c>
      <c r="AJ183" s="16">
        <f t="shared" si="60"/>
        <v>1.8152701987418501E-2</v>
      </c>
      <c r="AK183" s="16">
        <f t="shared" si="77"/>
        <v>3.0001193441450746E-2</v>
      </c>
      <c r="AL183" s="16"/>
      <c r="AM183" s="17">
        <f t="shared" si="54"/>
        <v>211.53875619516447</v>
      </c>
      <c r="AN183" s="17">
        <f t="shared" si="61"/>
        <v>5.672719371068282E-2</v>
      </c>
      <c r="AO183" s="18" t="str">
        <f t="shared" si="62"/>
        <v>CORRECTO</v>
      </c>
      <c r="AP183" s="18">
        <f t="shared" si="63"/>
        <v>-1.0432728062893173</v>
      </c>
      <c r="AQ183" s="11"/>
      <c r="AR183" s="11"/>
      <c r="AS183" s="7"/>
      <c r="AT183" s="7">
        <v>140</v>
      </c>
      <c r="AU183" s="3">
        <f t="shared" si="52"/>
        <v>180</v>
      </c>
      <c r="AV183" s="7"/>
      <c r="AW183" s="7"/>
      <c r="AX183" s="7"/>
      <c r="AY183" s="7"/>
      <c r="AZ183" s="7"/>
      <c r="BA183" s="7"/>
      <c r="BB183" s="7"/>
    </row>
    <row r="184" spans="1:54" x14ac:dyDescent="0.25">
      <c r="A184" s="12">
        <v>1955</v>
      </c>
      <c r="B184" s="12">
        <v>7</v>
      </c>
      <c r="C184" s="16"/>
      <c r="D184" s="16">
        <f>aportaciones!D183+aportaciones!E183</f>
        <v>2.5529999999999999</v>
      </c>
      <c r="E184" s="16">
        <f t="shared" si="64"/>
        <v>20</v>
      </c>
      <c r="F184" s="16">
        <f t="shared" si="53"/>
        <v>1.1292046821991659</v>
      </c>
      <c r="G184" s="16">
        <f t="shared" si="65"/>
        <v>1.4184561257863457</v>
      </c>
      <c r="H184" s="16"/>
      <c r="I184" s="16">
        <f>aportaciones!F183+aportaciones!G183</f>
        <v>11.737</v>
      </c>
      <c r="J184" s="16">
        <f t="shared" si="66"/>
        <v>190.22662352281836</v>
      </c>
      <c r="K184" s="16">
        <f t="shared" si="55"/>
        <v>10.740239698045224</v>
      </c>
      <c r="L184" s="16">
        <f t="shared" si="67"/>
        <v>0</v>
      </c>
      <c r="M184" s="16"/>
      <c r="N184" s="16">
        <v>7.0999999999999994E-2</v>
      </c>
      <c r="O184" s="16">
        <f t="shared" si="68"/>
        <v>0.15</v>
      </c>
      <c r="P184" s="16">
        <f t="shared" si="56"/>
        <v>8.469035116493745E-3</v>
      </c>
      <c r="Q184" s="16">
        <f t="shared" si="69"/>
        <v>6.249092094339756E-2</v>
      </c>
      <c r="R184" s="16"/>
      <c r="S184" s="16">
        <v>5.975833333333333E-2</v>
      </c>
      <c r="T184" s="16">
        <f t="shared" si="70"/>
        <v>0.82499999999999996</v>
      </c>
      <c r="U184" s="16">
        <f t="shared" si="57"/>
        <v>4.657969314071559E-2</v>
      </c>
      <c r="V184" s="16">
        <f t="shared" si="71"/>
        <v>1.2958398522020076E-2</v>
      </c>
      <c r="W184" s="16"/>
      <c r="X184" s="16">
        <v>3.1949999999999999E-2</v>
      </c>
      <c r="Y184" s="16">
        <f t="shared" si="72"/>
        <v>0.60734641183648352</v>
      </c>
      <c r="Z184" s="16">
        <f t="shared" si="58"/>
        <v>3.4290920598131006E-2</v>
      </c>
      <c r="AA184" s="16">
        <f t="shared" si="73"/>
        <v>0</v>
      </c>
      <c r="AB184" s="16"/>
      <c r="AC184" s="16">
        <v>4.1653333333333327E-2</v>
      </c>
      <c r="AD184" s="16">
        <f t="shared" si="74"/>
        <v>0.41</v>
      </c>
      <c r="AE184" s="16">
        <f t="shared" si="59"/>
        <v>2.3148695985082901E-2</v>
      </c>
      <c r="AF184" s="16">
        <f t="shared" si="75"/>
        <v>1.8395183911953383E-2</v>
      </c>
      <c r="AG184" s="16"/>
      <c r="AH184" s="16">
        <v>3.1949999999999999E-2</v>
      </c>
      <c r="AI184" s="16">
        <f t="shared" si="76"/>
        <v>0.32</v>
      </c>
      <c r="AJ184" s="16">
        <f t="shared" si="60"/>
        <v>1.8067274915186657E-2</v>
      </c>
      <c r="AK184" s="16">
        <f t="shared" si="77"/>
        <v>1.3797298012581449E-2</v>
      </c>
      <c r="AL184" s="16"/>
      <c r="AM184" s="17">
        <f t="shared" si="54"/>
        <v>212.53896993465483</v>
      </c>
      <c r="AN184" s="17">
        <f t="shared" si="61"/>
        <v>5.6460234109958297E-2</v>
      </c>
      <c r="AO184" s="18" t="str">
        <f t="shared" si="62"/>
        <v>CORRECTO</v>
      </c>
      <c r="AP184" s="18">
        <f t="shared" si="63"/>
        <v>-1.0435397658900418</v>
      </c>
      <c r="AQ184" s="11"/>
      <c r="AR184" s="11"/>
      <c r="AS184" s="7"/>
      <c r="AT184" s="7">
        <v>150</v>
      </c>
      <c r="AU184" s="3">
        <f t="shared" si="52"/>
        <v>190</v>
      </c>
      <c r="AV184" s="7"/>
      <c r="AW184" s="7"/>
      <c r="AX184" s="7"/>
      <c r="AY184" s="7"/>
      <c r="AZ184" s="7"/>
      <c r="BA184" s="7"/>
      <c r="BB184" s="7"/>
    </row>
    <row r="185" spans="1:54" x14ac:dyDescent="0.25">
      <c r="A185" s="12">
        <v>1955</v>
      </c>
      <c r="B185" s="12">
        <v>8</v>
      </c>
      <c r="C185" s="16"/>
      <c r="D185" s="16">
        <f>aportaciones!D184+aportaciones!E184</f>
        <v>2.399</v>
      </c>
      <c r="E185" s="16">
        <f t="shared" si="64"/>
        <v>20</v>
      </c>
      <c r="F185" s="16">
        <f t="shared" si="53"/>
        <v>1.1270395385272733</v>
      </c>
      <c r="G185" s="16">
        <f t="shared" si="65"/>
        <v>1.2697953178008348</v>
      </c>
      <c r="H185" s="16"/>
      <c r="I185" s="16">
        <f>aportaciones!F184+aportaciones!G184</f>
        <v>11.17</v>
      </c>
      <c r="J185" s="16">
        <f t="shared" si="66"/>
        <v>190.65638382477312</v>
      </c>
      <c r="K185" s="16">
        <f t="shared" si="55"/>
        <v>10.74386414215755</v>
      </c>
      <c r="L185" s="16">
        <f t="shared" si="67"/>
        <v>0</v>
      </c>
      <c r="M185" s="16"/>
      <c r="N185" s="16">
        <v>4.5999999999999999E-2</v>
      </c>
      <c r="O185" s="16">
        <f t="shared" si="68"/>
        <v>0.15</v>
      </c>
      <c r="P185" s="16">
        <f t="shared" si="56"/>
        <v>8.4527965389545497E-3</v>
      </c>
      <c r="Q185" s="16">
        <f t="shared" si="69"/>
        <v>3.753096488350624E-2</v>
      </c>
      <c r="R185" s="16"/>
      <c r="S185" s="16">
        <v>3.8716666666666663E-2</v>
      </c>
      <c r="T185" s="16">
        <f t="shared" si="70"/>
        <v>0.81713697352595094</v>
      </c>
      <c r="U185" s="16">
        <f t="shared" si="57"/>
        <v>4.6047283877813025E-2</v>
      </c>
      <c r="V185" s="16">
        <f t="shared" si="71"/>
        <v>0</v>
      </c>
      <c r="W185" s="16"/>
      <c r="X185" s="16">
        <v>2.07E-2</v>
      </c>
      <c r="Y185" s="16">
        <f t="shared" si="72"/>
        <v>0.59375549123835258</v>
      </c>
      <c r="Z185" s="16">
        <f t="shared" si="58"/>
        <v>3.3459295742165371E-2</v>
      </c>
      <c r="AA185" s="16">
        <f t="shared" si="73"/>
        <v>0</v>
      </c>
      <c r="AB185" s="16"/>
      <c r="AC185" s="16">
        <v>2.6986666666666669E-2</v>
      </c>
      <c r="AD185" s="16">
        <f t="shared" si="74"/>
        <v>0.41</v>
      </c>
      <c r="AE185" s="16">
        <f t="shared" si="59"/>
        <v>2.31043105398091E-2</v>
      </c>
      <c r="AF185" s="16">
        <f t="shared" si="75"/>
        <v>3.8379706815837578E-3</v>
      </c>
      <c r="AG185" s="16"/>
      <c r="AH185" s="16">
        <v>2.07E-2</v>
      </c>
      <c r="AI185" s="16">
        <f t="shared" si="76"/>
        <v>0.32</v>
      </c>
      <c r="AJ185" s="16">
        <f t="shared" si="60"/>
        <v>1.8032632616436374E-2</v>
      </c>
      <c r="AK185" s="16">
        <f t="shared" si="77"/>
        <v>2.6327250848133255E-3</v>
      </c>
      <c r="AL185" s="16"/>
      <c r="AM185" s="17">
        <f t="shared" si="54"/>
        <v>212.9472762895374</v>
      </c>
      <c r="AN185" s="17">
        <f t="shared" si="61"/>
        <v>5.6351976926363664E-2</v>
      </c>
      <c r="AO185" s="18" t="str">
        <f t="shared" si="62"/>
        <v>CORRECTO</v>
      </c>
      <c r="AP185" s="18">
        <f t="shared" si="63"/>
        <v>-1.0436480230736365</v>
      </c>
      <c r="AQ185" s="11"/>
      <c r="AR185" s="11"/>
      <c r="AS185" s="7"/>
      <c r="AT185" s="7">
        <v>153</v>
      </c>
      <c r="AU185" s="3">
        <f t="shared" si="52"/>
        <v>193</v>
      </c>
      <c r="AV185" s="7"/>
      <c r="AW185" s="7"/>
      <c r="AX185" s="7"/>
      <c r="AY185" s="7"/>
      <c r="AZ185" s="7"/>
      <c r="BA185" s="7"/>
      <c r="BB185" s="7"/>
    </row>
    <row r="186" spans="1:54" x14ac:dyDescent="0.25">
      <c r="A186" s="12">
        <v>1955</v>
      </c>
      <c r="B186" s="12">
        <v>9</v>
      </c>
      <c r="C186" s="16"/>
      <c r="D186" s="16">
        <f>aportaciones!D185+aportaciones!E185</f>
        <v>2.3620000000000001</v>
      </c>
      <c r="E186" s="16">
        <f t="shared" si="64"/>
        <v>20</v>
      </c>
      <c r="F186" s="16">
        <f t="shared" si="53"/>
        <v>1.1411454247200628</v>
      </c>
      <c r="G186" s="16">
        <f t="shared" si="65"/>
        <v>1.2349604614727241</v>
      </c>
      <c r="H186" s="16"/>
      <c r="I186" s="16">
        <f>aportaciones!F185+aportaciones!G185</f>
        <v>10.544</v>
      </c>
      <c r="J186" s="16">
        <f t="shared" si="66"/>
        <v>188</v>
      </c>
      <c r="K186" s="16">
        <f t="shared" si="55"/>
        <v>10.72676699236859</v>
      </c>
      <c r="L186" s="16">
        <f t="shared" si="67"/>
        <v>2.4565196826155784</v>
      </c>
      <c r="M186" s="16"/>
      <c r="N186" s="16">
        <v>0.127</v>
      </c>
      <c r="O186" s="16">
        <f t="shared" si="68"/>
        <v>0.15</v>
      </c>
      <c r="P186" s="16">
        <f t="shared" si="56"/>
        <v>8.5585906854004704E-3</v>
      </c>
      <c r="Q186" s="16">
        <f t="shared" si="69"/>
        <v>0.11854720346104544</v>
      </c>
      <c r="R186" s="16"/>
      <c r="S186" s="16">
        <v>0.10689166666666666</v>
      </c>
      <c r="T186" s="16">
        <f t="shared" si="70"/>
        <v>0.82499999999999996</v>
      </c>
      <c r="U186" s="16">
        <f t="shared" si="57"/>
        <v>4.707224876970259E-2</v>
      </c>
      <c r="V186" s="16">
        <f t="shared" si="71"/>
        <v>5.2981356314804717E-2</v>
      </c>
      <c r="W186" s="16"/>
      <c r="X186" s="16">
        <v>5.7150000000000006E-2</v>
      </c>
      <c r="Y186" s="16">
        <f t="shared" si="72"/>
        <v>0.61</v>
      </c>
      <c r="Z186" s="16">
        <f t="shared" si="58"/>
        <v>3.4804935453961912E-2</v>
      </c>
      <c r="AA186" s="16">
        <f t="shared" si="73"/>
        <v>7.4461954961873023E-3</v>
      </c>
      <c r="AB186" s="16"/>
      <c r="AC186" s="16">
        <v>7.4506666666666665E-2</v>
      </c>
      <c r="AD186" s="16">
        <f t="shared" si="74"/>
        <v>0.41</v>
      </c>
      <c r="AE186" s="16">
        <f t="shared" si="59"/>
        <v>2.3393481206761286E-2</v>
      </c>
      <c r="AF186" s="16">
        <f t="shared" si="75"/>
        <v>5.1402356126857562E-2</v>
      </c>
      <c r="AG186" s="16"/>
      <c r="AH186" s="16">
        <v>5.7150000000000006E-2</v>
      </c>
      <c r="AI186" s="16">
        <f t="shared" si="76"/>
        <v>0.32</v>
      </c>
      <c r="AJ186" s="16">
        <f t="shared" si="60"/>
        <v>1.8258326795521005E-2</v>
      </c>
      <c r="AK186" s="16">
        <f t="shared" si="77"/>
        <v>3.9117367383563584E-2</v>
      </c>
      <c r="AL186" s="16"/>
      <c r="AM186" s="17">
        <f t="shared" si="54"/>
        <v>210.315</v>
      </c>
      <c r="AN186" s="17">
        <f t="shared" si="61"/>
        <v>5.705727123600314E-2</v>
      </c>
      <c r="AO186" s="18" t="str">
        <f t="shared" si="62"/>
        <v>CORRECTO</v>
      </c>
      <c r="AP186" s="18">
        <f t="shared" si="63"/>
        <v>-1.042942728763997</v>
      </c>
      <c r="AQ186" s="11"/>
      <c r="AR186" s="11"/>
      <c r="AS186" s="7"/>
      <c r="AT186" s="7">
        <v>160</v>
      </c>
      <c r="AU186" s="3">
        <f t="shared" si="52"/>
        <v>200</v>
      </c>
      <c r="AV186" s="7"/>
      <c r="AW186" s="7"/>
      <c r="AX186" s="7"/>
      <c r="AY186" s="7"/>
      <c r="AZ186" s="7"/>
      <c r="BA186" s="7"/>
      <c r="BB186" s="7"/>
    </row>
    <row r="187" spans="1:54" x14ac:dyDescent="0.25">
      <c r="A187" s="12">
        <v>1955</v>
      </c>
      <c r="B187" s="12">
        <v>10</v>
      </c>
      <c r="C187" s="16"/>
      <c r="D187" s="16">
        <f>aportaciones!D186+aportaciones!E186</f>
        <v>3.3730000000000002</v>
      </c>
      <c r="E187" s="16">
        <f t="shared" si="64"/>
        <v>20</v>
      </c>
      <c r="F187" s="16">
        <f t="shared" si="53"/>
        <v>1.1981129720689914</v>
      </c>
      <c r="G187" s="16">
        <f t="shared" si="65"/>
        <v>2.2318545752799395</v>
      </c>
      <c r="H187" s="16"/>
      <c r="I187" s="16">
        <f>aportaciones!F186+aportaciones!G186</f>
        <v>10.263999999999999</v>
      </c>
      <c r="J187" s="16">
        <f t="shared" si="66"/>
        <v>178</v>
      </c>
      <c r="K187" s="16">
        <f t="shared" si="55"/>
        <v>10.663205451414022</v>
      </c>
      <c r="L187" s="16">
        <f t="shared" si="67"/>
        <v>9.5372330076314142</v>
      </c>
      <c r="M187" s="16"/>
      <c r="N187" s="16">
        <v>0.28100000000000003</v>
      </c>
      <c r="O187" s="16">
        <f t="shared" si="68"/>
        <v>0.15</v>
      </c>
      <c r="P187" s="16">
        <f t="shared" si="56"/>
        <v>8.9858472905174347E-3</v>
      </c>
      <c r="Q187" s="16">
        <f t="shared" si="69"/>
        <v>0.27244140931459959</v>
      </c>
      <c r="R187" s="16"/>
      <c r="S187" s="16">
        <v>0.23650833333333335</v>
      </c>
      <c r="T187" s="16">
        <f t="shared" si="70"/>
        <v>0.82499999999999996</v>
      </c>
      <c r="U187" s="16">
        <f t="shared" si="57"/>
        <v>4.9422160097845891E-2</v>
      </c>
      <c r="V187" s="16">
        <f t="shared" si="71"/>
        <v>0.1894360845636307</v>
      </c>
      <c r="W187" s="16"/>
      <c r="X187" s="16">
        <v>0.12645000000000003</v>
      </c>
      <c r="Y187" s="16">
        <f t="shared" si="72"/>
        <v>0.61</v>
      </c>
      <c r="Z187" s="16">
        <f t="shared" si="58"/>
        <v>3.6542445648104237E-2</v>
      </c>
      <c r="AA187" s="16">
        <f t="shared" si="73"/>
        <v>9.1645064546038157E-2</v>
      </c>
      <c r="AB187" s="16"/>
      <c r="AC187" s="16">
        <v>0.16485333333333335</v>
      </c>
      <c r="AD187" s="16">
        <f t="shared" si="74"/>
        <v>0.41</v>
      </c>
      <c r="AE187" s="16">
        <f t="shared" si="59"/>
        <v>2.4561315927414323E-2</v>
      </c>
      <c r="AF187" s="16">
        <f t="shared" si="75"/>
        <v>0.14145985212657214</v>
      </c>
      <c r="AG187" s="16"/>
      <c r="AH187" s="16">
        <v>0.12645000000000003</v>
      </c>
      <c r="AI187" s="16">
        <f t="shared" si="76"/>
        <v>0.32</v>
      </c>
      <c r="AJ187" s="16">
        <f t="shared" si="60"/>
        <v>1.9169807553103862E-2</v>
      </c>
      <c r="AK187" s="16">
        <f t="shared" si="77"/>
        <v>0.10819167320447903</v>
      </c>
      <c r="AL187" s="16"/>
      <c r="AM187" s="17">
        <f t="shared" si="54"/>
        <v>200.315</v>
      </c>
      <c r="AN187" s="17">
        <f t="shared" si="61"/>
        <v>5.9905648603449567E-2</v>
      </c>
      <c r="AO187" s="18" t="str">
        <f t="shared" si="62"/>
        <v>CORRECTO</v>
      </c>
      <c r="AP187" s="18">
        <f t="shared" si="63"/>
        <v>-1.0400943513965506</v>
      </c>
      <c r="AQ187" s="11"/>
      <c r="AR187" s="11"/>
      <c r="AS187" s="7"/>
      <c r="AT187" s="7">
        <v>166</v>
      </c>
      <c r="AU187" s="3">
        <f t="shared" si="52"/>
        <v>206</v>
      </c>
      <c r="AV187" s="7"/>
      <c r="AW187" s="7"/>
      <c r="AX187" s="7"/>
      <c r="AY187" s="7"/>
      <c r="AZ187" s="7"/>
      <c r="BA187" s="7"/>
      <c r="BB187" s="7"/>
    </row>
    <row r="188" spans="1:54" x14ac:dyDescent="0.25">
      <c r="A188" s="12">
        <v>1955</v>
      </c>
      <c r="B188" s="12">
        <v>11</v>
      </c>
      <c r="C188" s="16"/>
      <c r="D188" s="16">
        <f>aportaciones!D187+aportaciones!E187</f>
        <v>2.82</v>
      </c>
      <c r="E188" s="16">
        <f t="shared" si="64"/>
        <v>20</v>
      </c>
      <c r="F188" s="16">
        <f t="shared" si="53"/>
        <v>1.2479525778020435</v>
      </c>
      <c r="G188" s="16">
        <f t="shared" si="65"/>
        <v>1.6218870279310096</v>
      </c>
      <c r="H188" s="16"/>
      <c r="I188" s="16">
        <f>aportaciones!F187+aportaciones!G187</f>
        <v>9.5269999999999992</v>
      </c>
      <c r="J188" s="16">
        <f t="shared" si="66"/>
        <v>170</v>
      </c>
      <c r="K188" s="16">
        <f t="shared" si="55"/>
        <v>10.607596911317369</v>
      </c>
      <c r="L188" s="16">
        <f t="shared" si="67"/>
        <v>6.8637945485859575</v>
      </c>
      <c r="M188" s="16"/>
      <c r="N188" s="16">
        <v>0.151</v>
      </c>
      <c r="O188" s="16">
        <f t="shared" si="68"/>
        <v>0.15</v>
      </c>
      <c r="P188" s="16">
        <f t="shared" si="56"/>
        <v>9.3596443335153268E-3</v>
      </c>
      <c r="Q188" s="16">
        <f t="shared" si="69"/>
        <v>0.14201415270948256</v>
      </c>
      <c r="R188" s="16"/>
      <c r="S188" s="16">
        <v>0.12709166666666666</v>
      </c>
      <c r="T188" s="16">
        <f t="shared" si="70"/>
        <v>0.82499999999999996</v>
      </c>
      <c r="U188" s="16">
        <f t="shared" si="57"/>
        <v>5.147804383433429E-2</v>
      </c>
      <c r="V188" s="16">
        <f t="shared" si="71"/>
        <v>7.7669506568820657E-2</v>
      </c>
      <c r="W188" s="16"/>
      <c r="X188" s="16">
        <v>6.7949999999999997E-2</v>
      </c>
      <c r="Y188" s="16">
        <f t="shared" si="72"/>
        <v>0.61</v>
      </c>
      <c r="Z188" s="16">
        <f t="shared" si="58"/>
        <v>3.8062553622962327E-2</v>
      </c>
      <c r="AA188" s="16">
        <f t="shared" si="73"/>
        <v>3.1407554351895683E-2</v>
      </c>
      <c r="AB188" s="16"/>
      <c r="AC188" s="16">
        <v>8.8586666666666661E-2</v>
      </c>
      <c r="AD188" s="16">
        <f t="shared" si="74"/>
        <v>0.41</v>
      </c>
      <c r="AE188" s="16">
        <f t="shared" si="59"/>
        <v>2.5583027844941892E-2</v>
      </c>
      <c r="AF188" s="16">
        <f t="shared" si="75"/>
        <v>6.4025350739252307E-2</v>
      </c>
      <c r="AG188" s="16"/>
      <c r="AH188" s="16">
        <v>6.7949999999999997E-2</v>
      </c>
      <c r="AI188" s="16">
        <f t="shared" si="76"/>
        <v>0.32</v>
      </c>
      <c r="AJ188" s="16">
        <f t="shared" si="60"/>
        <v>1.9967241244832696E-2</v>
      </c>
      <c r="AK188" s="16">
        <f t="shared" si="77"/>
        <v>4.8780192446896131E-2</v>
      </c>
      <c r="AL188" s="16"/>
      <c r="AM188" s="17">
        <f t="shared" si="54"/>
        <v>192.315</v>
      </c>
      <c r="AN188" s="17">
        <f t="shared" si="61"/>
        <v>6.2397628890102176E-2</v>
      </c>
      <c r="AO188" s="18" t="str">
        <f t="shared" si="62"/>
        <v>CORRECTO</v>
      </c>
      <c r="AP188" s="18">
        <f t="shared" si="63"/>
        <v>-1.0376023711098978</v>
      </c>
      <c r="AQ188" s="11"/>
      <c r="AR188" s="11"/>
      <c r="AS188" s="7"/>
      <c r="AT188" s="7">
        <v>164</v>
      </c>
      <c r="AU188" s="3">
        <f t="shared" si="52"/>
        <v>204</v>
      </c>
      <c r="AV188" s="7"/>
      <c r="AW188" s="7"/>
      <c r="AX188" s="7"/>
      <c r="AY188" s="7"/>
      <c r="AZ188" s="7"/>
      <c r="BA188" s="7"/>
      <c r="BB188" s="7"/>
    </row>
    <row r="189" spans="1:54" x14ac:dyDescent="0.25">
      <c r="A189" s="12">
        <v>1955</v>
      </c>
      <c r="B189" s="12">
        <v>12</v>
      </c>
      <c r="C189" s="16"/>
      <c r="D189" s="16">
        <f>aportaciones!D188+aportaciones!E188</f>
        <v>3.8520000000000003</v>
      </c>
      <c r="E189" s="16">
        <f t="shared" si="64"/>
        <v>20</v>
      </c>
      <c r="F189" s="16">
        <f t="shared" si="53"/>
        <v>1.2505510039186269</v>
      </c>
      <c r="G189" s="16">
        <f t="shared" si="65"/>
        <v>2.6040474221979579</v>
      </c>
      <c r="H189" s="16"/>
      <c r="I189" s="16">
        <f>aportaciones!F188+aportaciones!G188</f>
        <v>10.208</v>
      </c>
      <c r="J189" s="16">
        <f t="shared" si="66"/>
        <v>169.60040308868264</v>
      </c>
      <c r="K189" s="16">
        <f t="shared" si="55"/>
        <v>10.604697717377793</v>
      </c>
      <c r="L189" s="16">
        <f t="shared" si="67"/>
        <v>0</v>
      </c>
      <c r="M189" s="16"/>
      <c r="N189" s="16">
        <v>0.13900000000000001</v>
      </c>
      <c r="O189" s="16">
        <f t="shared" si="68"/>
        <v>0.15</v>
      </c>
      <c r="P189" s="16">
        <f t="shared" si="56"/>
        <v>9.3791325293897006E-3</v>
      </c>
      <c r="Q189" s="16">
        <f t="shared" si="69"/>
        <v>0.12964035566648471</v>
      </c>
      <c r="R189" s="16"/>
      <c r="S189" s="16">
        <v>0.11699166666666667</v>
      </c>
      <c r="T189" s="16">
        <f t="shared" si="70"/>
        <v>0.82499999999999996</v>
      </c>
      <c r="U189" s="16">
        <f t="shared" si="57"/>
        <v>5.1585228911643355E-2</v>
      </c>
      <c r="V189" s="16">
        <f t="shared" si="71"/>
        <v>6.5513622832332419E-2</v>
      </c>
      <c r="W189" s="16"/>
      <c r="X189" s="16">
        <v>6.2550000000000008E-2</v>
      </c>
      <c r="Y189" s="16">
        <f t="shared" si="72"/>
        <v>0.61</v>
      </c>
      <c r="Z189" s="16">
        <f t="shared" si="58"/>
        <v>3.8141805619518118E-2</v>
      </c>
      <c r="AA189" s="16">
        <f t="shared" si="73"/>
        <v>2.4487446377037703E-2</v>
      </c>
      <c r="AB189" s="16"/>
      <c r="AC189" s="16">
        <v>8.154666666666667E-2</v>
      </c>
      <c r="AD189" s="16">
        <f t="shared" si="74"/>
        <v>0.41</v>
      </c>
      <c r="AE189" s="16">
        <f t="shared" si="59"/>
        <v>2.5636295580331848E-2</v>
      </c>
      <c r="AF189" s="16">
        <f t="shared" si="75"/>
        <v>5.5963638821724782E-2</v>
      </c>
      <c r="AG189" s="16"/>
      <c r="AH189" s="16">
        <v>6.2550000000000008E-2</v>
      </c>
      <c r="AI189" s="16">
        <f t="shared" si="76"/>
        <v>0.32</v>
      </c>
      <c r="AJ189" s="16">
        <f t="shared" si="60"/>
        <v>2.000881606269803E-2</v>
      </c>
      <c r="AK189" s="16">
        <f t="shared" si="77"/>
        <v>4.2582758755167316E-2</v>
      </c>
      <c r="AL189" s="16"/>
      <c r="AM189" s="17">
        <f t="shared" si="54"/>
        <v>191.91540308868264</v>
      </c>
      <c r="AN189" s="17">
        <f t="shared" si="61"/>
        <v>6.2527550195931342E-2</v>
      </c>
      <c r="AO189" s="18" t="str">
        <f t="shared" si="62"/>
        <v>CORRECTO</v>
      </c>
      <c r="AP189" s="18">
        <f t="shared" si="63"/>
        <v>-1.0374724498040688</v>
      </c>
      <c r="AQ189" s="11"/>
      <c r="AR189" s="11"/>
      <c r="AS189" s="7"/>
      <c r="AT189" s="7">
        <v>162</v>
      </c>
      <c r="AU189" s="3">
        <f t="shared" si="52"/>
        <v>202</v>
      </c>
      <c r="AV189" s="7"/>
      <c r="AW189" s="7"/>
      <c r="AX189" s="7"/>
      <c r="AY189" s="7"/>
      <c r="AZ189" s="7"/>
      <c r="BA189" s="7"/>
      <c r="BB189" s="7"/>
    </row>
    <row r="190" spans="1:54" x14ac:dyDescent="0.25">
      <c r="A190" s="12">
        <v>1956</v>
      </c>
      <c r="B190" s="12">
        <v>1</v>
      </c>
      <c r="C190" s="16"/>
      <c r="D190" s="16">
        <f>aportaciones!D189+aportaciones!E189</f>
        <v>7.1389999999999993</v>
      </c>
      <c r="E190" s="16">
        <f t="shared" si="64"/>
        <v>20</v>
      </c>
      <c r="F190" s="16">
        <f t="shared" si="53"/>
        <v>1.2528403890205888</v>
      </c>
      <c r="G190" s="16">
        <f t="shared" si="65"/>
        <v>5.8884489960813724</v>
      </c>
      <c r="H190" s="16"/>
      <c r="I190" s="16">
        <f>aportaciones!F189+aportaciones!G189</f>
        <v>10.254000000000001</v>
      </c>
      <c r="J190" s="16">
        <f t="shared" si="66"/>
        <v>169.24970537130483</v>
      </c>
      <c r="K190" s="16">
        <f t="shared" si="55"/>
        <v>10.602143335950279</v>
      </c>
      <c r="L190" s="16">
        <f t="shared" si="67"/>
        <v>0</v>
      </c>
      <c r="M190" s="16"/>
      <c r="N190" s="16">
        <v>0.59099999999999997</v>
      </c>
      <c r="O190" s="16">
        <f t="shared" si="68"/>
        <v>0.15</v>
      </c>
      <c r="P190" s="16">
        <f t="shared" si="56"/>
        <v>9.3963029176544165E-3</v>
      </c>
      <c r="Q190" s="16">
        <f t="shared" si="69"/>
        <v>0.58162086747061026</v>
      </c>
      <c r="R190" s="16"/>
      <c r="S190" s="16">
        <v>0.49742499999999995</v>
      </c>
      <c r="T190" s="16">
        <f t="shared" si="70"/>
        <v>0.82499999999999996</v>
      </c>
      <c r="U190" s="16">
        <f t="shared" si="57"/>
        <v>5.1679666047099289E-2</v>
      </c>
      <c r="V190" s="16">
        <f t="shared" si="71"/>
        <v>0.4458397710883566</v>
      </c>
      <c r="W190" s="16"/>
      <c r="X190" s="16">
        <v>0.26595000000000002</v>
      </c>
      <c r="Y190" s="16">
        <f t="shared" si="72"/>
        <v>0.61</v>
      </c>
      <c r="Z190" s="16">
        <f t="shared" si="58"/>
        <v>3.8211631865127958E-2</v>
      </c>
      <c r="AA190" s="16">
        <f t="shared" si="73"/>
        <v>0.22780819438048194</v>
      </c>
      <c r="AB190" s="16"/>
      <c r="AC190" s="16">
        <v>0.34671999999999997</v>
      </c>
      <c r="AD190" s="16">
        <f t="shared" si="74"/>
        <v>0.41</v>
      </c>
      <c r="AE190" s="16">
        <f t="shared" si="59"/>
        <v>2.568322797492207E-2</v>
      </c>
      <c r="AF190" s="16">
        <f t="shared" si="75"/>
        <v>0.3210837044196681</v>
      </c>
      <c r="AG190" s="16"/>
      <c r="AH190" s="16">
        <v>0.26595000000000002</v>
      </c>
      <c r="AI190" s="16">
        <f t="shared" si="76"/>
        <v>0.32</v>
      </c>
      <c r="AJ190" s="16">
        <f t="shared" si="60"/>
        <v>2.0045446224329421E-2</v>
      </c>
      <c r="AK190" s="16">
        <f t="shared" si="77"/>
        <v>0.24594118393730197</v>
      </c>
      <c r="AL190" s="16"/>
      <c r="AM190" s="17">
        <f t="shared" si="54"/>
        <v>191.56470537130483</v>
      </c>
      <c r="AN190" s="17">
        <f t="shared" si="61"/>
        <v>6.2642019451029443E-2</v>
      </c>
      <c r="AO190" s="18" t="str">
        <f t="shared" si="62"/>
        <v>CORRECTO</v>
      </c>
      <c r="AP190" s="18">
        <f t="shared" si="63"/>
        <v>-1.0373579805489705</v>
      </c>
      <c r="AQ190" s="11"/>
      <c r="AR190" s="11"/>
      <c r="AS190" s="7"/>
      <c r="AT190" s="7">
        <v>158</v>
      </c>
      <c r="AU190" s="3">
        <f t="shared" si="52"/>
        <v>198</v>
      </c>
      <c r="AV190" s="7"/>
      <c r="AW190" s="7"/>
      <c r="AX190" s="7"/>
      <c r="AY190" s="7"/>
      <c r="AZ190" s="7"/>
      <c r="BA190" s="7"/>
      <c r="BB190" s="7"/>
    </row>
    <row r="191" spans="1:54" x14ac:dyDescent="0.25">
      <c r="A191" s="12">
        <v>1956</v>
      </c>
      <c r="B191" s="12">
        <v>2</v>
      </c>
      <c r="C191" s="16"/>
      <c r="D191" s="16">
        <f>aportaciones!D190+aportaciones!E190</f>
        <v>3.35</v>
      </c>
      <c r="E191" s="16">
        <f t="shared" si="64"/>
        <v>20</v>
      </c>
      <c r="F191" s="16">
        <f t="shared" si="53"/>
        <v>1.267724625591953</v>
      </c>
      <c r="G191" s="16">
        <f t="shared" si="65"/>
        <v>2.0971596109794142</v>
      </c>
      <c r="H191" s="16"/>
      <c r="I191" s="16">
        <f>aportaciones!F190+aportaciones!G190</f>
        <v>8.3529999999999998</v>
      </c>
      <c r="J191" s="16">
        <f t="shared" si="66"/>
        <v>167.00056203535456</v>
      </c>
      <c r="K191" s="16">
        <f t="shared" si="55"/>
        <v>10.58553624899578</v>
      </c>
      <c r="L191" s="16">
        <f t="shared" si="67"/>
        <v>0</v>
      </c>
      <c r="M191" s="16"/>
      <c r="N191" s="16">
        <v>0.78200000000000003</v>
      </c>
      <c r="O191" s="16">
        <f t="shared" si="68"/>
        <v>0.15</v>
      </c>
      <c r="P191" s="16">
        <f t="shared" si="56"/>
        <v>9.5079346919396471E-3</v>
      </c>
      <c r="Q191" s="16">
        <f t="shared" si="69"/>
        <v>0.77260369708234555</v>
      </c>
      <c r="R191" s="16"/>
      <c r="S191" s="16">
        <v>0.65818333333333334</v>
      </c>
      <c r="T191" s="16">
        <f t="shared" si="70"/>
        <v>0.82499999999999996</v>
      </c>
      <c r="U191" s="16">
        <f t="shared" si="57"/>
        <v>5.2293640805668062E-2</v>
      </c>
      <c r="V191" s="16">
        <f t="shared" si="71"/>
        <v>0.60650366728623406</v>
      </c>
      <c r="W191" s="16"/>
      <c r="X191" s="16">
        <v>0.35190000000000005</v>
      </c>
      <c r="Y191" s="16">
        <f t="shared" si="72"/>
        <v>0.61</v>
      </c>
      <c r="Z191" s="16">
        <f t="shared" si="58"/>
        <v>3.8665601080554564E-2</v>
      </c>
      <c r="AA191" s="16">
        <f t="shared" si="73"/>
        <v>0.313688368134872</v>
      </c>
      <c r="AB191" s="16"/>
      <c r="AC191" s="16">
        <v>0.45877333333333331</v>
      </c>
      <c r="AD191" s="16">
        <f t="shared" si="74"/>
        <v>0.41</v>
      </c>
      <c r="AE191" s="16">
        <f t="shared" si="59"/>
        <v>2.5988354824635036E-2</v>
      </c>
      <c r="AF191" s="16">
        <f t="shared" si="75"/>
        <v>0.43309010535841125</v>
      </c>
      <c r="AG191" s="16"/>
      <c r="AH191" s="16">
        <v>0.35190000000000005</v>
      </c>
      <c r="AI191" s="16">
        <f t="shared" si="76"/>
        <v>0.32</v>
      </c>
      <c r="AJ191" s="16">
        <f t="shared" si="60"/>
        <v>2.0283594009471249E-2</v>
      </c>
      <c r="AK191" s="16">
        <f t="shared" si="77"/>
        <v>0.33185455377567058</v>
      </c>
      <c r="AL191" s="16"/>
      <c r="AM191" s="17">
        <f t="shared" si="54"/>
        <v>189.31556203535456</v>
      </c>
      <c r="AN191" s="17">
        <f t="shared" si="61"/>
        <v>6.3386231279597652E-2</v>
      </c>
      <c r="AO191" s="18" t="str">
        <f t="shared" si="62"/>
        <v>CORRECTO</v>
      </c>
      <c r="AP191" s="18">
        <f t="shared" si="63"/>
        <v>-1.0366137687204025</v>
      </c>
      <c r="AQ191" s="11"/>
      <c r="AR191" s="11"/>
      <c r="AS191" s="7"/>
      <c r="AT191" s="7">
        <v>148</v>
      </c>
      <c r="AU191" s="3">
        <f t="shared" si="52"/>
        <v>188</v>
      </c>
      <c r="AV191" s="7"/>
      <c r="AW191" s="7"/>
      <c r="AX191" s="7"/>
      <c r="AY191" s="7"/>
      <c r="AZ191" s="7"/>
      <c r="BA191" s="7"/>
      <c r="BB191" s="7"/>
    </row>
    <row r="192" spans="1:54" x14ac:dyDescent="0.25">
      <c r="A192" s="12">
        <v>1956</v>
      </c>
      <c r="B192" s="12">
        <v>3</v>
      </c>
      <c r="C192" s="16"/>
      <c r="D192" s="16">
        <f>aportaciones!D191+aportaciones!E191</f>
        <v>4.1440000000000001</v>
      </c>
      <c r="E192" s="16">
        <f t="shared" si="64"/>
        <v>20</v>
      </c>
      <c r="F192" s="16">
        <f t="shared" si="53"/>
        <v>1.2638961046122819</v>
      </c>
      <c r="G192" s="16">
        <f t="shared" si="65"/>
        <v>2.8762753744080456</v>
      </c>
      <c r="H192" s="16"/>
      <c r="I192" s="16">
        <f>aportaciones!F191+aportaciones!G191</f>
        <v>11.159000000000001</v>
      </c>
      <c r="J192" s="16">
        <f t="shared" si="66"/>
        <v>167.57402578635879</v>
      </c>
      <c r="K192" s="16">
        <f t="shared" si="55"/>
        <v>10.589807921278847</v>
      </c>
      <c r="L192" s="16">
        <f t="shared" si="67"/>
        <v>0</v>
      </c>
      <c r="M192" s="16"/>
      <c r="N192" s="16">
        <v>0.30399999999999999</v>
      </c>
      <c r="O192" s="16">
        <f t="shared" si="68"/>
        <v>0.15</v>
      </c>
      <c r="P192" s="16">
        <f t="shared" si="56"/>
        <v>9.4792207845921135E-3</v>
      </c>
      <c r="Q192" s="16">
        <f t="shared" si="69"/>
        <v>0.29449206530806038</v>
      </c>
      <c r="R192" s="16"/>
      <c r="S192" s="16">
        <v>0.25586666666666663</v>
      </c>
      <c r="T192" s="16">
        <f t="shared" si="70"/>
        <v>0.82499999999999996</v>
      </c>
      <c r="U192" s="16">
        <f t="shared" si="57"/>
        <v>5.2135714315256619E-2</v>
      </c>
      <c r="V192" s="16">
        <f t="shared" si="71"/>
        <v>0.20357302586099868</v>
      </c>
      <c r="W192" s="16"/>
      <c r="X192" s="16">
        <v>0.1368</v>
      </c>
      <c r="Y192" s="16">
        <f t="shared" si="72"/>
        <v>0.61</v>
      </c>
      <c r="Z192" s="16">
        <f t="shared" si="58"/>
        <v>3.8548831190674593E-2</v>
      </c>
      <c r="AA192" s="16">
        <f t="shared" si="73"/>
        <v>9.813439891944542E-2</v>
      </c>
      <c r="AB192" s="16"/>
      <c r="AC192" s="16">
        <v>0.17834666666666665</v>
      </c>
      <c r="AD192" s="16">
        <f t="shared" si="74"/>
        <v>0.41</v>
      </c>
      <c r="AE192" s="16">
        <f t="shared" si="59"/>
        <v>2.5909870144551775E-2</v>
      </c>
      <c r="AF192" s="16">
        <f t="shared" si="75"/>
        <v>0.15235831184203169</v>
      </c>
      <c r="AG192" s="16"/>
      <c r="AH192" s="16">
        <v>0.1368</v>
      </c>
      <c r="AI192" s="16">
        <f t="shared" si="76"/>
        <v>0.32</v>
      </c>
      <c r="AJ192" s="16">
        <f t="shared" si="60"/>
        <v>2.0222337673796508E-2</v>
      </c>
      <c r="AK192" s="16">
        <f t="shared" si="77"/>
        <v>0.11651640599052876</v>
      </c>
      <c r="AL192" s="16"/>
      <c r="AM192" s="17">
        <f t="shared" si="54"/>
        <v>189.88902578635879</v>
      </c>
      <c r="AN192" s="17">
        <f t="shared" si="61"/>
        <v>6.319480523061409E-2</v>
      </c>
      <c r="AO192" s="18" t="str">
        <f t="shared" si="62"/>
        <v>CORRECTO</v>
      </c>
      <c r="AP192" s="18">
        <f t="shared" si="63"/>
        <v>-1.0368051947693859</v>
      </c>
      <c r="AQ192" s="11"/>
      <c r="AR192" s="11"/>
      <c r="AS192" s="7"/>
      <c r="AT192" s="7">
        <v>138</v>
      </c>
      <c r="AU192" s="3">
        <f t="shared" si="52"/>
        <v>178</v>
      </c>
      <c r="AV192" s="7"/>
      <c r="AW192" s="7"/>
      <c r="AX192" s="7"/>
      <c r="AY192" s="7"/>
      <c r="AZ192" s="7"/>
      <c r="BA192" s="7"/>
      <c r="BB192" s="7"/>
    </row>
    <row r="193" spans="1:54" x14ac:dyDescent="0.25">
      <c r="A193" s="12">
        <v>1956</v>
      </c>
      <c r="B193" s="12">
        <v>4</v>
      </c>
      <c r="C193" s="16"/>
      <c r="D193" s="16">
        <f>aportaciones!D192+aportaciones!E192</f>
        <v>5.093</v>
      </c>
      <c r="E193" s="16">
        <f t="shared" si="64"/>
        <v>20</v>
      </c>
      <c r="F193" s="16">
        <f t="shared" si="53"/>
        <v>1.0795492881721882</v>
      </c>
      <c r="G193" s="16">
        <f t="shared" si="65"/>
        <v>3.8291038953877177</v>
      </c>
      <c r="H193" s="16"/>
      <c r="I193" s="16">
        <f>aportaciones!F192+aportaciones!G192</f>
        <v>62.065999999999995</v>
      </c>
      <c r="J193" s="16">
        <f t="shared" si="66"/>
        <v>200</v>
      </c>
      <c r="K193" s="16">
        <f t="shared" si="55"/>
        <v>10.795492881721881</v>
      </c>
      <c r="L193" s="16">
        <f t="shared" si="67"/>
        <v>19.050217865079929</v>
      </c>
      <c r="M193" s="16"/>
      <c r="N193" s="16">
        <v>0.97599999999999998</v>
      </c>
      <c r="O193" s="16">
        <f t="shared" si="68"/>
        <v>0.15</v>
      </c>
      <c r="P193" s="16">
        <f t="shared" si="56"/>
        <v>8.0966196612914099E-3</v>
      </c>
      <c r="Q193" s="16">
        <f t="shared" si="69"/>
        <v>0.96652077921540791</v>
      </c>
      <c r="R193" s="16"/>
      <c r="S193" s="16">
        <v>0.82146666666666668</v>
      </c>
      <c r="T193" s="16">
        <f t="shared" si="70"/>
        <v>0.82499999999999996</v>
      </c>
      <c r="U193" s="16">
        <f t="shared" si="57"/>
        <v>4.4531408137102754E-2</v>
      </c>
      <c r="V193" s="16">
        <f t="shared" si="71"/>
        <v>0.76933095235141002</v>
      </c>
      <c r="W193" s="16"/>
      <c r="X193" s="16">
        <v>0.43920000000000003</v>
      </c>
      <c r="Y193" s="16">
        <f t="shared" si="72"/>
        <v>0.61</v>
      </c>
      <c r="Z193" s="16">
        <f t="shared" si="58"/>
        <v>3.2926253289251736E-2</v>
      </c>
      <c r="AA193" s="16">
        <f t="shared" si="73"/>
        <v>0.40065116880932539</v>
      </c>
      <c r="AB193" s="16"/>
      <c r="AC193" s="16">
        <v>0.57258666666666669</v>
      </c>
      <c r="AD193" s="16">
        <f t="shared" si="74"/>
        <v>0.41</v>
      </c>
      <c r="AE193" s="16">
        <f t="shared" si="59"/>
        <v>2.2130760407529856E-2</v>
      </c>
      <c r="AF193" s="16">
        <f t="shared" si="75"/>
        <v>0.54667679652211487</v>
      </c>
      <c r="AG193" s="16"/>
      <c r="AH193" s="16">
        <v>0.43920000000000003</v>
      </c>
      <c r="AI193" s="16">
        <f t="shared" si="76"/>
        <v>0.32</v>
      </c>
      <c r="AJ193" s="16">
        <f t="shared" si="60"/>
        <v>1.727278861075501E-2</v>
      </c>
      <c r="AK193" s="16">
        <f t="shared" si="77"/>
        <v>0.41897766232620354</v>
      </c>
      <c r="AL193" s="16"/>
      <c r="AM193" s="17">
        <f t="shared" si="54"/>
        <v>222.315</v>
      </c>
      <c r="AN193" s="17">
        <f t="shared" si="61"/>
        <v>5.3977464408609406E-2</v>
      </c>
      <c r="AO193" s="18" t="str">
        <f t="shared" si="62"/>
        <v>CORRECTO</v>
      </c>
      <c r="AP193" s="18">
        <f t="shared" si="63"/>
        <v>-1.0460225355913906</v>
      </c>
      <c r="AQ193" s="11"/>
      <c r="AR193" s="11"/>
      <c r="AS193" s="7"/>
      <c r="AT193" s="7">
        <v>130</v>
      </c>
      <c r="AU193" s="3">
        <f t="shared" si="52"/>
        <v>170</v>
      </c>
      <c r="AV193" s="7"/>
      <c r="AW193" s="7"/>
      <c r="AX193" s="7"/>
      <c r="AY193" s="7"/>
      <c r="AZ193" s="7"/>
      <c r="BA193" s="7"/>
      <c r="BB193" s="7"/>
    </row>
    <row r="194" spans="1:54" x14ac:dyDescent="0.25">
      <c r="A194" s="12">
        <v>1956</v>
      </c>
      <c r="B194" s="12">
        <v>5</v>
      </c>
      <c r="C194" s="16"/>
      <c r="D194" s="16">
        <f>aportaciones!D193+aportaciones!E193</f>
        <v>4.0670000000000002</v>
      </c>
      <c r="E194" s="16">
        <f t="shared" si="64"/>
        <v>20</v>
      </c>
      <c r="F194" s="16">
        <f t="shared" si="53"/>
        <v>1.0511792917679521</v>
      </c>
      <c r="G194" s="16">
        <f t="shared" si="65"/>
        <v>2.9874507118278117</v>
      </c>
      <c r="H194" s="16"/>
      <c r="I194" s="16">
        <f>aportaciones!F193+aportaciones!G193</f>
        <v>27.808</v>
      </c>
      <c r="J194" s="16">
        <f t="shared" si="66"/>
        <v>206</v>
      </c>
      <c r="K194" s="16">
        <f t="shared" si="55"/>
        <v>10.827146705209907</v>
      </c>
      <c r="L194" s="16">
        <f t="shared" si="67"/>
        <v>11.012507118278108</v>
      </c>
      <c r="M194" s="16"/>
      <c r="N194" s="16">
        <v>0.496</v>
      </c>
      <c r="O194" s="16">
        <f t="shared" si="68"/>
        <v>0.15</v>
      </c>
      <c r="P194" s="16">
        <f t="shared" si="56"/>
        <v>7.8838446882596412E-3</v>
      </c>
      <c r="Q194" s="16">
        <f t="shared" si="69"/>
        <v>0.48790338033870861</v>
      </c>
      <c r="R194" s="16"/>
      <c r="S194" s="16">
        <v>0.41746666666666665</v>
      </c>
      <c r="T194" s="16">
        <f t="shared" si="70"/>
        <v>0.82499999999999996</v>
      </c>
      <c r="U194" s="16">
        <f t="shared" si="57"/>
        <v>4.3361145785428025E-2</v>
      </c>
      <c r="V194" s="16">
        <f t="shared" si="71"/>
        <v>0.37293525852956377</v>
      </c>
      <c r="W194" s="16"/>
      <c r="X194" s="16">
        <v>0.22320000000000004</v>
      </c>
      <c r="Y194" s="16">
        <f t="shared" si="72"/>
        <v>0.61</v>
      </c>
      <c r="Z194" s="16">
        <f t="shared" si="58"/>
        <v>3.2060968398922543E-2</v>
      </c>
      <c r="AA194" s="16">
        <f t="shared" si="73"/>
        <v>0.19027374671074837</v>
      </c>
      <c r="AB194" s="16"/>
      <c r="AC194" s="16">
        <v>0.29098666666666667</v>
      </c>
      <c r="AD194" s="16">
        <f t="shared" si="74"/>
        <v>0.41</v>
      </c>
      <c r="AE194" s="16">
        <f t="shared" si="59"/>
        <v>2.1549175481243018E-2</v>
      </c>
      <c r="AF194" s="16">
        <f t="shared" si="75"/>
        <v>0.26885590625913686</v>
      </c>
      <c r="AG194" s="16"/>
      <c r="AH194" s="16">
        <v>0.22320000000000004</v>
      </c>
      <c r="AI194" s="16">
        <f t="shared" si="76"/>
        <v>0.32</v>
      </c>
      <c r="AJ194" s="16">
        <f t="shared" si="60"/>
        <v>1.6818868668287235E-2</v>
      </c>
      <c r="AK194" s="16">
        <f t="shared" si="77"/>
        <v>0.20592721138924502</v>
      </c>
      <c r="AL194" s="16"/>
      <c r="AM194" s="17">
        <f t="shared" si="54"/>
        <v>228.315</v>
      </c>
      <c r="AN194" s="17">
        <f t="shared" si="61"/>
        <v>5.2558964588397608E-2</v>
      </c>
      <c r="AO194" s="18" t="str">
        <f t="shared" si="62"/>
        <v>CORRECTO</v>
      </c>
      <c r="AP194" s="18">
        <f t="shared" si="63"/>
        <v>-1.0474410354116024</v>
      </c>
      <c r="AQ194" s="11"/>
      <c r="AR194" s="11"/>
      <c r="AS194" s="7"/>
      <c r="AT194" s="7">
        <v>130</v>
      </c>
      <c r="AU194" s="3">
        <f t="shared" si="52"/>
        <v>170</v>
      </c>
      <c r="AV194" s="7"/>
      <c r="AW194" s="7"/>
      <c r="AX194" s="7"/>
      <c r="AY194" s="7"/>
      <c r="AZ194" s="7"/>
      <c r="BA194" s="7"/>
      <c r="BB194" s="7"/>
    </row>
    <row r="195" spans="1:54" x14ac:dyDescent="0.25">
      <c r="A195" s="12">
        <v>1956</v>
      </c>
      <c r="B195" s="12">
        <v>6</v>
      </c>
      <c r="C195" s="16"/>
      <c r="D195" s="16">
        <f>aportaciones!D194+aportaciones!E194</f>
        <v>3.0199999999999996</v>
      </c>
      <c r="E195" s="16">
        <f t="shared" si="64"/>
        <v>20</v>
      </c>
      <c r="F195" s="16">
        <f t="shared" si="53"/>
        <v>1.0604688155888917</v>
      </c>
      <c r="G195" s="16">
        <f t="shared" si="65"/>
        <v>1.9688207082320481</v>
      </c>
      <c r="H195" s="16"/>
      <c r="I195" s="16">
        <f>aportaciones!F194+aportaciones!G194</f>
        <v>11.319000000000001</v>
      </c>
      <c r="J195" s="16">
        <f t="shared" si="66"/>
        <v>204</v>
      </c>
      <c r="K195" s="16">
        <f t="shared" si="55"/>
        <v>10.816781919006695</v>
      </c>
      <c r="L195" s="16">
        <f t="shared" si="67"/>
        <v>2.4918532947900758</v>
      </c>
      <c r="M195" s="16"/>
      <c r="N195" s="16">
        <v>0.28100000000000003</v>
      </c>
      <c r="O195" s="16">
        <f t="shared" si="68"/>
        <v>0.15</v>
      </c>
      <c r="P195" s="16">
        <f t="shared" si="56"/>
        <v>7.9535161169166872E-3</v>
      </c>
      <c r="Q195" s="16">
        <f t="shared" si="69"/>
        <v>0.27311615531174038</v>
      </c>
      <c r="R195" s="16"/>
      <c r="S195" s="16">
        <v>0.23650833333333335</v>
      </c>
      <c r="T195" s="16">
        <f t="shared" si="70"/>
        <v>0.82499999999999996</v>
      </c>
      <c r="U195" s="16">
        <f t="shared" si="57"/>
        <v>4.374433864304178E-2</v>
      </c>
      <c r="V195" s="16">
        <f t="shared" si="71"/>
        <v>0.19314718754790539</v>
      </c>
      <c r="W195" s="16"/>
      <c r="X195" s="16">
        <v>0.12645000000000003</v>
      </c>
      <c r="Y195" s="16">
        <f t="shared" si="72"/>
        <v>0.61</v>
      </c>
      <c r="Z195" s="16">
        <f t="shared" si="58"/>
        <v>3.2344298875461197E-2</v>
      </c>
      <c r="AA195" s="16">
        <f t="shared" si="73"/>
        <v>9.4389031601077478E-2</v>
      </c>
      <c r="AB195" s="16"/>
      <c r="AC195" s="16">
        <v>0.16485333333333335</v>
      </c>
      <c r="AD195" s="16">
        <f t="shared" si="74"/>
        <v>0.41</v>
      </c>
      <c r="AE195" s="16">
        <f t="shared" si="59"/>
        <v>2.1739610719572276E-2</v>
      </c>
      <c r="AF195" s="16">
        <f t="shared" si="75"/>
        <v>0.14330415785209033</v>
      </c>
      <c r="AG195" s="16"/>
      <c r="AH195" s="16">
        <v>0.12645000000000003</v>
      </c>
      <c r="AI195" s="16">
        <f t="shared" si="76"/>
        <v>0.32</v>
      </c>
      <c r="AJ195" s="16">
        <f t="shared" si="60"/>
        <v>1.6967501049422268E-2</v>
      </c>
      <c r="AK195" s="16">
        <f t="shared" si="77"/>
        <v>0.10963113133171282</v>
      </c>
      <c r="AL195" s="16"/>
      <c r="AM195" s="17">
        <f t="shared" si="54"/>
        <v>226.315</v>
      </c>
      <c r="AN195" s="17">
        <f t="shared" si="61"/>
        <v>5.3023440779444583E-2</v>
      </c>
      <c r="AO195" s="18" t="str">
        <f t="shared" si="62"/>
        <v>CORRECTO</v>
      </c>
      <c r="AP195" s="18">
        <f t="shared" si="63"/>
        <v>-1.0469765592205555</v>
      </c>
      <c r="AQ195" s="11"/>
      <c r="AR195" s="11"/>
      <c r="AS195" s="7"/>
      <c r="AT195" s="7">
        <v>140</v>
      </c>
      <c r="AU195" s="3">
        <f t="shared" si="52"/>
        <v>180</v>
      </c>
      <c r="AV195" s="7"/>
      <c r="AW195" s="7"/>
      <c r="AX195" s="7"/>
      <c r="AY195" s="7"/>
      <c r="AZ195" s="7"/>
      <c r="BA195" s="7"/>
      <c r="BB195" s="7"/>
    </row>
    <row r="196" spans="1:54" x14ac:dyDescent="0.25">
      <c r="A196" s="12">
        <v>1956</v>
      </c>
      <c r="B196" s="12">
        <v>7</v>
      </c>
      <c r="C196" s="16"/>
      <c r="D196" s="16">
        <f>aportaciones!D195+aportaciones!E195</f>
        <v>2.718</v>
      </c>
      <c r="E196" s="16">
        <f t="shared" si="64"/>
        <v>20</v>
      </c>
      <c r="F196" s="16">
        <f t="shared" si="53"/>
        <v>1.0699239908164857</v>
      </c>
      <c r="G196" s="16">
        <f t="shared" si="65"/>
        <v>1.6575311844111091</v>
      </c>
      <c r="H196" s="16"/>
      <c r="I196" s="16">
        <f>aportaciones!F195+aportaciones!G195</f>
        <v>12.061</v>
      </c>
      <c r="J196" s="16">
        <f t="shared" si="66"/>
        <v>202</v>
      </c>
      <c r="K196" s="16">
        <f t="shared" si="55"/>
        <v>10.806232307246507</v>
      </c>
      <c r="L196" s="16">
        <f t="shared" si="67"/>
        <v>3.2442180809933063</v>
      </c>
      <c r="M196" s="16"/>
      <c r="N196" s="16">
        <v>0.18</v>
      </c>
      <c r="O196" s="16">
        <f t="shared" si="68"/>
        <v>0.15</v>
      </c>
      <c r="P196" s="16">
        <f t="shared" si="56"/>
        <v>8.0244299311236431E-3</v>
      </c>
      <c r="Q196" s="16">
        <f t="shared" si="69"/>
        <v>0.17204648388308333</v>
      </c>
      <c r="R196" s="16"/>
      <c r="S196" s="16">
        <v>0.1515</v>
      </c>
      <c r="T196" s="16">
        <f t="shared" si="70"/>
        <v>0.82499999999999996</v>
      </c>
      <c r="U196" s="16">
        <f t="shared" si="57"/>
        <v>4.4134364621180033E-2</v>
      </c>
      <c r="V196" s="16">
        <f t="shared" si="71"/>
        <v>0.10775566135695813</v>
      </c>
      <c r="W196" s="16"/>
      <c r="X196" s="16">
        <v>8.1000000000000003E-2</v>
      </c>
      <c r="Y196" s="16">
        <f t="shared" si="72"/>
        <v>0.61</v>
      </c>
      <c r="Z196" s="16">
        <f t="shared" si="58"/>
        <v>3.2632681719902815E-2</v>
      </c>
      <c r="AA196" s="16">
        <f t="shared" si="73"/>
        <v>4.8655701124538764E-2</v>
      </c>
      <c r="AB196" s="16"/>
      <c r="AC196" s="16">
        <v>0.10559999999999999</v>
      </c>
      <c r="AD196" s="16">
        <f t="shared" si="74"/>
        <v>0.41</v>
      </c>
      <c r="AE196" s="16">
        <f t="shared" si="59"/>
        <v>2.1933441811737956E-2</v>
      </c>
      <c r="AF196" s="16">
        <f t="shared" si="75"/>
        <v>8.3860389280427716E-2</v>
      </c>
      <c r="AG196" s="16"/>
      <c r="AH196" s="16">
        <v>8.1000000000000003E-2</v>
      </c>
      <c r="AI196" s="16">
        <f t="shared" si="76"/>
        <v>0.32</v>
      </c>
      <c r="AJ196" s="16">
        <f t="shared" si="60"/>
        <v>1.7118783853063774E-2</v>
      </c>
      <c r="AK196" s="16">
        <f t="shared" si="77"/>
        <v>6.4032498950577721E-2</v>
      </c>
      <c r="AL196" s="16"/>
      <c r="AM196" s="17">
        <f t="shared" si="54"/>
        <v>224.315</v>
      </c>
      <c r="AN196" s="17">
        <f t="shared" si="61"/>
        <v>5.3496199540824289E-2</v>
      </c>
      <c r="AO196" s="18" t="str">
        <f t="shared" si="62"/>
        <v>CORRECTO</v>
      </c>
      <c r="AP196" s="18">
        <f t="shared" si="63"/>
        <v>-1.0465038004591758</v>
      </c>
      <c r="AQ196" s="11"/>
      <c r="AR196" s="11"/>
      <c r="AS196" s="7"/>
      <c r="AT196" s="7">
        <v>150</v>
      </c>
      <c r="AU196" s="3">
        <f t="shared" ref="AU196:AU259" si="78">AT196+40</f>
        <v>190</v>
      </c>
      <c r="AV196" s="7"/>
      <c r="AW196" s="7"/>
      <c r="AX196" s="7"/>
      <c r="AY196" s="7"/>
      <c r="AZ196" s="7"/>
      <c r="BA196" s="7"/>
      <c r="BB196" s="7"/>
    </row>
    <row r="197" spans="1:54" x14ac:dyDescent="0.25">
      <c r="A197" s="12">
        <v>1956</v>
      </c>
      <c r="B197" s="12">
        <v>8</v>
      </c>
      <c r="C197" s="16"/>
      <c r="D197" s="16">
        <f>aportaciones!D196+aportaciones!E196</f>
        <v>2.6060000000000003</v>
      </c>
      <c r="E197" s="16">
        <f t="shared" si="64"/>
        <v>20</v>
      </c>
      <c r="F197" s="16">
        <f t="shared" si="53"/>
        <v>1.0893493407167012</v>
      </c>
      <c r="G197" s="16">
        <f t="shared" si="65"/>
        <v>1.5360760091835175</v>
      </c>
      <c r="H197" s="16"/>
      <c r="I197" s="16">
        <f>aportaciones!F196+aportaciones!G196</f>
        <v>11.508000000000001</v>
      </c>
      <c r="J197" s="16">
        <f t="shared" si="66"/>
        <v>198</v>
      </c>
      <c r="K197" s="16">
        <f t="shared" si="55"/>
        <v>10.784558473095341</v>
      </c>
      <c r="L197" s="16">
        <f t="shared" si="67"/>
        <v>4.7017676927534922</v>
      </c>
      <c r="M197" s="16"/>
      <c r="N197" s="16">
        <v>0.114</v>
      </c>
      <c r="O197" s="16">
        <f t="shared" si="68"/>
        <v>0.15</v>
      </c>
      <c r="P197" s="16">
        <f t="shared" si="56"/>
        <v>8.1701200553752577E-3</v>
      </c>
      <c r="Q197" s="16">
        <f t="shared" si="69"/>
        <v>0.10597557006887634</v>
      </c>
      <c r="R197" s="16"/>
      <c r="S197" s="16">
        <v>9.5949999999999994E-2</v>
      </c>
      <c r="T197" s="16">
        <f t="shared" si="70"/>
        <v>0.82499999999999996</v>
      </c>
      <c r="U197" s="16">
        <f t="shared" si="57"/>
        <v>4.4935660304563918E-2</v>
      </c>
      <c r="V197" s="16">
        <f t="shared" si="71"/>
        <v>5.1815635378819946E-2</v>
      </c>
      <c r="W197" s="16"/>
      <c r="X197" s="16">
        <v>5.1300000000000005E-2</v>
      </c>
      <c r="Y197" s="16">
        <f t="shared" si="72"/>
        <v>0.61</v>
      </c>
      <c r="Z197" s="16">
        <f t="shared" si="58"/>
        <v>3.3225154891859385E-2</v>
      </c>
      <c r="AA197" s="16">
        <f t="shared" si="73"/>
        <v>1.8667318280097156E-2</v>
      </c>
      <c r="AB197" s="16"/>
      <c r="AC197" s="16">
        <v>6.6880000000000009E-2</v>
      </c>
      <c r="AD197" s="16">
        <f t="shared" si="74"/>
        <v>0.41</v>
      </c>
      <c r="AE197" s="16">
        <f t="shared" si="59"/>
        <v>2.2331661484692372E-2</v>
      </c>
      <c r="AF197" s="16">
        <f t="shared" si="75"/>
        <v>4.4946558188262042E-2</v>
      </c>
      <c r="AG197" s="16"/>
      <c r="AH197" s="16">
        <v>5.1300000000000005E-2</v>
      </c>
      <c r="AI197" s="16">
        <f t="shared" si="76"/>
        <v>0.32</v>
      </c>
      <c r="AJ197" s="16">
        <f t="shared" si="60"/>
        <v>1.7429589451467217E-2</v>
      </c>
      <c r="AK197" s="16">
        <f t="shared" si="77"/>
        <v>3.4181216146936255E-2</v>
      </c>
      <c r="AL197" s="16"/>
      <c r="AM197" s="17">
        <f t="shared" si="54"/>
        <v>220.315</v>
      </c>
      <c r="AN197" s="17">
        <f t="shared" si="61"/>
        <v>5.4467467035835056E-2</v>
      </c>
      <c r="AO197" s="18" t="str">
        <f t="shared" si="62"/>
        <v>CORRECTO</v>
      </c>
      <c r="AP197" s="18">
        <f t="shared" si="63"/>
        <v>-1.0455325329641649</v>
      </c>
      <c r="AQ197" s="11"/>
      <c r="AR197" s="11"/>
      <c r="AS197" s="7"/>
      <c r="AT197" s="7">
        <v>153</v>
      </c>
      <c r="AU197" s="3">
        <f t="shared" si="78"/>
        <v>193</v>
      </c>
      <c r="AV197" s="7"/>
      <c r="AW197" s="7"/>
      <c r="AX197" s="7"/>
      <c r="AY197" s="7"/>
      <c r="AZ197" s="7"/>
      <c r="BA197" s="7"/>
      <c r="BB197" s="7"/>
    </row>
    <row r="198" spans="1:54" x14ac:dyDescent="0.25">
      <c r="A198" s="12">
        <v>1956</v>
      </c>
      <c r="B198" s="12">
        <v>9</v>
      </c>
      <c r="C198" s="16"/>
      <c r="D198" s="16">
        <f>aportaciones!D197+aportaciones!E197</f>
        <v>2.4699999999999998</v>
      </c>
      <c r="E198" s="16">
        <f t="shared" si="64"/>
        <v>20</v>
      </c>
      <c r="F198" s="16">
        <f t="shared" ref="F198:F261" si="79">E198*AN198</f>
        <v>1.1411454247200628</v>
      </c>
      <c r="G198" s="16">
        <f t="shared" si="65"/>
        <v>1.3806506592832974</v>
      </c>
      <c r="H198" s="16"/>
      <c r="I198" s="16">
        <f>aportaciones!F197+aportaciones!G197</f>
        <v>10.513</v>
      </c>
      <c r="J198" s="16">
        <f t="shared" si="66"/>
        <v>188</v>
      </c>
      <c r="K198" s="16">
        <f t="shared" si="55"/>
        <v>10.72676699236859</v>
      </c>
      <c r="L198" s="16">
        <f t="shared" si="67"/>
        <v>9.7284415269046747</v>
      </c>
      <c r="M198" s="16"/>
      <c r="N198" s="16">
        <v>7.4999999999999997E-2</v>
      </c>
      <c r="O198" s="16">
        <f t="shared" si="68"/>
        <v>0.15</v>
      </c>
      <c r="P198" s="16">
        <f t="shared" si="56"/>
        <v>8.5585906854004704E-3</v>
      </c>
      <c r="Q198" s="16">
        <f t="shared" si="69"/>
        <v>6.682987994462472E-2</v>
      </c>
      <c r="R198" s="16"/>
      <c r="S198" s="16">
        <v>6.3125000000000001E-2</v>
      </c>
      <c r="T198" s="16">
        <f t="shared" si="70"/>
        <v>0.82499999999999996</v>
      </c>
      <c r="U198" s="16">
        <f t="shared" si="57"/>
        <v>4.707224876970259E-2</v>
      </c>
      <c r="V198" s="16">
        <f t="shared" si="71"/>
        <v>1.8189339695436124E-2</v>
      </c>
      <c r="W198" s="16"/>
      <c r="X198" s="16">
        <v>3.3750000000000002E-2</v>
      </c>
      <c r="Y198" s="16">
        <f t="shared" si="72"/>
        <v>0.61</v>
      </c>
      <c r="Z198" s="16">
        <f t="shared" si="58"/>
        <v>3.4804935453961912E-2</v>
      </c>
      <c r="AA198" s="16">
        <f t="shared" si="73"/>
        <v>5.248451081406591E-4</v>
      </c>
      <c r="AB198" s="16"/>
      <c r="AC198" s="16">
        <v>4.4000000000000004E-2</v>
      </c>
      <c r="AD198" s="16">
        <f t="shared" si="74"/>
        <v>0.41</v>
      </c>
      <c r="AE198" s="16">
        <f t="shared" si="59"/>
        <v>2.3393481206761286E-2</v>
      </c>
      <c r="AF198" s="16">
        <f t="shared" si="75"/>
        <v>2.1668338515307584E-2</v>
      </c>
      <c r="AG198" s="16"/>
      <c r="AH198" s="16">
        <v>3.3750000000000002E-2</v>
      </c>
      <c r="AI198" s="16">
        <f t="shared" si="76"/>
        <v>0.32</v>
      </c>
      <c r="AJ198" s="16">
        <f t="shared" si="60"/>
        <v>1.8258326795521005E-2</v>
      </c>
      <c r="AK198" s="16">
        <f t="shared" si="77"/>
        <v>1.6320410548532782E-2</v>
      </c>
      <c r="AL198" s="16"/>
      <c r="AM198" s="17">
        <f t="shared" ref="AM198:AM261" si="80">SUM(E198,J198,O198,T198,Y198,AD198,AI198)</f>
        <v>210.315</v>
      </c>
      <c r="AN198" s="17">
        <f t="shared" si="61"/>
        <v>5.705727123600314E-2</v>
      </c>
      <c r="AO198" s="18" t="str">
        <f t="shared" si="62"/>
        <v>CORRECTO</v>
      </c>
      <c r="AP198" s="18">
        <f t="shared" si="63"/>
        <v>-1.042942728763997</v>
      </c>
      <c r="AQ198" s="11"/>
      <c r="AR198" s="11"/>
      <c r="AS198" s="7"/>
      <c r="AT198" s="7">
        <v>160</v>
      </c>
      <c r="AU198" s="3">
        <f t="shared" si="78"/>
        <v>200</v>
      </c>
      <c r="AV198" s="7"/>
      <c r="AW198" s="7"/>
      <c r="AX198" s="7"/>
      <c r="AY198" s="7"/>
      <c r="AZ198" s="7"/>
      <c r="BA198" s="7"/>
      <c r="BB198" s="7"/>
    </row>
    <row r="199" spans="1:54" x14ac:dyDescent="0.25">
      <c r="A199" s="12">
        <v>1956</v>
      </c>
      <c r="B199" s="12">
        <v>10</v>
      </c>
      <c r="C199" s="16"/>
      <c r="D199" s="16">
        <f>aportaciones!D198+aportaciones!E198</f>
        <v>3.1880000000000002</v>
      </c>
      <c r="E199" s="16">
        <f t="shared" si="64"/>
        <v>20</v>
      </c>
      <c r="F199" s="16">
        <f t="shared" si="79"/>
        <v>1.1981129720689914</v>
      </c>
      <c r="G199" s="16">
        <f t="shared" si="65"/>
        <v>2.0468545752799372</v>
      </c>
      <c r="H199" s="16"/>
      <c r="I199" s="16">
        <f>aportaciones!F198+aportaciones!G198</f>
        <v>9.8519999999999985</v>
      </c>
      <c r="J199" s="16">
        <f t="shared" si="66"/>
        <v>178</v>
      </c>
      <c r="K199" s="16">
        <f t="shared" ref="K199:K262" si="81">J199*AN199</f>
        <v>10.663205451414022</v>
      </c>
      <c r="L199" s="16">
        <f t="shared" si="67"/>
        <v>9.1252330076314081</v>
      </c>
      <c r="M199" s="16"/>
      <c r="N199" s="16">
        <v>0.223</v>
      </c>
      <c r="O199" s="16">
        <f t="shared" si="68"/>
        <v>0.15</v>
      </c>
      <c r="P199" s="16">
        <f t="shared" ref="P199:P262" si="82">O199*AN199</f>
        <v>8.9858472905174347E-3</v>
      </c>
      <c r="Q199" s="16">
        <f t="shared" si="69"/>
        <v>0.21444140931459957</v>
      </c>
      <c r="R199" s="16"/>
      <c r="S199" s="16">
        <v>0.18769166666666667</v>
      </c>
      <c r="T199" s="16">
        <f t="shared" si="70"/>
        <v>0.82499999999999996</v>
      </c>
      <c r="U199" s="16">
        <f t="shared" ref="U199:U262" si="83">T199*AN199</f>
        <v>4.9422160097845891E-2</v>
      </c>
      <c r="V199" s="16">
        <f t="shared" si="71"/>
        <v>0.14061941789696408</v>
      </c>
      <c r="W199" s="16"/>
      <c r="X199" s="16">
        <v>0.10035000000000001</v>
      </c>
      <c r="Y199" s="16">
        <f t="shared" si="72"/>
        <v>0.61</v>
      </c>
      <c r="Z199" s="16">
        <f t="shared" ref="Z199:Z262" si="84">Y199*AN199</f>
        <v>3.6542445648104237E-2</v>
      </c>
      <c r="AA199" s="16">
        <f t="shared" si="73"/>
        <v>6.5545064546038145E-2</v>
      </c>
      <c r="AB199" s="16"/>
      <c r="AC199" s="16">
        <v>0.13082666666666667</v>
      </c>
      <c r="AD199" s="16">
        <f t="shared" si="74"/>
        <v>0.41</v>
      </c>
      <c r="AE199" s="16">
        <f t="shared" ref="AE199:AE262" si="85">AD199*AN199</f>
        <v>2.4561315927414323E-2</v>
      </c>
      <c r="AF199" s="16">
        <f t="shared" si="75"/>
        <v>0.10743318545990538</v>
      </c>
      <c r="AG199" s="16"/>
      <c r="AH199" s="16">
        <v>0.10035000000000001</v>
      </c>
      <c r="AI199" s="16">
        <f t="shared" si="76"/>
        <v>0.32</v>
      </c>
      <c r="AJ199" s="16">
        <f t="shared" ref="AJ199:AJ262" si="86">AI199*AN199</f>
        <v>1.9169807553103862E-2</v>
      </c>
      <c r="AK199" s="16">
        <f t="shared" si="77"/>
        <v>8.2091673204478965E-2</v>
      </c>
      <c r="AL199" s="16"/>
      <c r="AM199" s="17">
        <f t="shared" si="80"/>
        <v>200.315</v>
      </c>
      <c r="AN199" s="17">
        <f t="shared" ref="AN199:AN262" si="87">IF($I$2/AM199&lt;0,0,IF($I$2/AM199&gt;1.1,1.1,$I$2/AM199))</f>
        <v>5.9905648603449567E-2</v>
      </c>
      <c r="AO199" s="18" t="str">
        <f t="shared" ref="AO199:AO262" si="88">IF(AN199=1.1,"FALLO EN EL SISTEMA","CORRECTO")</f>
        <v>CORRECTO</v>
      </c>
      <c r="AP199" s="18">
        <f t="shared" ref="AP199:AP262" si="89">$I$2/AM199-1.1</f>
        <v>-1.0400943513965506</v>
      </c>
      <c r="AQ199" s="11"/>
      <c r="AR199" s="11"/>
      <c r="AS199" s="7"/>
      <c r="AT199" s="7">
        <v>166</v>
      </c>
      <c r="AU199" s="3">
        <f t="shared" si="78"/>
        <v>206</v>
      </c>
      <c r="AV199" s="7"/>
      <c r="AW199" s="7"/>
      <c r="AX199" s="7"/>
      <c r="AY199" s="7"/>
      <c r="AZ199" s="7"/>
      <c r="BA199" s="7"/>
      <c r="BB199" s="7"/>
    </row>
    <row r="200" spans="1:54" x14ac:dyDescent="0.25">
      <c r="A200" s="12">
        <v>1956</v>
      </c>
      <c r="B200" s="12">
        <v>11</v>
      </c>
      <c r="C200" s="16"/>
      <c r="D200" s="16">
        <f>aportaciones!D199+aportaciones!E199</f>
        <v>4.7799999999999994</v>
      </c>
      <c r="E200" s="16">
        <f t="shared" ref="E200:E263" si="90">IF(E199-F199+D200&gt;$U$3,$U$3,IF(E199-F199+D200&lt;0,0,E199-F199+D200))</f>
        <v>20</v>
      </c>
      <c r="F200" s="16">
        <f t="shared" si="79"/>
        <v>1.2479525778020435</v>
      </c>
      <c r="G200" s="16">
        <f t="shared" ref="G200:G263" si="91">IF(E199-F199+D200-$U$3&lt;0,0,E199-F199+D200-$U$3)</f>
        <v>3.5818870279310104</v>
      </c>
      <c r="H200" s="16"/>
      <c r="I200" s="16">
        <f>aportaciones!F199+aportaciones!G199</f>
        <v>13.222</v>
      </c>
      <c r="J200" s="16">
        <f t="shared" ref="J200:J263" si="92">IF(J199-K199+I200&gt;AU205,AU205,IF(J199-K199+I200&lt;0,0,J199-K199+I200))</f>
        <v>170</v>
      </c>
      <c r="K200" s="16">
        <f t="shared" si="81"/>
        <v>10.607596911317369</v>
      </c>
      <c r="L200" s="16">
        <f t="shared" ref="L200:L263" si="93">IF(J199-K199+I200-AU205&lt;0,0,J199-K199+I200-AU205)</f>
        <v>10.558794548585979</v>
      </c>
      <c r="M200" s="16"/>
      <c r="N200" s="16">
        <v>0.67400000000000004</v>
      </c>
      <c r="O200" s="16">
        <f t="shared" ref="O200:O263" si="94">IF(O199-P199+N200&gt;$S$3,$S$3,IF(O199-P199+N200&lt;0,0,O199-P199+N200))</f>
        <v>0.15</v>
      </c>
      <c r="P200" s="16">
        <f t="shared" si="82"/>
        <v>9.3596443335153268E-3</v>
      </c>
      <c r="Q200" s="16">
        <f t="shared" ref="Q200:Q263" si="95">IF(O199-P199+N200-$S$3&lt;0,0,O199-P199+N200-$S$3)</f>
        <v>0.66501415270948261</v>
      </c>
      <c r="R200" s="16"/>
      <c r="S200" s="16">
        <v>0.56728333333333336</v>
      </c>
      <c r="T200" s="16">
        <f t="shared" ref="T200:T263" si="96">IF(T199-U199+S200&gt;$N$3,$N$3,IF(T199-U199+S200&lt;0,0,T199-U199+S200))</f>
        <v>0.82499999999999996</v>
      </c>
      <c r="U200" s="16">
        <f t="shared" si="83"/>
        <v>5.147804383433429E-2</v>
      </c>
      <c r="V200" s="16">
        <f t="shared" ref="V200:V263" si="97">IF(T199-U199+S200-$N$3&lt;0,0,T199-U199+S200-$N$3)</f>
        <v>0.51786117323548742</v>
      </c>
      <c r="W200" s="16"/>
      <c r="X200" s="16">
        <v>0.30330000000000007</v>
      </c>
      <c r="Y200" s="16">
        <f t="shared" ref="Y200:Y263" si="98">IF(Y199-Z199+X200&gt;$T$3,$T$3,IF(Y199-Z199+X200&lt;0,0,Y199-Z199+X200))</f>
        <v>0.61</v>
      </c>
      <c r="Z200" s="16">
        <f t="shared" si="84"/>
        <v>3.8062553622962327E-2</v>
      </c>
      <c r="AA200" s="16">
        <f t="shared" ref="AA200:AA263" si="99">IF(Y199-Z199+X200-$T$3&lt;0,0,Y199-Z199+X200-$T$3)</f>
        <v>0.26675755435189574</v>
      </c>
      <c r="AB200" s="16"/>
      <c r="AC200" s="16">
        <v>0.39541333333333339</v>
      </c>
      <c r="AD200" s="16">
        <f t="shared" ref="AD200:AD263" si="100">IF(AD199-AE199+AC200&gt;$P$3,$P$3,IF(AD199-AE199+AC200&lt;0,0,AD199-AE199+AC200))</f>
        <v>0.41</v>
      </c>
      <c r="AE200" s="16">
        <f t="shared" si="85"/>
        <v>2.5583027844941892E-2</v>
      </c>
      <c r="AF200" s="16">
        <f t="shared" ref="AF200:AF263" si="101">IF(AD199-AE199+AC200-$P$3&lt;0,0,AD199-AE199+AC200-$P$3)</f>
        <v>0.37085201740591905</v>
      </c>
      <c r="AG200" s="16"/>
      <c r="AH200" s="16">
        <v>0.30330000000000007</v>
      </c>
      <c r="AI200" s="16">
        <f t="shared" ref="AI200:AI263" si="102">IF(AI199-AJ199+AH200&gt;$X$3,$X$3,IF(AI199-AJ199+AH200&lt;0,0,AI199-AJ199+AH200))</f>
        <v>0.32</v>
      </c>
      <c r="AJ200" s="16">
        <f t="shared" si="86"/>
        <v>1.9967241244832696E-2</v>
      </c>
      <c r="AK200" s="16">
        <f t="shared" ref="AK200:AK263" si="103">IF(AI199-AJ199+AH200-$X$3&lt;0,0,AI199-AJ199+AH200-$X$3)</f>
        <v>0.28413019244689625</v>
      </c>
      <c r="AL200" s="16"/>
      <c r="AM200" s="17">
        <f t="shared" si="80"/>
        <v>192.315</v>
      </c>
      <c r="AN200" s="17">
        <f t="shared" si="87"/>
        <v>6.2397628890102176E-2</v>
      </c>
      <c r="AO200" s="18" t="str">
        <f t="shared" si="88"/>
        <v>CORRECTO</v>
      </c>
      <c r="AP200" s="18">
        <f t="shared" si="89"/>
        <v>-1.0376023711098978</v>
      </c>
      <c r="AQ200" s="11"/>
      <c r="AR200" s="11"/>
      <c r="AS200" s="7"/>
      <c r="AT200" s="7">
        <v>164</v>
      </c>
      <c r="AU200" s="3">
        <f t="shared" si="78"/>
        <v>204</v>
      </c>
      <c r="AV200" s="7"/>
      <c r="AW200" s="7"/>
      <c r="AX200" s="7"/>
      <c r="AY200" s="7"/>
      <c r="AZ200" s="7"/>
      <c r="BA200" s="7"/>
      <c r="BB200" s="7"/>
    </row>
    <row r="201" spans="1:54" x14ac:dyDescent="0.25">
      <c r="A201" s="12">
        <v>1956</v>
      </c>
      <c r="B201" s="12">
        <v>12</v>
      </c>
      <c r="C201" s="16"/>
      <c r="D201" s="16">
        <f>aportaciones!D200+aportaciones!E200</f>
        <v>3.891</v>
      </c>
      <c r="E201" s="16">
        <f t="shared" si="90"/>
        <v>20</v>
      </c>
      <c r="F201" s="16">
        <f t="shared" si="79"/>
        <v>1.2479525778020435</v>
      </c>
      <c r="G201" s="16">
        <f t="shared" si="91"/>
        <v>2.6430474221979594</v>
      </c>
      <c r="H201" s="16"/>
      <c r="I201" s="16">
        <f>aportaciones!F200+aportaciones!G200</f>
        <v>18.739999999999998</v>
      </c>
      <c r="J201" s="16">
        <f t="shared" si="92"/>
        <v>170</v>
      </c>
      <c r="K201" s="16">
        <f t="shared" si="81"/>
        <v>10.607596911317369</v>
      </c>
      <c r="L201" s="16">
        <f t="shared" si="93"/>
        <v>8.1324030886826506</v>
      </c>
      <c r="M201" s="16"/>
      <c r="N201" s="16">
        <v>0.34200000000000003</v>
      </c>
      <c r="O201" s="16">
        <f t="shared" si="94"/>
        <v>0.15</v>
      </c>
      <c r="P201" s="16">
        <f t="shared" si="82"/>
        <v>9.3596443335153268E-3</v>
      </c>
      <c r="Q201" s="16">
        <f t="shared" si="95"/>
        <v>0.33264035566648464</v>
      </c>
      <c r="R201" s="16"/>
      <c r="S201" s="16">
        <v>0.28784999999999999</v>
      </c>
      <c r="T201" s="16">
        <f t="shared" si="96"/>
        <v>0.82499999999999996</v>
      </c>
      <c r="U201" s="16">
        <f t="shared" si="83"/>
        <v>5.147804383433429E-2</v>
      </c>
      <c r="V201" s="16">
        <f t="shared" si="97"/>
        <v>0.23637195616566564</v>
      </c>
      <c r="W201" s="16"/>
      <c r="X201" s="16">
        <v>0.15390000000000001</v>
      </c>
      <c r="Y201" s="16">
        <f t="shared" si="98"/>
        <v>0.61</v>
      </c>
      <c r="Z201" s="16">
        <f t="shared" si="84"/>
        <v>3.8062553622962327E-2</v>
      </c>
      <c r="AA201" s="16">
        <f t="shared" si="99"/>
        <v>0.11583744637703774</v>
      </c>
      <c r="AB201" s="16"/>
      <c r="AC201" s="16">
        <v>0.20064000000000001</v>
      </c>
      <c r="AD201" s="16">
        <f t="shared" si="100"/>
        <v>0.41</v>
      </c>
      <c r="AE201" s="16">
        <f t="shared" si="85"/>
        <v>2.5583027844941892E-2</v>
      </c>
      <c r="AF201" s="16">
        <f t="shared" si="101"/>
        <v>0.17505697215505817</v>
      </c>
      <c r="AG201" s="16"/>
      <c r="AH201" s="16">
        <v>0.15390000000000001</v>
      </c>
      <c r="AI201" s="16">
        <f t="shared" si="102"/>
        <v>0.32</v>
      </c>
      <c r="AJ201" s="16">
        <f t="shared" si="86"/>
        <v>1.9967241244832696E-2</v>
      </c>
      <c r="AK201" s="16">
        <f t="shared" si="103"/>
        <v>0.13393275875516736</v>
      </c>
      <c r="AL201" s="16"/>
      <c r="AM201" s="17">
        <f t="shared" si="80"/>
        <v>192.315</v>
      </c>
      <c r="AN201" s="17">
        <f t="shared" si="87"/>
        <v>6.2397628890102176E-2</v>
      </c>
      <c r="AO201" s="18" t="str">
        <f t="shared" si="88"/>
        <v>CORRECTO</v>
      </c>
      <c r="AP201" s="18">
        <f t="shared" si="89"/>
        <v>-1.0376023711098978</v>
      </c>
      <c r="AQ201" s="11"/>
      <c r="AR201" s="11"/>
      <c r="AS201" s="7"/>
      <c r="AT201" s="7">
        <v>162</v>
      </c>
      <c r="AU201" s="3">
        <f t="shared" si="78"/>
        <v>202</v>
      </c>
      <c r="AV201" s="7"/>
      <c r="AW201" s="7"/>
      <c r="AX201" s="7"/>
      <c r="AY201" s="7"/>
      <c r="AZ201" s="7"/>
      <c r="BA201" s="7"/>
      <c r="BB201" s="7"/>
    </row>
    <row r="202" spans="1:54" x14ac:dyDescent="0.25">
      <c r="A202" s="12">
        <v>1957</v>
      </c>
      <c r="B202" s="12">
        <v>1</v>
      </c>
      <c r="C202" s="16"/>
      <c r="D202" s="16">
        <f>aportaciones!D201+aportaciones!E201</f>
        <v>4.0470000000000006</v>
      </c>
      <c r="E202" s="16">
        <f t="shared" si="90"/>
        <v>20</v>
      </c>
      <c r="F202" s="16">
        <f t="shared" si="79"/>
        <v>1.1862689370536046</v>
      </c>
      <c r="G202" s="16">
        <f t="shared" si="91"/>
        <v>2.7990474221979582</v>
      </c>
      <c r="H202" s="16"/>
      <c r="I202" s="16">
        <f>aportaciones!F201+aportaciones!G201</f>
        <v>32.246000000000002</v>
      </c>
      <c r="J202" s="16">
        <f t="shared" si="92"/>
        <v>180</v>
      </c>
      <c r="K202" s="16">
        <f t="shared" si="81"/>
        <v>10.67642043348244</v>
      </c>
      <c r="L202" s="16">
        <f t="shared" si="93"/>
        <v>11.638403088682651</v>
      </c>
      <c r="M202" s="16"/>
      <c r="N202" s="16">
        <v>0.438</v>
      </c>
      <c r="O202" s="16">
        <f t="shared" si="94"/>
        <v>0.15</v>
      </c>
      <c r="P202" s="16">
        <f t="shared" si="82"/>
        <v>8.8970170279020332E-3</v>
      </c>
      <c r="Q202" s="16">
        <f t="shared" si="95"/>
        <v>0.42864035566648462</v>
      </c>
      <c r="R202" s="16"/>
      <c r="S202" s="16">
        <v>0.36864999999999998</v>
      </c>
      <c r="T202" s="16">
        <f t="shared" si="96"/>
        <v>0.82499999999999996</v>
      </c>
      <c r="U202" s="16">
        <f t="shared" si="83"/>
        <v>4.8933593653461185E-2</v>
      </c>
      <c r="V202" s="16">
        <f t="shared" si="97"/>
        <v>0.31717195616566562</v>
      </c>
      <c r="W202" s="16"/>
      <c r="X202" s="16">
        <v>0.19710000000000003</v>
      </c>
      <c r="Y202" s="16">
        <f t="shared" si="98"/>
        <v>0.61</v>
      </c>
      <c r="Z202" s="16">
        <f t="shared" si="84"/>
        <v>3.6181202580134936E-2</v>
      </c>
      <c r="AA202" s="16">
        <f t="shared" si="99"/>
        <v>0.15903744637703776</v>
      </c>
      <c r="AB202" s="16"/>
      <c r="AC202" s="16">
        <v>0.25696000000000002</v>
      </c>
      <c r="AD202" s="16">
        <f t="shared" si="100"/>
        <v>0.41</v>
      </c>
      <c r="AE202" s="16">
        <f t="shared" si="85"/>
        <v>2.431851320959889E-2</v>
      </c>
      <c r="AF202" s="16">
        <f t="shared" si="101"/>
        <v>0.2313769721550582</v>
      </c>
      <c r="AG202" s="16"/>
      <c r="AH202" s="16">
        <v>0.19710000000000003</v>
      </c>
      <c r="AI202" s="16">
        <f t="shared" si="102"/>
        <v>0.32</v>
      </c>
      <c r="AJ202" s="16">
        <f t="shared" si="86"/>
        <v>1.8980302992857672E-2</v>
      </c>
      <c r="AK202" s="16">
        <f t="shared" si="103"/>
        <v>0.17713275875516737</v>
      </c>
      <c r="AL202" s="16"/>
      <c r="AM202" s="17">
        <f t="shared" si="80"/>
        <v>202.315</v>
      </c>
      <c r="AN202" s="17">
        <f t="shared" si="87"/>
        <v>5.9313446852680224E-2</v>
      </c>
      <c r="AO202" s="18" t="str">
        <f t="shared" si="88"/>
        <v>CORRECTO</v>
      </c>
      <c r="AP202" s="18">
        <f t="shared" si="89"/>
        <v>-1.0406865531473199</v>
      </c>
      <c r="AQ202" s="11"/>
      <c r="AR202" s="11"/>
      <c r="AS202" s="7"/>
      <c r="AT202" s="7">
        <v>158</v>
      </c>
      <c r="AU202" s="3">
        <f t="shared" si="78"/>
        <v>198</v>
      </c>
      <c r="AV202" s="7"/>
      <c r="AW202" s="7"/>
      <c r="AX202" s="7"/>
      <c r="AY202" s="7"/>
      <c r="AZ202" s="7"/>
      <c r="BA202" s="7"/>
      <c r="BB202" s="7"/>
    </row>
    <row r="203" spans="1:54" x14ac:dyDescent="0.25">
      <c r="A203" s="12">
        <v>1957</v>
      </c>
      <c r="B203" s="12">
        <v>2</v>
      </c>
      <c r="C203" s="16"/>
      <c r="D203" s="16">
        <f>aportaciones!D202+aportaciones!E202</f>
        <v>4.2110000000000003</v>
      </c>
      <c r="E203" s="16">
        <f t="shared" si="90"/>
        <v>20</v>
      </c>
      <c r="F203" s="16">
        <f t="shared" si="79"/>
        <v>1.1303958740550597</v>
      </c>
      <c r="G203" s="16">
        <f t="shared" si="91"/>
        <v>3.0247310629463939</v>
      </c>
      <c r="H203" s="16"/>
      <c r="I203" s="16">
        <f>aportaciones!F202+aportaciones!G202</f>
        <v>23.628999999999998</v>
      </c>
      <c r="J203" s="16">
        <f t="shared" si="92"/>
        <v>190</v>
      </c>
      <c r="K203" s="16">
        <f t="shared" si="81"/>
        <v>10.738760803523068</v>
      </c>
      <c r="L203" s="16">
        <f t="shared" si="93"/>
        <v>2.9525795665175565</v>
      </c>
      <c r="M203" s="16"/>
      <c r="N203" s="16">
        <v>0.245</v>
      </c>
      <c r="O203" s="16">
        <f t="shared" si="94"/>
        <v>0.15</v>
      </c>
      <c r="P203" s="16">
        <f t="shared" si="82"/>
        <v>8.4779690554129469E-3</v>
      </c>
      <c r="Q203" s="16">
        <f t="shared" si="95"/>
        <v>0.236102982972098</v>
      </c>
      <c r="R203" s="16"/>
      <c r="S203" s="16">
        <v>0.20620833333333333</v>
      </c>
      <c r="T203" s="16">
        <f t="shared" si="96"/>
        <v>0.82499999999999996</v>
      </c>
      <c r="U203" s="16">
        <f t="shared" si="83"/>
        <v>4.6628829804771212E-2</v>
      </c>
      <c r="V203" s="16">
        <f t="shared" si="97"/>
        <v>0.15727473967987216</v>
      </c>
      <c r="W203" s="16"/>
      <c r="X203" s="16">
        <v>0.11025</v>
      </c>
      <c r="Y203" s="16">
        <f t="shared" si="98"/>
        <v>0.61</v>
      </c>
      <c r="Z203" s="16">
        <f t="shared" si="84"/>
        <v>3.4477074158679323E-2</v>
      </c>
      <c r="AA203" s="16">
        <f t="shared" si="99"/>
        <v>7.4068797419865051E-2</v>
      </c>
      <c r="AB203" s="16"/>
      <c r="AC203" s="16">
        <v>0.14373333333333332</v>
      </c>
      <c r="AD203" s="16">
        <f t="shared" si="100"/>
        <v>0.41</v>
      </c>
      <c r="AE203" s="16">
        <f t="shared" si="85"/>
        <v>2.3173115418128724E-2</v>
      </c>
      <c r="AF203" s="16">
        <f t="shared" si="101"/>
        <v>0.11941482012373444</v>
      </c>
      <c r="AG203" s="16"/>
      <c r="AH203" s="16">
        <v>0.11025</v>
      </c>
      <c r="AI203" s="16">
        <f t="shared" si="102"/>
        <v>0.32</v>
      </c>
      <c r="AJ203" s="16">
        <f t="shared" si="86"/>
        <v>1.8086333984880958E-2</v>
      </c>
      <c r="AK203" s="16">
        <f t="shared" si="103"/>
        <v>9.1269697007142325E-2</v>
      </c>
      <c r="AL203" s="16"/>
      <c r="AM203" s="17">
        <f t="shared" si="80"/>
        <v>212.315</v>
      </c>
      <c r="AN203" s="17">
        <f t="shared" si="87"/>
        <v>5.6519793702752986E-2</v>
      </c>
      <c r="AO203" s="18" t="str">
        <f t="shared" si="88"/>
        <v>CORRECTO</v>
      </c>
      <c r="AP203" s="18">
        <f t="shared" si="89"/>
        <v>-1.043480206297247</v>
      </c>
      <c r="AQ203" s="11"/>
      <c r="AR203" s="11"/>
      <c r="AS203" s="7"/>
      <c r="AT203" s="7">
        <v>148</v>
      </c>
      <c r="AU203" s="3">
        <f t="shared" si="78"/>
        <v>188</v>
      </c>
      <c r="AV203" s="7"/>
      <c r="AW203" s="7"/>
      <c r="AX203" s="7"/>
      <c r="AY203" s="7"/>
      <c r="AZ203" s="7"/>
      <c r="BA203" s="7"/>
      <c r="BB203" s="7"/>
    </row>
    <row r="204" spans="1:54" x14ac:dyDescent="0.25">
      <c r="A204" s="12">
        <v>1957</v>
      </c>
      <c r="B204" s="12">
        <v>3</v>
      </c>
      <c r="C204" s="16"/>
      <c r="D204" s="16">
        <f>aportaciones!D203+aportaciones!E203</f>
        <v>16.800999999999998</v>
      </c>
      <c r="E204" s="16">
        <f t="shared" si="90"/>
        <v>20</v>
      </c>
      <c r="F204" s="16">
        <f t="shared" si="79"/>
        <v>1.1146459837911897</v>
      </c>
      <c r="G204" s="16">
        <f t="shared" si="91"/>
        <v>15.670604125944934</v>
      </c>
      <c r="H204" s="16"/>
      <c r="I204" s="16">
        <f>aportaciones!F203+aportaciones!G203</f>
        <v>14.823</v>
      </c>
      <c r="J204" s="16">
        <f t="shared" si="92"/>
        <v>193</v>
      </c>
      <c r="K204" s="16">
        <f t="shared" si="81"/>
        <v>10.75633374358498</v>
      </c>
      <c r="L204" s="16">
        <f t="shared" si="93"/>
        <v>1.0842391964769433</v>
      </c>
      <c r="M204" s="16"/>
      <c r="N204" s="16">
        <v>0.188</v>
      </c>
      <c r="O204" s="16">
        <f t="shared" si="94"/>
        <v>0.15</v>
      </c>
      <c r="P204" s="16">
        <f t="shared" si="82"/>
        <v>8.3598448784339228E-3</v>
      </c>
      <c r="Q204" s="16">
        <f t="shared" si="95"/>
        <v>0.17952203094458705</v>
      </c>
      <c r="R204" s="16"/>
      <c r="S204" s="16">
        <v>0.15823333333333334</v>
      </c>
      <c r="T204" s="16">
        <f t="shared" si="96"/>
        <v>0.82499999999999996</v>
      </c>
      <c r="U204" s="16">
        <f t="shared" si="83"/>
        <v>4.5979146831386576E-2</v>
      </c>
      <c r="V204" s="16">
        <f t="shared" si="97"/>
        <v>0.1116045035285621</v>
      </c>
      <c r="W204" s="16"/>
      <c r="X204" s="16">
        <v>8.4600000000000009E-2</v>
      </c>
      <c r="Y204" s="16">
        <f t="shared" si="98"/>
        <v>0.61</v>
      </c>
      <c r="Z204" s="16">
        <f t="shared" si="84"/>
        <v>3.3996702505631284E-2</v>
      </c>
      <c r="AA204" s="16">
        <f t="shared" si="99"/>
        <v>5.012292584132072E-2</v>
      </c>
      <c r="AB204" s="16"/>
      <c r="AC204" s="16">
        <v>0.11029333333333334</v>
      </c>
      <c r="AD204" s="16">
        <f t="shared" si="100"/>
        <v>0.41</v>
      </c>
      <c r="AE204" s="16">
        <f t="shared" si="85"/>
        <v>2.2850242667719387E-2</v>
      </c>
      <c r="AF204" s="16">
        <f t="shared" si="101"/>
        <v>8.7120217915204634E-2</v>
      </c>
      <c r="AG204" s="16"/>
      <c r="AH204" s="16">
        <v>8.4600000000000009E-2</v>
      </c>
      <c r="AI204" s="16">
        <f t="shared" si="102"/>
        <v>0.32</v>
      </c>
      <c r="AJ204" s="16">
        <f t="shared" si="86"/>
        <v>1.7834335740659037E-2</v>
      </c>
      <c r="AK204" s="16">
        <f t="shared" si="103"/>
        <v>6.6513666015119044E-2</v>
      </c>
      <c r="AL204" s="16"/>
      <c r="AM204" s="17">
        <f t="shared" si="80"/>
        <v>215.315</v>
      </c>
      <c r="AN204" s="17">
        <f t="shared" si="87"/>
        <v>5.5732299189559485E-2</v>
      </c>
      <c r="AO204" s="18" t="str">
        <f t="shared" si="88"/>
        <v>CORRECTO</v>
      </c>
      <c r="AP204" s="18">
        <f t="shared" si="89"/>
        <v>-1.0442677008104406</v>
      </c>
      <c r="AQ204" s="11"/>
      <c r="AR204" s="11"/>
      <c r="AS204" s="7"/>
      <c r="AT204" s="7">
        <v>138</v>
      </c>
      <c r="AU204" s="3">
        <f t="shared" si="78"/>
        <v>178</v>
      </c>
      <c r="AV204" s="7"/>
      <c r="AW204" s="7"/>
      <c r="AX204" s="7"/>
      <c r="AY204" s="7"/>
      <c r="AZ204" s="7"/>
      <c r="BA204" s="7"/>
      <c r="BB204" s="7"/>
    </row>
    <row r="205" spans="1:54" x14ac:dyDescent="0.25">
      <c r="A205" s="12">
        <v>1957</v>
      </c>
      <c r="B205" s="12">
        <v>4</v>
      </c>
      <c r="C205" s="16"/>
      <c r="D205" s="16">
        <f>aportaciones!D204+aportaciones!E204</f>
        <v>9.1219999999999999</v>
      </c>
      <c r="E205" s="16">
        <f t="shared" si="90"/>
        <v>20</v>
      </c>
      <c r="F205" s="16">
        <f t="shared" si="79"/>
        <v>1.0938392562899526</v>
      </c>
      <c r="G205" s="16">
        <f t="shared" si="91"/>
        <v>8.0073540162088115</v>
      </c>
      <c r="H205" s="16"/>
      <c r="I205" s="16">
        <f>aportaciones!F204+aportaciones!G204</f>
        <v>14.851999999999999</v>
      </c>
      <c r="J205" s="16">
        <f t="shared" si="92"/>
        <v>197.09566625641503</v>
      </c>
      <c r="K205" s="16">
        <f t="shared" si="81"/>
        <v>10.779548849794486</v>
      </c>
      <c r="L205" s="16">
        <f t="shared" si="93"/>
        <v>0</v>
      </c>
      <c r="M205" s="16"/>
      <c r="N205" s="16">
        <v>0.17</v>
      </c>
      <c r="O205" s="16">
        <f t="shared" si="94"/>
        <v>0.15</v>
      </c>
      <c r="P205" s="16">
        <f t="shared" si="82"/>
        <v>8.2037944221746428E-3</v>
      </c>
      <c r="Q205" s="16">
        <f t="shared" si="95"/>
        <v>0.16164015512156607</v>
      </c>
      <c r="R205" s="16"/>
      <c r="S205" s="16">
        <v>0.14308333333333334</v>
      </c>
      <c r="T205" s="16">
        <f t="shared" si="96"/>
        <v>0.82499999999999996</v>
      </c>
      <c r="U205" s="16">
        <f t="shared" si="83"/>
        <v>4.5120869321960536E-2</v>
      </c>
      <c r="V205" s="16">
        <f t="shared" si="97"/>
        <v>9.7104186501946743E-2</v>
      </c>
      <c r="W205" s="16"/>
      <c r="X205" s="16">
        <v>7.6500000000000012E-2</v>
      </c>
      <c r="Y205" s="16">
        <f t="shared" si="98"/>
        <v>0.61</v>
      </c>
      <c r="Z205" s="16">
        <f t="shared" si="84"/>
        <v>3.3362097316843552E-2</v>
      </c>
      <c r="AA205" s="16">
        <f t="shared" si="99"/>
        <v>4.2503297494368764E-2</v>
      </c>
      <c r="AB205" s="16"/>
      <c r="AC205" s="16">
        <v>9.973333333333334E-2</v>
      </c>
      <c r="AD205" s="16">
        <f t="shared" si="100"/>
        <v>0.41</v>
      </c>
      <c r="AE205" s="16">
        <f t="shared" si="85"/>
        <v>2.2423704753944024E-2</v>
      </c>
      <c r="AF205" s="16">
        <f t="shared" si="101"/>
        <v>7.688309066561394E-2</v>
      </c>
      <c r="AG205" s="16"/>
      <c r="AH205" s="16">
        <v>7.6500000000000012E-2</v>
      </c>
      <c r="AI205" s="16">
        <f t="shared" si="102"/>
        <v>0.32</v>
      </c>
      <c r="AJ205" s="16">
        <f t="shared" si="86"/>
        <v>1.7501428100639239E-2</v>
      </c>
      <c r="AK205" s="16">
        <f t="shared" si="103"/>
        <v>5.8665664259340999E-2</v>
      </c>
      <c r="AL205" s="16"/>
      <c r="AM205" s="17">
        <f t="shared" si="80"/>
        <v>219.41066625641503</v>
      </c>
      <c r="AN205" s="17">
        <f t="shared" si="87"/>
        <v>5.4691962814497626E-2</v>
      </c>
      <c r="AO205" s="18" t="str">
        <f t="shared" si="88"/>
        <v>CORRECTO</v>
      </c>
      <c r="AP205" s="18">
        <f t="shared" si="89"/>
        <v>-1.0453080371855024</v>
      </c>
      <c r="AQ205" s="11"/>
      <c r="AR205" s="11"/>
      <c r="AS205" s="7"/>
      <c r="AT205" s="7">
        <v>130</v>
      </c>
      <c r="AU205" s="3">
        <f t="shared" si="78"/>
        <v>170</v>
      </c>
      <c r="AV205" s="7"/>
      <c r="AW205" s="7"/>
      <c r="AX205" s="7"/>
      <c r="AY205" s="7"/>
      <c r="AZ205" s="7"/>
      <c r="BA205" s="7"/>
      <c r="BB205" s="7"/>
    </row>
    <row r="206" spans="1:54" x14ac:dyDescent="0.25">
      <c r="A206" s="12">
        <v>1957</v>
      </c>
      <c r="B206" s="12">
        <v>5</v>
      </c>
      <c r="C206" s="16"/>
      <c r="D206" s="16">
        <f>aportaciones!D205+aportaciones!E205</f>
        <v>3.508</v>
      </c>
      <c r="E206" s="16">
        <f t="shared" si="90"/>
        <v>20</v>
      </c>
      <c r="F206" s="16">
        <f t="shared" si="79"/>
        <v>1.0719927200085646</v>
      </c>
      <c r="G206" s="16">
        <f t="shared" si="91"/>
        <v>2.4141607437100454</v>
      </c>
      <c r="H206" s="16"/>
      <c r="I206" s="16">
        <f>aportaciones!F205+aportaciones!G205</f>
        <v>15.250999999999999</v>
      </c>
      <c r="J206" s="16">
        <f t="shared" si="92"/>
        <v>201.56711740662055</v>
      </c>
      <c r="K206" s="16">
        <f t="shared" si="81"/>
        <v>10.803924122650443</v>
      </c>
      <c r="L206" s="16">
        <f t="shared" si="93"/>
        <v>0</v>
      </c>
      <c r="M206" s="16"/>
      <c r="N206" s="16">
        <v>0.25800000000000001</v>
      </c>
      <c r="O206" s="16">
        <f t="shared" si="94"/>
        <v>0.15</v>
      </c>
      <c r="P206" s="16">
        <f t="shared" si="82"/>
        <v>8.0399454000642349E-3</v>
      </c>
      <c r="Q206" s="16">
        <f t="shared" si="95"/>
        <v>0.24979620557782536</v>
      </c>
      <c r="R206" s="16"/>
      <c r="S206" s="16">
        <v>0.21714999999999998</v>
      </c>
      <c r="T206" s="16">
        <f t="shared" si="96"/>
        <v>0.82499999999999996</v>
      </c>
      <c r="U206" s="16">
        <f t="shared" si="83"/>
        <v>4.421969970035329E-2</v>
      </c>
      <c r="V206" s="16">
        <f t="shared" si="97"/>
        <v>0.17202913067803938</v>
      </c>
      <c r="W206" s="16"/>
      <c r="X206" s="16">
        <v>0.11610000000000002</v>
      </c>
      <c r="Y206" s="16">
        <f t="shared" si="98"/>
        <v>0.61</v>
      </c>
      <c r="Z206" s="16">
        <f t="shared" si="84"/>
        <v>3.269577796026122E-2</v>
      </c>
      <c r="AA206" s="16">
        <f t="shared" si="99"/>
        <v>8.2737902683156395E-2</v>
      </c>
      <c r="AB206" s="16"/>
      <c r="AC206" s="16">
        <v>0.15136000000000002</v>
      </c>
      <c r="AD206" s="16">
        <f t="shared" si="100"/>
        <v>0.41</v>
      </c>
      <c r="AE206" s="16">
        <f t="shared" si="85"/>
        <v>2.1975850760175573E-2</v>
      </c>
      <c r="AF206" s="16">
        <f t="shared" si="101"/>
        <v>0.12893629524605604</v>
      </c>
      <c r="AG206" s="16"/>
      <c r="AH206" s="16">
        <v>0.11610000000000002</v>
      </c>
      <c r="AI206" s="16">
        <f t="shared" si="102"/>
        <v>0.32</v>
      </c>
      <c r="AJ206" s="16">
        <f t="shared" si="86"/>
        <v>1.7151883520137034E-2</v>
      </c>
      <c r="AK206" s="16">
        <f t="shared" si="103"/>
        <v>9.8598571899360776E-2</v>
      </c>
      <c r="AL206" s="16"/>
      <c r="AM206" s="17">
        <f t="shared" si="80"/>
        <v>223.88211740662055</v>
      </c>
      <c r="AN206" s="17">
        <f t="shared" si="87"/>
        <v>5.3599636000428233E-2</v>
      </c>
      <c r="AO206" s="18" t="str">
        <f t="shared" si="88"/>
        <v>CORRECTO</v>
      </c>
      <c r="AP206" s="18">
        <f t="shared" si="89"/>
        <v>-1.0464003639995718</v>
      </c>
      <c r="AQ206" s="11"/>
      <c r="AR206" s="11"/>
      <c r="AS206" s="7"/>
      <c r="AT206" s="7">
        <v>130</v>
      </c>
      <c r="AU206" s="3">
        <f t="shared" si="78"/>
        <v>170</v>
      </c>
      <c r="AV206" s="7"/>
      <c r="AW206" s="7"/>
      <c r="AX206" s="7"/>
      <c r="AY206" s="7"/>
      <c r="AZ206" s="7"/>
      <c r="BA206" s="7"/>
      <c r="BB206" s="7"/>
    </row>
    <row r="207" spans="1:54" x14ac:dyDescent="0.25">
      <c r="A207" s="12">
        <v>1957</v>
      </c>
      <c r="B207" s="12">
        <v>6</v>
      </c>
      <c r="C207" s="16"/>
      <c r="D207" s="16">
        <f>aportaciones!D206+aportaciones!E206</f>
        <v>2.988</v>
      </c>
      <c r="E207" s="16">
        <f t="shared" si="90"/>
        <v>20</v>
      </c>
      <c r="F207" s="16">
        <f t="shared" si="79"/>
        <v>1.0688937981836053</v>
      </c>
      <c r="G207" s="16">
        <f t="shared" si="91"/>
        <v>1.9160072799914332</v>
      </c>
      <c r="H207" s="16"/>
      <c r="I207" s="16">
        <f>aportaciones!F206+aportaciones!G206</f>
        <v>11.452999999999999</v>
      </c>
      <c r="J207" s="16">
        <f t="shared" si="92"/>
        <v>202.21619328397011</v>
      </c>
      <c r="K207" s="16">
        <f t="shared" si="81"/>
        <v>10.807381744676643</v>
      </c>
      <c r="L207" s="16">
        <f t="shared" si="93"/>
        <v>0</v>
      </c>
      <c r="M207" s="16"/>
      <c r="N207" s="16">
        <v>0.32200000000000001</v>
      </c>
      <c r="O207" s="16">
        <f t="shared" si="94"/>
        <v>0.15</v>
      </c>
      <c r="P207" s="16">
        <f t="shared" si="82"/>
        <v>8.0167034863770394E-3</v>
      </c>
      <c r="Q207" s="16">
        <f t="shared" si="95"/>
        <v>0.31396005459993581</v>
      </c>
      <c r="R207" s="16"/>
      <c r="S207" s="16">
        <v>0.27101666666666663</v>
      </c>
      <c r="T207" s="16">
        <f t="shared" si="96"/>
        <v>0.82499999999999996</v>
      </c>
      <c r="U207" s="16">
        <f t="shared" si="83"/>
        <v>4.4091869175073711E-2</v>
      </c>
      <c r="V207" s="16">
        <f t="shared" si="97"/>
        <v>0.22679696696631324</v>
      </c>
      <c r="W207" s="16"/>
      <c r="X207" s="16">
        <v>0.1449</v>
      </c>
      <c r="Y207" s="16">
        <f t="shared" si="98"/>
        <v>0.61</v>
      </c>
      <c r="Z207" s="16">
        <f t="shared" si="84"/>
        <v>3.2601260844599959E-2</v>
      </c>
      <c r="AA207" s="16">
        <f t="shared" si="99"/>
        <v>0.11220422203973879</v>
      </c>
      <c r="AB207" s="16"/>
      <c r="AC207" s="16">
        <v>0.18890666666666667</v>
      </c>
      <c r="AD207" s="16">
        <f t="shared" si="100"/>
        <v>0.41</v>
      </c>
      <c r="AE207" s="16">
        <f t="shared" si="85"/>
        <v>2.1912322862763907E-2</v>
      </c>
      <c r="AF207" s="16">
        <f t="shared" si="101"/>
        <v>0.16693081590649111</v>
      </c>
      <c r="AG207" s="16"/>
      <c r="AH207" s="16">
        <v>0.1449</v>
      </c>
      <c r="AI207" s="16">
        <f t="shared" si="102"/>
        <v>0.32</v>
      </c>
      <c r="AJ207" s="16">
        <f t="shared" si="86"/>
        <v>1.7102300770937686E-2</v>
      </c>
      <c r="AK207" s="16">
        <f t="shared" si="103"/>
        <v>0.12774811647986301</v>
      </c>
      <c r="AL207" s="16"/>
      <c r="AM207" s="17">
        <f t="shared" si="80"/>
        <v>224.53119328397011</v>
      </c>
      <c r="AN207" s="17">
        <f t="shared" si="87"/>
        <v>5.3444689909180262E-2</v>
      </c>
      <c r="AO207" s="18" t="str">
        <f t="shared" si="88"/>
        <v>CORRECTO</v>
      </c>
      <c r="AP207" s="18">
        <f t="shared" si="89"/>
        <v>-1.0465553100908198</v>
      </c>
      <c r="AQ207" s="11"/>
      <c r="AR207" s="11"/>
      <c r="AS207" s="7"/>
      <c r="AT207" s="7">
        <v>140</v>
      </c>
      <c r="AU207" s="3">
        <f t="shared" si="78"/>
        <v>180</v>
      </c>
      <c r="AV207" s="7"/>
      <c r="AW207" s="7"/>
      <c r="AX207" s="7"/>
      <c r="AY207" s="7"/>
      <c r="AZ207" s="7"/>
      <c r="BA207" s="7"/>
      <c r="BB207" s="7"/>
    </row>
    <row r="208" spans="1:54" x14ac:dyDescent="0.25">
      <c r="A208" s="12">
        <v>1957</v>
      </c>
      <c r="B208" s="12">
        <v>7</v>
      </c>
      <c r="C208" s="16"/>
      <c r="D208" s="16">
        <f>aportaciones!D207+aportaciones!E207</f>
        <v>2.6970000000000001</v>
      </c>
      <c r="E208" s="16">
        <f t="shared" si="90"/>
        <v>20</v>
      </c>
      <c r="F208" s="16">
        <f t="shared" si="79"/>
        <v>1.0699239908164857</v>
      </c>
      <c r="G208" s="16">
        <f t="shared" si="91"/>
        <v>1.6281062018163937</v>
      </c>
      <c r="H208" s="16"/>
      <c r="I208" s="16">
        <f>aportaciones!F207+aportaciones!G207</f>
        <v>12.013</v>
      </c>
      <c r="J208" s="16">
        <f t="shared" si="92"/>
        <v>202</v>
      </c>
      <c r="K208" s="16">
        <f t="shared" si="81"/>
        <v>10.806232307246507</v>
      </c>
      <c r="L208" s="16">
        <f t="shared" si="93"/>
        <v>1.4218115392934862</v>
      </c>
      <c r="M208" s="16"/>
      <c r="N208" s="16">
        <v>0.19600000000000001</v>
      </c>
      <c r="O208" s="16">
        <f t="shared" si="94"/>
        <v>0.15</v>
      </c>
      <c r="P208" s="16">
        <f t="shared" si="82"/>
        <v>8.0244299311236431E-3</v>
      </c>
      <c r="Q208" s="16">
        <f t="shared" si="95"/>
        <v>0.18798329651362297</v>
      </c>
      <c r="R208" s="16"/>
      <c r="S208" s="16">
        <v>0.16496666666666668</v>
      </c>
      <c r="T208" s="16">
        <f t="shared" si="96"/>
        <v>0.82499999999999996</v>
      </c>
      <c r="U208" s="16">
        <f t="shared" si="83"/>
        <v>4.4134364621180033E-2</v>
      </c>
      <c r="V208" s="16">
        <f t="shared" si="97"/>
        <v>0.12087479749159302</v>
      </c>
      <c r="W208" s="16"/>
      <c r="X208" s="16">
        <v>8.8200000000000001E-2</v>
      </c>
      <c r="Y208" s="16">
        <f t="shared" si="98"/>
        <v>0.61</v>
      </c>
      <c r="Z208" s="16">
        <f t="shared" si="84"/>
        <v>3.2632681719902815E-2</v>
      </c>
      <c r="AA208" s="16">
        <f t="shared" si="99"/>
        <v>5.5598739155400145E-2</v>
      </c>
      <c r="AB208" s="16"/>
      <c r="AC208" s="16">
        <v>0.11498666666666667</v>
      </c>
      <c r="AD208" s="16">
        <f t="shared" si="100"/>
        <v>0.41</v>
      </c>
      <c r="AE208" s="16">
        <f t="shared" si="85"/>
        <v>2.1933441811737956E-2</v>
      </c>
      <c r="AF208" s="16">
        <f t="shared" si="101"/>
        <v>9.3074343803902726E-2</v>
      </c>
      <c r="AG208" s="16"/>
      <c r="AH208" s="16">
        <v>8.8200000000000001E-2</v>
      </c>
      <c r="AI208" s="16">
        <f t="shared" si="102"/>
        <v>0.32</v>
      </c>
      <c r="AJ208" s="16">
        <f t="shared" si="86"/>
        <v>1.7118783853063774E-2</v>
      </c>
      <c r="AK208" s="16">
        <f t="shared" si="103"/>
        <v>7.1097699229062339E-2</v>
      </c>
      <c r="AL208" s="16"/>
      <c r="AM208" s="17">
        <f t="shared" si="80"/>
        <v>224.315</v>
      </c>
      <c r="AN208" s="17">
        <f t="shared" si="87"/>
        <v>5.3496199540824289E-2</v>
      </c>
      <c r="AO208" s="18" t="str">
        <f t="shared" si="88"/>
        <v>CORRECTO</v>
      </c>
      <c r="AP208" s="18">
        <f t="shared" si="89"/>
        <v>-1.0465038004591758</v>
      </c>
      <c r="AQ208" s="11"/>
      <c r="AR208" s="11"/>
      <c r="AS208" s="7"/>
      <c r="AT208" s="7">
        <v>150</v>
      </c>
      <c r="AU208" s="3">
        <f t="shared" si="78"/>
        <v>190</v>
      </c>
      <c r="AV208" s="7"/>
      <c r="AW208" s="7"/>
      <c r="AX208" s="7"/>
      <c r="AY208" s="7"/>
      <c r="AZ208" s="7"/>
      <c r="BA208" s="7"/>
      <c r="BB208" s="7"/>
    </row>
    <row r="209" spans="1:54" x14ac:dyDescent="0.25">
      <c r="A209" s="12">
        <v>1957</v>
      </c>
      <c r="B209" s="12">
        <v>8</v>
      </c>
      <c r="C209" s="16"/>
      <c r="D209" s="16">
        <f>aportaciones!D208+aportaciones!E208</f>
        <v>2.581</v>
      </c>
      <c r="E209" s="16">
        <f t="shared" si="90"/>
        <v>20</v>
      </c>
      <c r="F209" s="16">
        <f t="shared" si="79"/>
        <v>1.0893493407167012</v>
      </c>
      <c r="G209" s="16">
        <f t="shared" si="91"/>
        <v>1.5110760091835154</v>
      </c>
      <c r="H209" s="16"/>
      <c r="I209" s="16">
        <f>aportaciones!F208+aportaciones!G208</f>
        <v>11.358000000000001</v>
      </c>
      <c r="J209" s="16">
        <f t="shared" si="92"/>
        <v>198</v>
      </c>
      <c r="K209" s="16">
        <f t="shared" si="81"/>
        <v>10.784558473095341</v>
      </c>
      <c r="L209" s="16">
        <f t="shared" si="93"/>
        <v>4.5517676927534865</v>
      </c>
      <c r="M209" s="16"/>
      <c r="N209" s="16">
        <v>0.11600000000000001</v>
      </c>
      <c r="O209" s="16">
        <f t="shared" si="94"/>
        <v>0.15</v>
      </c>
      <c r="P209" s="16">
        <f t="shared" si="82"/>
        <v>8.1701200553752577E-3</v>
      </c>
      <c r="Q209" s="16">
        <f t="shared" si="95"/>
        <v>0.10797557006887634</v>
      </c>
      <c r="R209" s="16"/>
      <c r="S209" s="16">
        <v>9.7633333333333336E-2</v>
      </c>
      <c r="T209" s="16">
        <f t="shared" si="96"/>
        <v>0.82499999999999996</v>
      </c>
      <c r="U209" s="16">
        <f t="shared" si="83"/>
        <v>4.4935660304563918E-2</v>
      </c>
      <c r="V209" s="16">
        <f t="shared" si="97"/>
        <v>5.3498968712153316E-2</v>
      </c>
      <c r="W209" s="16"/>
      <c r="X209" s="16">
        <v>5.2200000000000003E-2</v>
      </c>
      <c r="Y209" s="16">
        <f t="shared" si="98"/>
        <v>0.61</v>
      </c>
      <c r="Z209" s="16">
        <f t="shared" si="84"/>
        <v>3.3225154891859385E-2</v>
      </c>
      <c r="AA209" s="16">
        <f t="shared" si="99"/>
        <v>1.9567318280097168E-2</v>
      </c>
      <c r="AB209" s="16"/>
      <c r="AC209" s="16">
        <v>6.8053333333333341E-2</v>
      </c>
      <c r="AD209" s="16">
        <f t="shared" si="100"/>
        <v>0.41</v>
      </c>
      <c r="AE209" s="16">
        <f t="shared" si="85"/>
        <v>2.2331661484692372E-2</v>
      </c>
      <c r="AF209" s="16">
        <f t="shared" si="101"/>
        <v>4.6119891521595402E-2</v>
      </c>
      <c r="AG209" s="16"/>
      <c r="AH209" s="16">
        <v>5.2200000000000003E-2</v>
      </c>
      <c r="AI209" s="16">
        <f t="shared" si="102"/>
        <v>0.32</v>
      </c>
      <c r="AJ209" s="16">
        <f t="shared" si="86"/>
        <v>1.7429589451467217E-2</v>
      </c>
      <c r="AK209" s="16">
        <f t="shared" si="103"/>
        <v>3.5081216146936267E-2</v>
      </c>
      <c r="AL209" s="16"/>
      <c r="AM209" s="17">
        <f t="shared" si="80"/>
        <v>220.315</v>
      </c>
      <c r="AN209" s="17">
        <f t="shared" si="87"/>
        <v>5.4467467035835056E-2</v>
      </c>
      <c r="AO209" s="18" t="str">
        <f t="shared" si="88"/>
        <v>CORRECTO</v>
      </c>
      <c r="AP209" s="18">
        <f t="shared" si="89"/>
        <v>-1.0455325329641649</v>
      </c>
      <c r="AQ209" s="11"/>
      <c r="AR209" s="11"/>
      <c r="AS209" s="7"/>
      <c r="AT209" s="7">
        <v>153</v>
      </c>
      <c r="AU209" s="3">
        <f t="shared" si="78"/>
        <v>193</v>
      </c>
      <c r="AV209" s="7"/>
      <c r="AW209" s="7"/>
      <c r="AX209" s="7"/>
      <c r="AY209" s="7"/>
      <c r="AZ209" s="7"/>
      <c r="BA209" s="7"/>
      <c r="BB209" s="7"/>
    </row>
    <row r="210" spans="1:54" x14ac:dyDescent="0.25">
      <c r="A210" s="12">
        <v>1957</v>
      </c>
      <c r="B210" s="12">
        <v>9</v>
      </c>
      <c r="C210" s="16"/>
      <c r="D210" s="16">
        <f>aportaciones!D209+aportaciones!E209</f>
        <v>2.456</v>
      </c>
      <c r="E210" s="16">
        <f t="shared" si="90"/>
        <v>20</v>
      </c>
      <c r="F210" s="16">
        <f t="shared" si="79"/>
        <v>1.1411454247200628</v>
      </c>
      <c r="G210" s="16">
        <f t="shared" si="91"/>
        <v>1.3666506592832981</v>
      </c>
      <c r="H210" s="16"/>
      <c r="I210" s="16">
        <f>aportaciones!F209+aportaciones!G209</f>
        <v>10.476000000000001</v>
      </c>
      <c r="J210" s="16">
        <f t="shared" si="92"/>
        <v>188</v>
      </c>
      <c r="K210" s="16">
        <f t="shared" si="81"/>
        <v>10.72676699236859</v>
      </c>
      <c r="L210" s="16">
        <f t="shared" si="93"/>
        <v>9.6914415269046685</v>
      </c>
      <c r="M210" s="16"/>
      <c r="N210" s="16">
        <v>9.1999999999999998E-2</v>
      </c>
      <c r="O210" s="16">
        <f t="shared" si="94"/>
        <v>0.15</v>
      </c>
      <c r="P210" s="16">
        <f t="shared" si="82"/>
        <v>8.5585906854004704E-3</v>
      </c>
      <c r="Q210" s="16">
        <f t="shared" si="95"/>
        <v>8.3829879944624736E-2</v>
      </c>
      <c r="R210" s="16"/>
      <c r="S210" s="16">
        <v>7.7433333333333326E-2</v>
      </c>
      <c r="T210" s="16">
        <f t="shared" si="96"/>
        <v>0.82499999999999996</v>
      </c>
      <c r="U210" s="16">
        <f t="shared" si="83"/>
        <v>4.707224876970259E-2</v>
      </c>
      <c r="V210" s="16">
        <f t="shared" si="97"/>
        <v>3.2497673028769491E-2</v>
      </c>
      <c r="W210" s="16"/>
      <c r="X210" s="16">
        <v>4.1399999999999999E-2</v>
      </c>
      <c r="Y210" s="16">
        <f t="shared" si="98"/>
        <v>0.61</v>
      </c>
      <c r="Z210" s="16">
        <f t="shared" si="84"/>
        <v>3.4804935453961912E-2</v>
      </c>
      <c r="AA210" s="16">
        <f t="shared" si="99"/>
        <v>8.1748451081405937E-3</v>
      </c>
      <c r="AB210" s="16"/>
      <c r="AC210" s="16">
        <v>5.3973333333333338E-2</v>
      </c>
      <c r="AD210" s="16">
        <f t="shared" si="100"/>
        <v>0.41</v>
      </c>
      <c r="AE210" s="16">
        <f t="shared" si="85"/>
        <v>2.3393481206761286E-2</v>
      </c>
      <c r="AF210" s="16">
        <f t="shared" si="101"/>
        <v>3.1641671848640918E-2</v>
      </c>
      <c r="AG210" s="16"/>
      <c r="AH210" s="16">
        <v>4.1399999999999999E-2</v>
      </c>
      <c r="AI210" s="16">
        <f t="shared" si="102"/>
        <v>0.32</v>
      </c>
      <c r="AJ210" s="16">
        <f t="shared" si="86"/>
        <v>1.8258326795521005E-2</v>
      </c>
      <c r="AK210" s="16">
        <f t="shared" si="103"/>
        <v>2.3970410548532772E-2</v>
      </c>
      <c r="AL210" s="16"/>
      <c r="AM210" s="17">
        <f t="shared" si="80"/>
        <v>210.315</v>
      </c>
      <c r="AN210" s="17">
        <f t="shared" si="87"/>
        <v>5.705727123600314E-2</v>
      </c>
      <c r="AO210" s="18" t="str">
        <f t="shared" si="88"/>
        <v>CORRECTO</v>
      </c>
      <c r="AP210" s="18">
        <f t="shared" si="89"/>
        <v>-1.042942728763997</v>
      </c>
      <c r="AQ210" s="11"/>
      <c r="AR210" s="11"/>
      <c r="AS210" s="7"/>
      <c r="AT210" s="7">
        <v>160</v>
      </c>
      <c r="AU210" s="3">
        <f t="shared" si="78"/>
        <v>200</v>
      </c>
      <c r="AV210" s="7"/>
      <c r="AW210" s="7"/>
      <c r="AX210" s="7"/>
      <c r="AY210" s="7"/>
      <c r="AZ210" s="7"/>
      <c r="BA210" s="7"/>
      <c r="BB210" s="7"/>
    </row>
    <row r="211" spans="1:54" x14ac:dyDescent="0.25">
      <c r="A211" s="12">
        <v>1957</v>
      </c>
      <c r="B211" s="12">
        <v>10</v>
      </c>
      <c r="C211" s="16"/>
      <c r="D211" s="16">
        <f>aportaciones!D210+aportaciones!E210</f>
        <v>2.7920000000000003</v>
      </c>
      <c r="E211" s="16">
        <f t="shared" si="90"/>
        <v>20</v>
      </c>
      <c r="F211" s="16">
        <f t="shared" si="79"/>
        <v>1.198140814557854</v>
      </c>
      <c r="G211" s="16">
        <f t="shared" si="91"/>
        <v>1.65085457527994</v>
      </c>
      <c r="H211" s="16"/>
      <c r="I211" s="16">
        <f>aportaciones!F210+aportaciones!G210</f>
        <v>9.2769999999999992</v>
      </c>
      <c r="J211" s="16">
        <f t="shared" si="92"/>
        <v>178</v>
      </c>
      <c r="K211" s="16">
        <f t="shared" si="81"/>
        <v>10.663453249564901</v>
      </c>
      <c r="L211" s="16">
        <f t="shared" si="93"/>
        <v>8.550233007631391</v>
      </c>
      <c r="M211" s="16"/>
      <c r="N211" s="16">
        <v>6.7000000000000004E-2</v>
      </c>
      <c r="O211" s="16">
        <f t="shared" si="94"/>
        <v>0.15</v>
      </c>
      <c r="P211" s="16">
        <f t="shared" si="82"/>
        <v>8.9860561091839059E-3</v>
      </c>
      <c r="Q211" s="16">
        <f t="shared" si="95"/>
        <v>5.8441409314599541E-2</v>
      </c>
      <c r="R211" s="16"/>
      <c r="S211" s="16">
        <v>5.6391666666666666E-2</v>
      </c>
      <c r="T211" s="16">
        <f t="shared" si="96"/>
        <v>0.82499999999999996</v>
      </c>
      <c r="U211" s="16">
        <f t="shared" si="83"/>
        <v>4.942330860051148E-2</v>
      </c>
      <c r="V211" s="16">
        <f t="shared" si="97"/>
        <v>9.3194178969639996E-3</v>
      </c>
      <c r="W211" s="16"/>
      <c r="X211" s="16">
        <v>3.0150000000000007E-2</v>
      </c>
      <c r="Y211" s="16">
        <f t="shared" si="98"/>
        <v>0.60534506454603809</v>
      </c>
      <c r="Z211" s="16">
        <f t="shared" si="84"/>
        <v>3.6264431436188342E-2</v>
      </c>
      <c r="AA211" s="16">
        <f t="shared" si="99"/>
        <v>0</v>
      </c>
      <c r="AB211" s="16"/>
      <c r="AC211" s="16">
        <v>3.930666666666667E-2</v>
      </c>
      <c r="AD211" s="16">
        <f t="shared" si="100"/>
        <v>0.41</v>
      </c>
      <c r="AE211" s="16">
        <f t="shared" si="85"/>
        <v>2.4561886698436008E-2</v>
      </c>
      <c r="AF211" s="16">
        <f t="shared" si="101"/>
        <v>1.5913185459905388E-2</v>
      </c>
      <c r="AG211" s="16"/>
      <c r="AH211" s="16">
        <v>3.0150000000000007E-2</v>
      </c>
      <c r="AI211" s="16">
        <f t="shared" si="102"/>
        <v>0.32</v>
      </c>
      <c r="AJ211" s="16">
        <f t="shared" si="86"/>
        <v>1.9170253032925667E-2</v>
      </c>
      <c r="AK211" s="16">
        <f t="shared" si="103"/>
        <v>1.1891673204478981E-2</v>
      </c>
      <c r="AL211" s="16"/>
      <c r="AM211" s="17">
        <f t="shared" si="80"/>
        <v>200.31034506454603</v>
      </c>
      <c r="AN211" s="17">
        <f t="shared" si="87"/>
        <v>5.9907040727892706E-2</v>
      </c>
      <c r="AO211" s="18" t="str">
        <f t="shared" si="88"/>
        <v>CORRECTO</v>
      </c>
      <c r="AP211" s="18">
        <f t="shared" si="89"/>
        <v>-1.0400929592721073</v>
      </c>
      <c r="AQ211" s="11"/>
      <c r="AR211" s="11"/>
      <c r="AS211" s="7"/>
      <c r="AT211" s="7">
        <v>166</v>
      </c>
      <c r="AU211" s="3">
        <f t="shared" si="78"/>
        <v>206</v>
      </c>
      <c r="AV211" s="7"/>
      <c r="AW211" s="7"/>
      <c r="AX211" s="7"/>
      <c r="AY211" s="7"/>
      <c r="AZ211" s="7"/>
      <c r="BA211" s="7"/>
      <c r="BB211" s="7"/>
    </row>
    <row r="212" spans="1:54" x14ac:dyDescent="0.25">
      <c r="A212" s="12">
        <v>1957</v>
      </c>
      <c r="B212" s="12">
        <v>11</v>
      </c>
      <c r="C212" s="16"/>
      <c r="D212" s="16">
        <f>aportaciones!D211+aportaciones!E211</f>
        <v>3.7290000000000001</v>
      </c>
      <c r="E212" s="16">
        <f t="shared" si="90"/>
        <v>20</v>
      </c>
      <c r="F212" s="16">
        <f t="shared" si="79"/>
        <v>1.2479525778020435</v>
      </c>
      <c r="G212" s="16">
        <f t="shared" si="91"/>
        <v>2.5308591854421465</v>
      </c>
      <c r="H212" s="16"/>
      <c r="I212" s="16">
        <f>aportaciones!F211+aportaciones!G211</f>
        <v>10.046999999999999</v>
      </c>
      <c r="J212" s="16">
        <f t="shared" si="92"/>
        <v>170</v>
      </c>
      <c r="K212" s="16">
        <f t="shared" si="81"/>
        <v>10.607596911317369</v>
      </c>
      <c r="L212" s="16">
        <f t="shared" si="93"/>
        <v>7.3835467504351016</v>
      </c>
      <c r="M212" s="16"/>
      <c r="N212" s="16">
        <v>0.21299999999999999</v>
      </c>
      <c r="O212" s="16">
        <f t="shared" si="94"/>
        <v>0.15</v>
      </c>
      <c r="P212" s="16">
        <f t="shared" si="82"/>
        <v>9.3596443335153268E-3</v>
      </c>
      <c r="Q212" s="16">
        <f t="shared" si="95"/>
        <v>0.20401394389081609</v>
      </c>
      <c r="R212" s="16"/>
      <c r="S212" s="16">
        <v>0.17927499999999999</v>
      </c>
      <c r="T212" s="16">
        <f t="shared" si="96"/>
        <v>0.82499999999999996</v>
      </c>
      <c r="U212" s="16">
        <f t="shared" si="83"/>
        <v>5.147804383433429E-2</v>
      </c>
      <c r="V212" s="16">
        <f t="shared" si="97"/>
        <v>0.12985169139948849</v>
      </c>
      <c r="W212" s="16"/>
      <c r="X212" s="16">
        <v>9.5850000000000005E-2</v>
      </c>
      <c r="Y212" s="16">
        <f t="shared" si="98"/>
        <v>0.61</v>
      </c>
      <c r="Z212" s="16">
        <f t="shared" si="84"/>
        <v>3.8062553622962327E-2</v>
      </c>
      <c r="AA212" s="16">
        <f t="shared" si="99"/>
        <v>5.4930633109849802E-2</v>
      </c>
      <c r="AB212" s="16"/>
      <c r="AC212" s="16">
        <v>0.12496</v>
      </c>
      <c r="AD212" s="16">
        <f t="shared" si="100"/>
        <v>0.41</v>
      </c>
      <c r="AE212" s="16">
        <f t="shared" si="85"/>
        <v>2.5583027844941892E-2</v>
      </c>
      <c r="AF212" s="16">
        <f t="shared" si="101"/>
        <v>0.10039811330156395</v>
      </c>
      <c r="AG212" s="16"/>
      <c r="AH212" s="16">
        <v>9.5850000000000005E-2</v>
      </c>
      <c r="AI212" s="16">
        <f t="shared" si="102"/>
        <v>0.32</v>
      </c>
      <c r="AJ212" s="16">
        <f t="shared" si="86"/>
        <v>1.9967241244832696E-2</v>
      </c>
      <c r="AK212" s="16">
        <f t="shared" si="103"/>
        <v>7.6679746967074303E-2</v>
      </c>
      <c r="AL212" s="16"/>
      <c r="AM212" s="17">
        <f t="shared" si="80"/>
        <v>192.315</v>
      </c>
      <c r="AN212" s="17">
        <f t="shared" si="87"/>
        <v>6.2397628890102176E-2</v>
      </c>
      <c r="AO212" s="18" t="str">
        <f t="shared" si="88"/>
        <v>CORRECTO</v>
      </c>
      <c r="AP212" s="18">
        <f t="shared" si="89"/>
        <v>-1.0376023711098978</v>
      </c>
      <c r="AQ212" s="11"/>
      <c r="AR212" s="11"/>
      <c r="AS212" s="7"/>
      <c r="AT212" s="7">
        <v>164</v>
      </c>
      <c r="AU212" s="3">
        <f t="shared" si="78"/>
        <v>204</v>
      </c>
      <c r="AV212" s="7"/>
      <c r="AW212" s="7"/>
      <c r="AX212" s="7"/>
      <c r="AY212" s="7"/>
      <c r="AZ212" s="7"/>
      <c r="BA212" s="7"/>
      <c r="BB212" s="7"/>
    </row>
    <row r="213" spans="1:54" x14ac:dyDescent="0.25">
      <c r="A213" s="12">
        <v>1957</v>
      </c>
      <c r="B213" s="12">
        <v>12</v>
      </c>
      <c r="C213" s="16"/>
      <c r="D213" s="16">
        <f>aportaciones!D212+aportaciones!E212</f>
        <v>4.8469999999999995</v>
      </c>
      <c r="E213" s="16">
        <f t="shared" si="90"/>
        <v>20</v>
      </c>
      <c r="F213" s="16">
        <f t="shared" si="79"/>
        <v>1.2494442375155179</v>
      </c>
      <c r="G213" s="16">
        <f t="shared" si="91"/>
        <v>3.5990474221979554</v>
      </c>
      <c r="H213" s="16"/>
      <c r="I213" s="16">
        <f>aportaciones!F212+aportaciones!G212</f>
        <v>10.378</v>
      </c>
      <c r="J213" s="16">
        <f t="shared" si="92"/>
        <v>169.77040308868266</v>
      </c>
      <c r="K213" s="16">
        <f t="shared" si="81"/>
        <v>10.605932591992062</v>
      </c>
      <c r="L213" s="16">
        <f t="shared" si="93"/>
        <v>0</v>
      </c>
      <c r="M213" s="16"/>
      <c r="N213" s="16">
        <v>0.434</v>
      </c>
      <c r="O213" s="16">
        <f t="shared" si="94"/>
        <v>0.15</v>
      </c>
      <c r="P213" s="16">
        <f t="shared" si="82"/>
        <v>9.3708317813663844E-3</v>
      </c>
      <c r="Q213" s="16">
        <f t="shared" si="95"/>
        <v>0.42464035566648461</v>
      </c>
      <c r="R213" s="16"/>
      <c r="S213" s="16">
        <v>0.36528333333333335</v>
      </c>
      <c r="T213" s="16">
        <f t="shared" si="96"/>
        <v>0.82499999999999996</v>
      </c>
      <c r="U213" s="16">
        <f t="shared" si="83"/>
        <v>5.1539574797515114E-2</v>
      </c>
      <c r="V213" s="16">
        <f t="shared" si="97"/>
        <v>0.31380528949899911</v>
      </c>
      <c r="W213" s="16"/>
      <c r="X213" s="16">
        <v>0.19530000000000003</v>
      </c>
      <c r="Y213" s="16">
        <f t="shared" si="98"/>
        <v>0.61</v>
      </c>
      <c r="Z213" s="16">
        <f t="shared" si="84"/>
        <v>3.8108049244223292E-2</v>
      </c>
      <c r="AA213" s="16">
        <f t="shared" si="99"/>
        <v>0.15723744637703774</v>
      </c>
      <c r="AB213" s="16"/>
      <c r="AC213" s="16">
        <v>0.2546133333333333</v>
      </c>
      <c r="AD213" s="16">
        <f t="shared" si="100"/>
        <v>0.41</v>
      </c>
      <c r="AE213" s="16">
        <f t="shared" si="85"/>
        <v>2.5613606869068117E-2</v>
      </c>
      <c r="AF213" s="16">
        <f t="shared" si="101"/>
        <v>0.22903030548839148</v>
      </c>
      <c r="AG213" s="16"/>
      <c r="AH213" s="16">
        <v>0.19530000000000003</v>
      </c>
      <c r="AI213" s="16">
        <f t="shared" si="102"/>
        <v>0.32</v>
      </c>
      <c r="AJ213" s="16">
        <f t="shared" si="86"/>
        <v>1.9991107800248289E-2</v>
      </c>
      <c r="AK213" s="16">
        <f t="shared" si="103"/>
        <v>0.17533275875516735</v>
      </c>
      <c r="AL213" s="16"/>
      <c r="AM213" s="17">
        <f t="shared" si="80"/>
        <v>192.08540308868265</v>
      </c>
      <c r="AN213" s="17">
        <f t="shared" si="87"/>
        <v>6.2472211875775896E-2</v>
      </c>
      <c r="AO213" s="18" t="str">
        <f t="shared" si="88"/>
        <v>CORRECTO</v>
      </c>
      <c r="AP213" s="18">
        <f t="shared" si="89"/>
        <v>-1.0375277881242242</v>
      </c>
      <c r="AQ213" s="11"/>
      <c r="AR213" s="11"/>
      <c r="AS213" s="7"/>
      <c r="AT213" s="7">
        <v>162</v>
      </c>
      <c r="AU213" s="3">
        <f t="shared" si="78"/>
        <v>202</v>
      </c>
      <c r="AV213" s="7"/>
      <c r="AW213" s="7"/>
      <c r="AX213" s="7"/>
      <c r="AY213" s="7"/>
      <c r="AZ213" s="7"/>
      <c r="BA213" s="7"/>
      <c r="BB213" s="7"/>
    </row>
    <row r="214" spans="1:54" x14ac:dyDescent="0.25">
      <c r="A214" s="12">
        <v>1958</v>
      </c>
      <c r="B214" s="12">
        <v>1</v>
      </c>
      <c r="C214" s="16"/>
      <c r="D214" s="16">
        <f>aportaciones!D213+aportaciones!E213</f>
        <v>8.6550000000000011</v>
      </c>
      <c r="E214" s="16">
        <f t="shared" si="90"/>
        <v>20</v>
      </c>
      <c r="F214" s="16">
        <f t="shared" si="79"/>
        <v>1.2503290547193142</v>
      </c>
      <c r="G214" s="16">
        <f t="shared" si="91"/>
        <v>7.4055557624844823</v>
      </c>
      <c r="H214" s="16"/>
      <c r="I214" s="16">
        <f>aportaciones!F213+aportaciones!G213</f>
        <v>10.47</v>
      </c>
      <c r="J214" s="16">
        <f t="shared" si="92"/>
        <v>169.6344704966906</v>
      </c>
      <c r="K214" s="16">
        <f t="shared" si="81"/>
        <v>10.604945357196927</v>
      </c>
      <c r="L214" s="16">
        <f t="shared" si="93"/>
        <v>0</v>
      </c>
      <c r="M214" s="16"/>
      <c r="N214" s="16">
        <v>0.81</v>
      </c>
      <c r="O214" s="16">
        <f t="shared" si="94"/>
        <v>0.15</v>
      </c>
      <c r="P214" s="16">
        <f t="shared" si="82"/>
        <v>9.3774679103948554E-3</v>
      </c>
      <c r="Q214" s="16">
        <f t="shared" si="95"/>
        <v>0.80062916821863361</v>
      </c>
      <c r="R214" s="16"/>
      <c r="S214" s="16">
        <v>0.68175000000000008</v>
      </c>
      <c r="T214" s="16">
        <f t="shared" si="96"/>
        <v>0.82499999999999996</v>
      </c>
      <c r="U214" s="16">
        <f t="shared" si="83"/>
        <v>5.1576073507171707E-2</v>
      </c>
      <c r="V214" s="16">
        <f t="shared" si="97"/>
        <v>0.63021042520248494</v>
      </c>
      <c r="W214" s="16"/>
      <c r="X214" s="16">
        <v>0.36450000000000005</v>
      </c>
      <c r="Y214" s="16">
        <f t="shared" si="98"/>
        <v>0.61</v>
      </c>
      <c r="Z214" s="16">
        <f t="shared" si="84"/>
        <v>3.8135036168939082E-2</v>
      </c>
      <c r="AA214" s="16">
        <f t="shared" si="99"/>
        <v>0.32639195075577676</v>
      </c>
      <c r="AB214" s="16"/>
      <c r="AC214" s="16">
        <v>0.47520000000000007</v>
      </c>
      <c r="AD214" s="16">
        <f t="shared" si="100"/>
        <v>0.41</v>
      </c>
      <c r="AE214" s="16">
        <f t="shared" si="85"/>
        <v>2.5631745621745937E-2</v>
      </c>
      <c r="AF214" s="16">
        <f t="shared" si="101"/>
        <v>0.44958639313093202</v>
      </c>
      <c r="AG214" s="16"/>
      <c r="AH214" s="16">
        <v>0.36450000000000005</v>
      </c>
      <c r="AI214" s="16">
        <f t="shared" si="102"/>
        <v>0.32</v>
      </c>
      <c r="AJ214" s="16">
        <f t="shared" si="86"/>
        <v>2.0005264875509025E-2</v>
      </c>
      <c r="AK214" s="16">
        <f t="shared" si="103"/>
        <v>0.34450889219975173</v>
      </c>
      <c r="AL214" s="16"/>
      <c r="AM214" s="17">
        <f t="shared" si="80"/>
        <v>191.94947049669059</v>
      </c>
      <c r="AN214" s="17">
        <f t="shared" si="87"/>
        <v>6.2516452735965705E-2</v>
      </c>
      <c r="AO214" s="18" t="str">
        <f t="shared" si="88"/>
        <v>CORRECTO</v>
      </c>
      <c r="AP214" s="18">
        <f t="shared" si="89"/>
        <v>-1.0374835472640345</v>
      </c>
      <c r="AQ214" s="11"/>
      <c r="AR214" s="11"/>
      <c r="AS214" s="7"/>
      <c r="AT214" s="7">
        <v>158</v>
      </c>
      <c r="AU214" s="3">
        <f t="shared" si="78"/>
        <v>198</v>
      </c>
      <c r="AV214" s="7"/>
      <c r="AW214" s="7"/>
      <c r="AX214" s="7"/>
      <c r="AY214" s="7"/>
      <c r="AZ214" s="7"/>
      <c r="BA214" s="7"/>
      <c r="BB214" s="7"/>
    </row>
    <row r="215" spans="1:54" x14ac:dyDescent="0.25">
      <c r="A215" s="12">
        <v>1958</v>
      </c>
      <c r="B215" s="12">
        <v>2</v>
      </c>
      <c r="C215" s="16"/>
      <c r="D215" s="16">
        <f>aportaciones!D214+aportaciones!E214</f>
        <v>4.016</v>
      </c>
      <c r="E215" s="16">
        <f t="shared" si="90"/>
        <v>20</v>
      </c>
      <c r="F215" s="16">
        <f t="shared" si="79"/>
        <v>1.2617200310225309</v>
      </c>
      <c r="G215" s="16">
        <f t="shared" si="91"/>
        <v>2.7656709452806822</v>
      </c>
      <c r="H215" s="16"/>
      <c r="I215" s="16">
        <f>aportaciones!F214+aportaciones!G214</f>
        <v>8.8719999999999999</v>
      </c>
      <c r="J215" s="16">
        <f t="shared" si="92"/>
        <v>167.90152513949369</v>
      </c>
      <c r="K215" s="16">
        <f t="shared" si="81"/>
        <v>10.592235875386612</v>
      </c>
      <c r="L215" s="16">
        <f t="shared" si="93"/>
        <v>0</v>
      </c>
      <c r="M215" s="16"/>
      <c r="N215" s="16">
        <v>0.38100000000000001</v>
      </c>
      <c r="O215" s="16">
        <f t="shared" si="94"/>
        <v>0.15</v>
      </c>
      <c r="P215" s="16">
        <f t="shared" si="82"/>
        <v>9.4629002326689828E-3</v>
      </c>
      <c r="Q215" s="16">
        <f t="shared" si="95"/>
        <v>0.37162253208960516</v>
      </c>
      <c r="R215" s="16"/>
      <c r="S215" s="16">
        <v>0.32067499999999999</v>
      </c>
      <c r="T215" s="16">
        <f t="shared" si="96"/>
        <v>0.82499999999999996</v>
      </c>
      <c r="U215" s="16">
        <f t="shared" si="83"/>
        <v>5.2045951279679398E-2</v>
      </c>
      <c r="V215" s="16">
        <f t="shared" si="97"/>
        <v>0.26909892649282829</v>
      </c>
      <c r="W215" s="16"/>
      <c r="X215" s="16">
        <v>0.17145000000000002</v>
      </c>
      <c r="Y215" s="16">
        <f t="shared" si="98"/>
        <v>0.61</v>
      </c>
      <c r="Z215" s="16">
        <f t="shared" si="84"/>
        <v>3.8482460946187194E-2</v>
      </c>
      <c r="AA215" s="16">
        <f t="shared" si="99"/>
        <v>0.1333149638310609</v>
      </c>
      <c r="AB215" s="16"/>
      <c r="AC215" s="16">
        <v>0.22352000000000002</v>
      </c>
      <c r="AD215" s="16">
        <f t="shared" si="100"/>
        <v>0.41</v>
      </c>
      <c r="AE215" s="16">
        <f t="shared" si="85"/>
        <v>2.5865260635961885E-2</v>
      </c>
      <c r="AF215" s="16">
        <f t="shared" si="101"/>
        <v>0.19788825437825414</v>
      </c>
      <c r="AG215" s="16"/>
      <c r="AH215" s="16">
        <v>0.17145000000000002</v>
      </c>
      <c r="AI215" s="16">
        <f t="shared" si="102"/>
        <v>0.32</v>
      </c>
      <c r="AJ215" s="16">
        <f t="shared" si="86"/>
        <v>2.0187520496360495E-2</v>
      </c>
      <c r="AK215" s="16">
        <f t="shared" si="103"/>
        <v>0.15144473512449103</v>
      </c>
      <c r="AL215" s="16"/>
      <c r="AM215" s="17">
        <f t="shared" si="80"/>
        <v>190.21652513949368</v>
      </c>
      <c r="AN215" s="17">
        <f t="shared" si="87"/>
        <v>6.308600155112655E-2</v>
      </c>
      <c r="AO215" s="18" t="str">
        <f t="shared" si="88"/>
        <v>CORRECTO</v>
      </c>
      <c r="AP215" s="18">
        <f t="shared" si="89"/>
        <v>-1.0369139984488736</v>
      </c>
      <c r="AQ215" s="11"/>
      <c r="AR215" s="11"/>
      <c r="AS215" s="7"/>
      <c r="AT215" s="7">
        <v>148</v>
      </c>
      <c r="AU215" s="3">
        <f t="shared" si="78"/>
        <v>188</v>
      </c>
      <c r="AV215" s="7"/>
      <c r="AW215" s="7"/>
      <c r="AX215" s="7"/>
      <c r="AY215" s="7"/>
      <c r="AZ215" s="7"/>
      <c r="BA215" s="7"/>
      <c r="BB215" s="7"/>
    </row>
    <row r="216" spans="1:54" x14ac:dyDescent="0.25">
      <c r="A216" s="12">
        <v>1958</v>
      </c>
      <c r="B216" s="12">
        <v>3</v>
      </c>
      <c r="C216" s="16"/>
      <c r="D216" s="16">
        <f>aportaciones!D215+aportaciones!E215</f>
        <v>5.585</v>
      </c>
      <c r="E216" s="16">
        <f t="shared" si="90"/>
        <v>20</v>
      </c>
      <c r="F216" s="16">
        <f t="shared" si="79"/>
        <v>1.1808449864395969</v>
      </c>
      <c r="G216" s="16">
        <f t="shared" si="91"/>
        <v>4.3232799689774701</v>
      </c>
      <c r="H216" s="16"/>
      <c r="I216" s="16">
        <f>aportaciones!F215+aportaciones!G215</f>
        <v>23.619999999999997</v>
      </c>
      <c r="J216" s="16">
        <f t="shared" si="92"/>
        <v>180.92928926410707</v>
      </c>
      <c r="K216" s="16">
        <f t="shared" si="81"/>
        <v>10.682472206380021</v>
      </c>
      <c r="L216" s="16">
        <f t="shared" si="93"/>
        <v>0</v>
      </c>
      <c r="M216" s="16"/>
      <c r="N216" s="16">
        <v>1.0920000000000001</v>
      </c>
      <c r="O216" s="16">
        <f t="shared" si="94"/>
        <v>0.15</v>
      </c>
      <c r="P216" s="16">
        <f t="shared" si="82"/>
        <v>8.8563373982969758E-3</v>
      </c>
      <c r="Q216" s="16">
        <f t="shared" si="95"/>
        <v>1.0825370997673311</v>
      </c>
      <c r="R216" s="16"/>
      <c r="S216" s="16">
        <v>0.91910000000000014</v>
      </c>
      <c r="T216" s="16">
        <f t="shared" si="96"/>
        <v>0.82499999999999996</v>
      </c>
      <c r="U216" s="16">
        <f t="shared" si="83"/>
        <v>4.8709855690633366E-2</v>
      </c>
      <c r="V216" s="16">
        <f t="shared" si="97"/>
        <v>0.86705404872032088</v>
      </c>
      <c r="W216" s="16"/>
      <c r="X216" s="16">
        <v>0.49140000000000006</v>
      </c>
      <c r="Y216" s="16">
        <f t="shared" si="98"/>
        <v>0.61</v>
      </c>
      <c r="Z216" s="16">
        <f t="shared" si="84"/>
        <v>3.6015772086407702E-2</v>
      </c>
      <c r="AA216" s="16">
        <f t="shared" si="99"/>
        <v>0.45291753905381282</v>
      </c>
      <c r="AB216" s="16"/>
      <c r="AC216" s="16">
        <v>0.64063999999999999</v>
      </c>
      <c r="AD216" s="16">
        <f t="shared" si="100"/>
        <v>0.41</v>
      </c>
      <c r="AE216" s="16">
        <f t="shared" si="85"/>
        <v>2.4207322222011735E-2</v>
      </c>
      <c r="AF216" s="16">
        <f t="shared" si="101"/>
        <v>0.61477473936403815</v>
      </c>
      <c r="AG216" s="16"/>
      <c r="AH216" s="16">
        <v>0.49140000000000006</v>
      </c>
      <c r="AI216" s="16">
        <f t="shared" si="102"/>
        <v>0.32</v>
      </c>
      <c r="AJ216" s="16">
        <f t="shared" si="86"/>
        <v>1.8893519783033549E-2</v>
      </c>
      <c r="AK216" s="16">
        <f t="shared" si="103"/>
        <v>0.47121247950363959</v>
      </c>
      <c r="AL216" s="16"/>
      <c r="AM216" s="17">
        <f t="shared" si="80"/>
        <v>203.24428926410707</v>
      </c>
      <c r="AN216" s="17">
        <f t="shared" si="87"/>
        <v>5.9042249321979844E-2</v>
      </c>
      <c r="AO216" s="18" t="str">
        <f t="shared" si="88"/>
        <v>CORRECTO</v>
      </c>
      <c r="AP216" s="18">
        <f t="shared" si="89"/>
        <v>-1.0409577506780203</v>
      </c>
      <c r="AQ216" s="11"/>
      <c r="AR216" s="11"/>
      <c r="AS216" s="7"/>
      <c r="AT216" s="7">
        <v>138</v>
      </c>
      <c r="AU216" s="3">
        <f t="shared" si="78"/>
        <v>178</v>
      </c>
      <c r="AV216" s="7"/>
      <c r="AW216" s="7"/>
      <c r="AX216" s="7"/>
      <c r="AY216" s="7"/>
      <c r="AZ216" s="7"/>
      <c r="BA216" s="7"/>
      <c r="BB216" s="7"/>
    </row>
    <row r="217" spans="1:54" x14ac:dyDescent="0.25">
      <c r="A217" s="12">
        <v>1958</v>
      </c>
      <c r="B217" s="12">
        <v>4</v>
      </c>
      <c r="C217" s="16"/>
      <c r="D217" s="16">
        <f>aportaciones!D216+aportaciones!E216</f>
        <v>4.5009999999999994</v>
      </c>
      <c r="E217" s="16">
        <f t="shared" si="90"/>
        <v>20</v>
      </c>
      <c r="F217" s="16">
        <f t="shared" si="79"/>
        <v>1.0795492881721882</v>
      </c>
      <c r="G217" s="16">
        <f t="shared" si="91"/>
        <v>3.3201550135604023</v>
      </c>
      <c r="H217" s="16"/>
      <c r="I217" s="16">
        <f>aportaciones!F216+aportaciones!G216</f>
        <v>49.427</v>
      </c>
      <c r="J217" s="16">
        <f t="shared" si="92"/>
        <v>200</v>
      </c>
      <c r="K217" s="16">
        <f t="shared" si="81"/>
        <v>10.795492881721881</v>
      </c>
      <c r="L217" s="16">
        <f t="shared" si="93"/>
        <v>19.673817057727035</v>
      </c>
      <c r="M217" s="16"/>
      <c r="N217" s="16">
        <v>0.72399999999999998</v>
      </c>
      <c r="O217" s="16">
        <f t="shared" si="94"/>
        <v>0.15</v>
      </c>
      <c r="P217" s="16">
        <f t="shared" si="82"/>
        <v>8.0966196612914099E-3</v>
      </c>
      <c r="Q217" s="16">
        <f t="shared" si="95"/>
        <v>0.71514366260170303</v>
      </c>
      <c r="R217" s="16"/>
      <c r="S217" s="16">
        <v>0.60936666666666661</v>
      </c>
      <c r="T217" s="16">
        <f t="shared" si="96"/>
        <v>0.82499999999999996</v>
      </c>
      <c r="U217" s="16">
        <f t="shared" si="83"/>
        <v>4.4531408137102754E-2</v>
      </c>
      <c r="V217" s="16">
        <f t="shared" si="97"/>
        <v>0.56065681097603326</v>
      </c>
      <c r="W217" s="16"/>
      <c r="X217" s="16">
        <v>0.32580000000000003</v>
      </c>
      <c r="Y217" s="16">
        <f t="shared" si="98"/>
        <v>0.61</v>
      </c>
      <c r="Z217" s="16">
        <f t="shared" si="84"/>
        <v>3.2926253289251736E-2</v>
      </c>
      <c r="AA217" s="16">
        <f t="shared" si="99"/>
        <v>0.28978422791359237</v>
      </c>
      <c r="AB217" s="16"/>
      <c r="AC217" s="16">
        <v>0.42474666666666666</v>
      </c>
      <c r="AD217" s="16">
        <f t="shared" si="100"/>
        <v>0.41</v>
      </c>
      <c r="AE217" s="16">
        <f t="shared" si="85"/>
        <v>2.2130760407529856E-2</v>
      </c>
      <c r="AF217" s="16">
        <f t="shared" si="101"/>
        <v>0.40053934444465494</v>
      </c>
      <c r="AG217" s="16"/>
      <c r="AH217" s="16">
        <v>0.32580000000000003</v>
      </c>
      <c r="AI217" s="16">
        <f t="shared" si="102"/>
        <v>0.32</v>
      </c>
      <c r="AJ217" s="16">
        <f t="shared" si="86"/>
        <v>1.727278861075501E-2</v>
      </c>
      <c r="AK217" s="16">
        <f t="shared" si="103"/>
        <v>0.30690648021696648</v>
      </c>
      <c r="AL217" s="16"/>
      <c r="AM217" s="17">
        <f t="shared" si="80"/>
        <v>222.315</v>
      </c>
      <c r="AN217" s="17">
        <f t="shared" si="87"/>
        <v>5.3977464408609406E-2</v>
      </c>
      <c r="AO217" s="18" t="str">
        <f t="shared" si="88"/>
        <v>CORRECTO</v>
      </c>
      <c r="AP217" s="18">
        <f t="shared" si="89"/>
        <v>-1.0460225355913906</v>
      </c>
      <c r="AQ217" s="11"/>
      <c r="AR217" s="11"/>
      <c r="AS217" s="7"/>
      <c r="AT217" s="7">
        <v>130</v>
      </c>
      <c r="AU217" s="3">
        <f t="shared" si="78"/>
        <v>170</v>
      </c>
      <c r="AV217" s="7"/>
      <c r="AW217" s="7"/>
      <c r="AX217" s="7"/>
      <c r="AY217" s="7"/>
      <c r="AZ217" s="7"/>
      <c r="BA217" s="7"/>
      <c r="BB217" s="7"/>
    </row>
    <row r="218" spans="1:54" x14ac:dyDescent="0.25">
      <c r="A218" s="12">
        <v>1958</v>
      </c>
      <c r="B218" s="12">
        <v>5</v>
      </c>
      <c r="C218" s="16"/>
      <c r="D218" s="16">
        <f>aportaciones!D217+aportaciones!E217</f>
        <v>4.2649999999999997</v>
      </c>
      <c r="E218" s="16">
        <f t="shared" si="90"/>
        <v>20</v>
      </c>
      <c r="F218" s="16">
        <f t="shared" si="79"/>
        <v>1.0605461037114161</v>
      </c>
      <c r="G218" s="16">
        <f t="shared" si="91"/>
        <v>3.1854507118278121</v>
      </c>
      <c r="H218" s="16"/>
      <c r="I218" s="16">
        <f>aportaciones!F217+aportaciones!G217</f>
        <v>14.779</v>
      </c>
      <c r="J218" s="16">
        <f t="shared" si="92"/>
        <v>203.98350711827811</v>
      </c>
      <c r="K218" s="16">
        <f t="shared" si="81"/>
        <v>10.816695684783989</v>
      </c>
      <c r="L218" s="16">
        <f t="shared" si="93"/>
        <v>0</v>
      </c>
      <c r="M218" s="16"/>
      <c r="N218" s="16">
        <v>0.377</v>
      </c>
      <c r="O218" s="16">
        <f t="shared" si="94"/>
        <v>0.15</v>
      </c>
      <c r="P218" s="16">
        <f t="shared" si="82"/>
        <v>7.9540957778356201E-3</v>
      </c>
      <c r="Q218" s="16">
        <f t="shared" si="95"/>
        <v>0.36890338033870862</v>
      </c>
      <c r="R218" s="16"/>
      <c r="S218" s="16">
        <v>0.31730833333333336</v>
      </c>
      <c r="T218" s="16">
        <f t="shared" si="96"/>
        <v>0.82499999999999996</v>
      </c>
      <c r="U218" s="16">
        <f t="shared" si="83"/>
        <v>4.3747526778095909E-2</v>
      </c>
      <c r="V218" s="16">
        <f t="shared" si="97"/>
        <v>0.27277692519623065</v>
      </c>
      <c r="W218" s="16"/>
      <c r="X218" s="16">
        <v>0.16965</v>
      </c>
      <c r="Y218" s="16">
        <f t="shared" si="98"/>
        <v>0.61</v>
      </c>
      <c r="Z218" s="16">
        <f t="shared" si="84"/>
        <v>3.2346656163198192E-2</v>
      </c>
      <c r="AA218" s="16">
        <f t="shared" si="99"/>
        <v>0.13672374671074827</v>
      </c>
      <c r="AB218" s="16"/>
      <c r="AC218" s="16">
        <v>0.22117333333333333</v>
      </c>
      <c r="AD218" s="16">
        <f t="shared" si="100"/>
        <v>0.41</v>
      </c>
      <c r="AE218" s="16">
        <f t="shared" si="85"/>
        <v>2.174119512608403E-2</v>
      </c>
      <c r="AF218" s="16">
        <f t="shared" si="101"/>
        <v>0.19904257292580346</v>
      </c>
      <c r="AG218" s="16"/>
      <c r="AH218" s="16">
        <v>0.16965</v>
      </c>
      <c r="AI218" s="16">
        <f t="shared" si="102"/>
        <v>0.32</v>
      </c>
      <c r="AJ218" s="16">
        <f t="shared" si="86"/>
        <v>1.6968737659382657E-2</v>
      </c>
      <c r="AK218" s="16">
        <f t="shared" si="103"/>
        <v>0.15237721138924504</v>
      </c>
      <c r="AL218" s="16"/>
      <c r="AM218" s="17">
        <f t="shared" si="80"/>
        <v>226.29850711827811</v>
      </c>
      <c r="AN218" s="17">
        <f t="shared" si="87"/>
        <v>5.3027305185570806E-2</v>
      </c>
      <c r="AO218" s="18" t="str">
        <f t="shared" si="88"/>
        <v>CORRECTO</v>
      </c>
      <c r="AP218" s="18">
        <f t="shared" si="89"/>
        <v>-1.0469726948144293</v>
      </c>
      <c r="AQ218" s="11"/>
      <c r="AR218" s="11"/>
      <c r="AS218" s="7"/>
      <c r="AT218" s="7">
        <v>130</v>
      </c>
      <c r="AU218" s="3">
        <f t="shared" si="78"/>
        <v>170</v>
      </c>
      <c r="AV218" s="7"/>
      <c r="AW218" s="7"/>
      <c r="AX218" s="7"/>
      <c r="AY218" s="7"/>
      <c r="AZ218" s="7"/>
      <c r="BA218" s="7"/>
      <c r="BB218" s="7"/>
    </row>
    <row r="219" spans="1:54" x14ac:dyDescent="0.25">
      <c r="A219" s="12">
        <v>1958</v>
      </c>
      <c r="B219" s="12">
        <v>6</v>
      </c>
      <c r="C219" s="16"/>
      <c r="D219" s="16">
        <f>aportaciones!D218+aportaciones!E218</f>
        <v>2.9779999999999998</v>
      </c>
      <c r="E219" s="16">
        <f t="shared" si="90"/>
        <v>20</v>
      </c>
      <c r="F219" s="16">
        <f t="shared" si="79"/>
        <v>1.0604688155888917</v>
      </c>
      <c r="G219" s="16">
        <f t="shared" si="91"/>
        <v>1.9174538962885848</v>
      </c>
      <c r="H219" s="16"/>
      <c r="I219" s="16">
        <f>aportaciones!F218+aportaciones!G218</f>
        <v>11.255000000000001</v>
      </c>
      <c r="J219" s="16">
        <f t="shared" si="92"/>
        <v>204</v>
      </c>
      <c r="K219" s="16">
        <f t="shared" si="81"/>
        <v>10.816781919006695</v>
      </c>
      <c r="L219" s="16">
        <f t="shared" si="93"/>
        <v>0.42181143349412764</v>
      </c>
      <c r="M219" s="16"/>
      <c r="N219" s="16">
        <v>0.28299999999999997</v>
      </c>
      <c r="O219" s="16">
        <f t="shared" si="94"/>
        <v>0.15</v>
      </c>
      <c r="P219" s="16">
        <f t="shared" si="82"/>
        <v>7.9535161169166872E-3</v>
      </c>
      <c r="Q219" s="16">
        <f t="shared" si="95"/>
        <v>0.27504590422216435</v>
      </c>
      <c r="R219" s="16"/>
      <c r="S219" s="16">
        <v>0.23819166666666666</v>
      </c>
      <c r="T219" s="16">
        <f t="shared" si="96"/>
        <v>0.82499999999999996</v>
      </c>
      <c r="U219" s="16">
        <f t="shared" si="83"/>
        <v>4.374433864304178E-2</v>
      </c>
      <c r="V219" s="16">
        <f t="shared" si="97"/>
        <v>0.19444413988857079</v>
      </c>
      <c r="W219" s="16"/>
      <c r="X219" s="16">
        <v>0.12734999999999999</v>
      </c>
      <c r="Y219" s="16">
        <f t="shared" si="98"/>
        <v>0.61</v>
      </c>
      <c r="Z219" s="16">
        <f t="shared" si="84"/>
        <v>3.2344298875461197E-2</v>
      </c>
      <c r="AA219" s="16">
        <f t="shared" si="99"/>
        <v>9.5003343836801757E-2</v>
      </c>
      <c r="AB219" s="16"/>
      <c r="AC219" s="16">
        <v>0.16602666666666666</v>
      </c>
      <c r="AD219" s="16">
        <f t="shared" si="100"/>
        <v>0.41</v>
      </c>
      <c r="AE219" s="16">
        <f t="shared" si="85"/>
        <v>2.1739610719572276E-2</v>
      </c>
      <c r="AF219" s="16">
        <f t="shared" si="101"/>
        <v>0.14428547154058263</v>
      </c>
      <c r="AG219" s="16"/>
      <c r="AH219" s="16">
        <v>0.12734999999999999</v>
      </c>
      <c r="AI219" s="16">
        <f t="shared" si="102"/>
        <v>0.32</v>
      </c>
      <c r="AJ219" s="16">
        <f t="shared" si="86"/>
        <v>1.6967501049422268E-2</v>
      </c>
      <c r="AK219" s="16">
        <f t="shared" si="103"/>
        <v>0.11038126234061735</v>
      </c>
      <c r="AL219" s="16"/>
      <c r="AM219" s="17">
        <f t="shared" si="80"/>
        <v>226.315</v>
      </c>
      <c r="AN219" s="17">
        <f t="shared" si="87"/>
        <v>5.3023440779444583E-2</v>
      </c>
      <c r="AO219" s="18" t="str">
        <f t="shared" si="88"/>
        <v>CORRECTO</v>
      </c>
      <c r="AP219" s="18">
        <f t="shared" si="89"/>
        <v>-1.0469765592205555</v>
      </c>
      <c r="AQ219" s="11"/>
      <c r="AR219" s="11"/>
      <c r="AS219" s="7"/>
      <c r="AT219" s="7">
        <v>140</v>
      </c>
      <c r="AU219" s="3">
        <f t="shared" si="78"/>
        <v>180</v>
      </c>
      <c r="AV219" s="7"/>
      <c r="AW219" s="7"/>
      <c r="AX219" s="7"/>
      <c r="AY219" s="7"/>
      <c r="AZ219" s="7"/>
      <c r="BA219" s="7"/>
      <c r="BB219" s="7"/>
    </row>
    <row r="220" spans="1:54" x14ac:dyDescent="0.25">
      <c r="A220" s="12">
        <v>1958</v>
      </c>
      <c r="B220" s="12">
        <v>7</v>
      </c>
      <c r="C220" s="16"/>
      <c r="D220" s="16">
        <f>aportaciones!D219+aportaciones!E219</f>
        <v>2.8210000000000002</v>
      </c>
      <c r="E220" s="16">
        <f t="shared" si="90"/>
        <v>20</v>
      </c>
      <c r="F220" s="16">
        <f t="shared" si="79"/>
        <v>1.0699239908164857</v>
      </c>
      <c r="G220" s="16">
        <f t="shared" si="91"/>
        <v>1.7605311844111107</v>
      </c>
      <c r="H220" s="16"/>
      <c r="I220" s="16">
        <f>aportaciones!F219+aportaciones!G219</f>
        <v>12.003</v>
      </c>
      <c r="J220" s="16">
        <f t="shared" si="92"/>
        <v>202</v>
      </c>
      <c r="K220" s="16">
        <f t="shared" si="81"/>
        <v>10.806232307246507</v>
      </c>
      <c r="L220" s="16">
        <f t="shared" si="93"/>
        <v>3.1862180809932852</v>
      </c>
      <c r="M220" s="16"/>
      <c r="N220" s="16">
        <v>0.17799999999999999</v>
      </c>
      <c r="O220" s="16">
        <f t="shared" si="94"/>
        <v>0.15</v>
      </c>
      <c r="P220" s="16">
        <f t="shared" si="82"/>
        <v>8.0244299311236431E-3</v>
      </c>
      <c r="Q220" s="16">
        <f t="shared" si="95"/>
        <v>0.17004648388308333</v>
      </c>
      <c r="R220" s="16"/>
      <c r="S220" s="16">
        <v>0.14981666666666665</v>
      </c>
      <c r="T220" s="16">
        <f t="shared" si="96"/>
        <v>0.82499999999999996</v>
      </c>
      <c r="U220" s="16">
        <f t="shared" si="83"/>
        <v>4.4134364621180033E-2</v>
      </c>
      <c r="V220" s="16">
        <f t="shared" si="97"/>
        <v>0.10607232802362487</v>
      </c>
      <c r="W220" s="16"/>
      <c r="X220" s="16">
        <v>8.0100000000000005E-2</v>
      </c>
      <c r="Y220" s="16">
        <f t="shared" si="98"/>
        <v>0.61</v>
      </c>
      <c r="Z220" s="16">
        <f t="shared" si="84"/>
        <v>3.2632681719902815E-2</v>
      </c>
      <c r="AA220" s="16">
        <f t="shared" si="99"/>
        <v>4.7755701124538752E-2</v>
      </c>
      <c r="AB220" s="16"/>
      <c r="AC220" s="16">
        <v>0.10442666666666667</v>
      </c>
      <c r="AD220" s="16">
        <f t="shared" si="100"/>
        <v>0.41</v>
      </c>
      <c r="AE220" s="16">
        <f t="shared" si="85"/>
        <v>2.1933441811737956E-2</v>
      </c>
      <c r="AF220" s="16">
        <f t="shared" si="101"/>
        <v>8.2687055947094412E-2</v>
      </c>
      <c r="AG220" s="16"/>
      <c r="AH220" s="16">
        <v>8.0100000000000005E-2</v>
      </c>
      <c r="AI220" s="16">
        <f t="shared" si="102"/>
        <v>0.32</v>
      </c>
      <c r="AJ220" s="16">
        <f t="shared" si="86"/>
        <v>1.7118783853063774E-2</v>
      </c>
      <c r="AK220" s="16">
        <f t="shared" si="103"/>
        <v>6.3132498950577709E-2</v>
      </c>
      <c r="AL220" s="16"/>
      <c r="AM220" s="17">
        <f t="shared" si="80"/>
        <v>224.315</v>
      </c>
      <c r="AN220" s="17">
        <f t="shared" si="87"/>
        <v>5.3496199540824289E-2</v>
      </c>
      <c r="AO220" s="18" t="str">
        <f t="shared" si="88"/>
        <v>CORRECTO</v>
      </c>
      <c r="AP220" s="18">
        <f t="shared" si="89"/>
        <v>-1.0465038004591758</v>
      </c>
      <c r="AQ220" s="11"/>
      <c r="AR220" s="11"/>
      <c r="AS220" s="7"/>
      <c r="AT220" s="7">
        <v>150</v>
      </c>
      <c r="AU220" s="3">
        <f t="shared" si="78"/>
        <v>190</v>
      </c>
      <c r="AV220" s="7"/>
      <c r="AW220" s="7"/>
      <c r="AX220" s="7"/>
      <c r="AY220" s="7"/>
      <c r="AZ220" s="7"/>
      <c r="BA220" s="7"/>
      <c r="BB220" s="7"/>
    </row>
    <row r="221" spans="1:54" x14ac:dyDescent="0.25">
      <c r="A221" s="12">
        <v>1958</v>
      </c>
      <c r="B221" s="12">
        <v>8</v>
      </c>
      <c r="C221" s="16"/>
      <c r="D221" s="16">
        <f>aportaciones!D220+aportaciones!E220</f>
        <v>2.3569999999999998</v>
      </c>
      <c r="E221" s="16">
        <f t="shared" si="90"/>
        <v>20</v>
      </c>
      <c r="F221" s="16">
        <f t="shared" si="79"/>
        <v>1.0893493407167012</v>
      </c>
      <c r="G221" s="16">
        <f t="shared" si="91"/>
        <v>1.2870760091835152</v>
      </c>
      <c r="H221" s="16"/>
      <c r="I221" s="16">
        <f>aportaciones!F220+aportaciones!G220</f>
        <v>11.441000000000001</v>
      </c>
      <c r="J221" s="16">
        <f t="shared" si="92"/>
        <v>198</v>
      </c>
      <c r="K221" s="16">
        <f t="shared" si="81"/>
        <v>10.784558473095341</v>
      </c>
      <c r="L221" s="16">
        <f t="shared" si="93"/>
        <v>4.6347676927534849</v>
      </c>
      <c r="M221" s="16"/>
      <c r="N221" s="16">
        <v>0.111</v>
      </c>
      <c r="O221" s="16">
        <f t="shared" si="94"/>
        <v>0.15</v>
      </c>
      <c r="P221" s="16">
        <f t="shared" si="82"/>
        <v>8.1701200553752577E-3</v>
      </c>
      <c r="Q221" s="16">
        <f t="shared" si="95"/>
        <v>0.10297557006887634</v>
      </c>
      <c r="R221" s="16"/>
      <c r="S221" s="16">
        <v>9.3424999999999994E-2</v>
      </c>
      <c r="T221" s="16">
        <f t="shared" si="96"/>
        <v>0.82499999999999996</v>
      </c>
      <c r="U221" s="16">
        <f t="shared" si="83"/>
        <v>4.4935660304563918E-2</v>
      </c>
      <c r="V221" s="16">
        <f t="shared" si="97"/>
        <v>4.9290635378819947E-2</v>
      </c>
      <c r="W221" s="16"/>
      <c r="X221" s="16">
        <v>4.9950000000000001E-2</v>
      </c>
      <c r="Y221" s="16">
        <f t="shared" si="98"/>
        <v>0.61</v>
      </c>
      <c r="Z221" s="16">
        <f t="shared" si="84"/>
        <v>3.3225154891859385E-2</v>
      </c>
      <c r="AA221" s="16">
        <f t="shared" si="99"/>
        <v>1.7317318280097194E-2</v>
      </c>
      <c r="AB221" s="16"/>
      <c r="AC221" s="16">
        <v>6.5119999999999997E-2</v>
      </c>
      <c r="AD221" s="16">
        <f t="shared" si="100"/>
        <v>0.41</v>
      </c>
      <c r="AE221" s="16">
        <f t="shared" si="85"/>
        <v>2.2331661484692372E-2</v>
      </c>
      <c r="AF221" s="16">
        <f t="shared" si="101"/>
        <v>4.3186558188262059E-2</v>
      </c>
      <c r="AG221" s="16"/>
      <c r="AH221" s="16">
        <v>4.9950000000000001E-2</v>
      </c>
      <c r="AI221" s="16">
        <f t="shared" si="102"/>
        <v>0.32</v>
      </c>
      <c r="AJ221" s="16">
        <f t="shared" si="86"/>
        <v>1.7429589451467217E-2</v>
      </c>
      <c r="AK221" s="16">
        <f t="shared" si="103"/>
        <v>3.2831216146936237E-2</v>
      </c>
      <c r="AL221" s="16"/>
      <c r="AM221" s="17">
        <f t="shared" si="80"/>
        <v>220.315</v>
      </c>
      <c r="AN221" s="17">
        <f t="shared" si="87"/>
        <v>5.4467467035835056E-2</v>
      </c>
      <c r="AO221" s="18" t="str">
        <f t="shared" si="88"/>
        <v>CORRECTO</v>
      </c>
      <c r="AP221" s="18">
        <f t="shared" si="89"/>
        <v>-1.0455325329641649</v>
      </c>
      <c r="AQ221" s="11"/>
      <c r="AR221" s="11"/>
      <c r="AS221" s="7"/>
      <c r="AT221" s="7">
        <v>153</v>
      </c>
      <c r="AU221" s="3">
        <f t="shared" si="78"/>
        <v>193</v>
      </c>
      <c r="AV221" s="7"/>
      <c r="AW221" s="7"/>
      <c r="AX221" s="7"/>
      <c r="AY221" s="7"/>
      <c r="AZ221" s="7"/>
      <c r="BA221" s="7"/>
      <c r="BB221" s="7"/>
    </row>
    <row r="222" spans="1:54" x14ac:dyDescent="0.25">
      <c r="A222" s="12">
        <v>1958</v>
      </c>
      <c r="B222" s="12">
        <v>9</v>
      </c>
      <c r="C222" s="16"/>
      <c r="D222" s="16">
        <f>aportaciones!D221+aportaciones!E221</f>
        <v>2.6869999999999998</v>
      </c>
      <c r="E222" s="16">
        <f t="shared" si="90"/>
        <v>20</v>
      </c>
      <c r="F222" s="16">
        <f t="shared" si="79"/>
        <v>1.1411454247200628</v>
      </c>
      <c r="G222" s="16">
        <f t="shared" si="91"/>
        <v>1.5976506592832997</v>
      </c>
      <c r="H222" s="16"/>
      <c r="I222" s="16">
        <f>aportaciones!F221+aportaciones!G221</f>
        <v>10.439</v>
      </c>
      <c r="J222" s="16">
        <f t="shared" si="92"/>
        <v>188</v>
      </c>
      <c r="K222" s="16">
        <f t="shared" si="81"/>
        <v>10.72676699236859</v>
      </c>
      <c r="L222" s="16">
        <f t="shared" si="93"/>
        <v>9.6544415269046624</v>
      </c>
      <c r="M222" s="16"/>
      <c r="N222" s="16">
        <v>7.3999999999999996E-2</v>
      </c>
      <c r="O222" s="16">
        <f t="shared" si="94"/>
        <v>0.15</v>
      </c>
      <c r="P222" s="16">
        <f t="shared" si="82"/>
        <v>8.5585906854004704E-3</v>
      </c>
      <c r="Q222" s="16">
        <f t="shared" si="95"/>
        <v>6.582987994462472E-2</v>
      </c>
      <c r="R222" s="16"/>
      <c r="S222" s="16">
        <v>6.2283333333333329E-2</v>
      </c>
      <c r="T222" s="16">
        <f t="shared" si="96"/>
        <v>0.82499999999999996</v>
      </c>
      <c r="U222" s="16">
        <f t="shared" si="83"/>
        <v>4.707224876970259E-2</v>
      </c>
      <c r="V222" s="16">
        <f t="shared" si="97"/>
        <v>1.7347673028769495E-2</v>
      </c>
      <c r="W222" s="16"/>
      <c r="X222" s="16">
        <v>3.3300000000000003E-2</v>
      </c>
      <c r="Y222" s="16">
        <f t="shared" si="98"/>
        <v>0.61</v>
      </c>
      <c r="Z222" s="16">
        <f t="shared" si="84"/>
        <v>3.4804935453961912E-2</v>
      </c>
      <c r="AA222" s="16">
        <f t="shared" si="99"/>
        <v>7.4845108140597638E-5</v>
      </c>
      <c r="AB222" s="16"/>
      <c r="AC222" s="16">
        <v>4.3413333333333332E-2</v>
      </c>
      <c r="AD222" s="16">
        <f t="shared" si="100"/>
        <v>0.41</v>
      </c>
      <c r="AE222" s="16">
        <f t="shared" si="85"/>
        <v>2.3393481206761286E-2</v>
      </c>
      <c r="AF222" s="16">
        <f t="shared" si="101"/>
        <v>2.1081671848640904E-2</v>
      </c>
      <c r="AG222" s="16"/>
      <c r="AH222" s="16">
        <v>3.3300000000000003E-2</v>
      </c>
      <c r="AI222" s="16">
        <f t="shared" si="102"/>
        <v>0.32</v>
      </c>
      <c r="AJ222" s="16">
        <f t="shared" si="86"/>
        <v>1.8258326795521005E-2</v>
      </c>
      <c r="AK222" s="16">
        <f t="shared" si="103"/>
        <v>1.5870410548532776E-2</v>
      </c>
      <c r="AL222" s="16"/>
      <c r="AM222" s="17">
        <f t="shared" si="80"/>
        <v>210.315</v>
      </c>
      <c r="AN222" s="17">
        <f t="shared" si="87"/>
        <v>5.705727123600314E-2</v>
      </c>
      <c r="AO222" s="18" t="str">
        <f t="shared" si="88"/>
        <v>CORRECTO</v>
      </c>
      <c r="AP222" s="18">
        <f t="shared" si="89"/>
        <v>-1.042942728763997</v>
      </c>
      <c r="AQ222" s="11"/>
      <c r="AR222" s="11"/>
      <c r="AS222" s="7"/>
      <c r="AT222" s="7">
        <v>160</v>
      </c>
      <c r="AU222" s="3">
        <f t="shared" si="78"/>
        <v>200</v>
      </c>
      <c r="AV222" s="7"/>
      <c r="AW222" s="7"/>
      <c r="AX222" s="7"/>
      <c r="AY222" s="7"/>
      <c r="AZ222" s="7"/>
      <c r="BA222" s="7"/>
      <c r="BB222" s="7"/>
    </row>
    <row r="223" spans="1:54" x14ac:dyDescent="0.25">
      <c r="A223" s="12">
        <v>1958</v>
      </c>
      <c r="B223" s="12">
        <v>10</v>
      </c>
      <c r="C223" s="16"/>
      <c r="D223" s="16">
        <f>aportaciones!D222+aportaciones!E222</f>
        <v>3.0329999999999999</v>
      </c>
      <c r="E223" s="16">
        <f t="shared" si="90"/>
        <v>20</v>
      </c>
      <c r="F223" s="16">
        <f t="shared" si="79"/>
        <v>1.1981129720689914</v>
      </c>
      <c r="G223" s="16">
        <f t="shared" si="91"/>
        <v>1.8918545752799396</v>
      </c>
      <c r="H223" s="16"/>
      <c r="I223" s="16">
        <f>aportaciones!F222+aportaciones!G222</f>
        <v>9.3899999999999988</v>
      </c>
      <c r="J223" s="16">
        <f t="shared" si="92"/>
        <v>178</v>
      </c>
      <c r="K223" s="16">
        <f t="shared" si="81"/>
        <v>10.663205451414022</v>
      </c>
      <c r="L223" s="16">
        <f t="shared" si="93"/>
        <v>8.6632330076313906</v>
      </c>
      <c r="M223" s="16"/>
      <c r="N223" s="16">
        <v>8.5000000000000006E-2</v>
      </c>
      <c r="O223" s="16">
        <f t="shared" si="94"/>
        <v>0.15</v>
      </c>
      <c r="P223" s="16">
        <f t="shared" si="82"/>
        <v>8.9858472905174347E-3</v>
      </c>
      <c r="Q223" s="16">
        <f t="shared" si="95"/>
        <v>7.6441409314599557E-2</v>
      </c>
      <c r="R223" s="16"/>
      <c r="S223" s="16">
        <v>7.154166666666667E-2</v>
      </c>
      <c r="T223" s="16">
        <f t="shared" si="96"/>
        <v>0.82499999999999996</v>
      </c>
      <c r="U223" s="16">
        <f t="shared" si="83"/>
        <v>4.9422160097845891E-2</v>
      </c>
      <c r="V223" s="16">
        <f t="shared" si="97"/>
        <v>2.4469417896963996E-2</v>
      </c>
      <c r="W223" s="16"/>
      <c r="X223" s="16">
        <v>3.8250000000000006E-2</v>
      </c>
      <c r="Y223" s="16">
        <f t="shared" si="98"/>
        <v>0.61</v>
      </c>
      <c r="Z223" s="16">
        <f t="shared" si="84"/>
        <v>3.6542445648104237E-2</v>
      </c>
      <c r="AA223" s="16">
        <f t="shared" si="99"/>
        <v>3.4450645460381013E-3</v>
      </c>
      <c r="AB223" s="16"/>
      <c r="AC223" s="16">
        <v>4.986666666666667E-2</v>
      </c>
      <c r="AD223" s="16">
        <f t="shared" si="100"/>
        <v>0.41</v>
      </c>
      <c r="AE223" s="16">
        <f t="shared" si="85"/>
        <v>2.4561315927414323E-2</v>
      </c>
      <c r="AF223" s="16">
        <f t="shared" si="101"/>
        <v>2.6473185459905402E-2</v>
      </c>
      <c r="AG223" s="16"/>
      <c r="AH223" s="16">
        <v>3.8250000000000006E-2</v>
      </c>
      <c r="AI223" s="16">
        <f t="shared" si="102"/>
        <v>0.32</v>
      </c>
      <c r="AJ223" s="16">
        <f t="shared" si="86"/>
        <v>1.9169807553103862E-2</v>
      </c>
      <c r="AK223" s="16">
        <f t="shared" si="103"/>
        <v>1.9991673204478977E-2</v>
      </c>
      <c r="AL223" s="16"/>
      <c r="AM223" s="17">
        <f t="shared" si="80"/>
        <v>200.315</v>
      </c>
      <c r="AN223" s="17">
        <f t="shared" si="87"/>
        <v>5.9905648603449567E-2</v>
      </c>
      <c r="AO223" s="18" t="str">
        <f t="shared" si="88"/>
        <v>CORRECTO</v>
      </c>
      <c r="AP223" s="18">
        <f t="shared" si="89"/>
        <v>-1.0400943513965506</v>
      </c>
      <c r="AQ223" s="11"/>
      <c r="AR223" s="11"/>
      <c r="AS223" s="7"/>
      <c r="AT223" s="7">
        <v>166</v>
      </c>
      <c r="AU223" s="3">
        <f t="shared" si="78"/>
        <v>206</v>
      </c>
      <c r="AV223" s="7"/>
      <c r="AW223" s="7"/>
      <c r="AX223" s="7"/>
      <c r="AY223" s="7"/>
      <c r="AZ223" s="7"/>
      <c r="BA223" s="7"/>
      <c r="BB223" s="7"/>
    </row>
    <row r="224" spans="1:54" x14ac:dyDescent="0.25">
      <c r="A224" s="12">
        <v>1958</v>
      </c>
      <c r="B224" s="12">
        <v>11</v>
      </c>
      <c r="C224" s="16"/>
      <c r="D224" s="16">
        <f>aportaciones!D223+aportaciones!E223</f>
        <v>4.4390000000000001</v>
      </c>
      <c r="E224" s="16">
        <f t="shared" si="90"/>
        <v>20</v>
      </c>
      <c r="F224" s="16">
        <f t="shared" si="79"/>
        <v>1.2479525778020435</v>
      </c>
      <c r="G224" s="16">
        <f t="shared" si="91"/>
        <v>3.2408870279310094</v>
      </c>
      <c r="H224" s="16"/>
      <c r="I224" s="16">
        <f>aportaciones!F223+aportaciones!G223</f>
        <v>11.314</v>
      </c>
      <c r="J224" s="16">
        <f t="shared" si="92"/>
        <v>170</v>
      </c>
      <c r="K224" s="16">
        <f t="shared" si="81"/>
        <v>10.607596911317369</v>
      </c>
      <c r="L224" s="16">
        <f t="shared" si="93"/>
        <v>8.6507945485859636</v>
      </c>
      <c r="M224" s="16"/>
      <c r="N224" s="16">
        <v>0.438</v>
      </c>
      <c r="O224" s="16">
        <f t="shared" si="94"/>
        <v>0.15</v>
      </c>
      <c r="P224" s="16">
        <f t="shared" si="82"/>
        <v>9.3596443335153268E-3</v>
      </c>
      <c r="Q224" s="16">
        <f t="shared" si="95"/>
        <v>0.42901415270948251</v>
      </c>
      <c r="R224" s="16"/>
      <c r="S224" s="16">
        <v>0.36864999999999998</v>
      </c>
      <c r="T224" s="16">
        <f t="shared" si="96"/>
        <v>0.82499999999999996</v>
      </c>
      <c r="U224" s="16">
        <f t="shared" si="83"/>
        <v>5.147804383433429E-2</v>
      </c>
      <c r="V224" s="16">
        <f t="shared" si="97"/>
        <v>0.31922783990215398</v>
      </c>
      <c r="W224" s="16"/>
      <c r="X224" s="16">
        <v>0.19710000000000003</v>
      </c>
      <c r="Y224" s="16">
        <f t="shared" si="98"/>
        <v>0.61</v>
      </c>
      <c r="Z224" s="16">
        <f t="shared" si="84"/>
        <v>3.8062553622962327E-2</v>
      </c>
      <c r="AA224" s="16">
        <f t="shared" si="99"/>
        <v>0.16055755435189578</v>
      </c>
      <c r="AB224" s="16"/>
      <c r="AC224" s="16">
        <v>0.25696000000000002</v>
      </c>
      <c r="AD224" s="16">
        <f t="shared" si="100"/>
        <v>0.41</v>
      </c>
      <c r="AE224" s="16">
        <f t="shared" si="85"/>
        <v>2.5583027844941892E-2</v>
      </c>
      <c r="AF224" s="16">
        <f t="shared" si="101"/>
        <v>0.23239868407258574</v>
      </c>
      <c r="AG224" s="16"/>
      <c r="AH224" s="16">
        <v>0.19710000000000003</v>
      </c>
      <c r="AI224" s="16">
        <f t="shared" si="102"/>
        <v>0.32</v>
      </c>
      <c r="AJ224" s="16">
        <f t="shared" si="86"/>
        <v>1.9967241244832696E-2</v>
      </c>
      <c r="AK224" s="16">
        <f t="shared" si="103"/>
        <v>0.17793019244689617</v>
      </c>
      <c r="AL224" s="16"/>
      <c r="AM224" s="17">
        <f t="shared" si="80"/>
        <v>192.315</v>
      </c>
      <c r="AN224" s="17">
        <f t="shared" si="87"/>
        <v>6.2397628890102176E-2</v>
      </c>
      <c r="AO224" s="18" t="str">
        <f t="shared" si="88"/>
        <v>CORRECTO</v>
      </c>
      <c r="AP224" s="18">
        <f t="shared" si="89"/>
        <v>-1.0376023711098978</v>
      </c>
      <c r="AQ224" s="11"/>
      <c r="AR224" s="11"/>
      <c r="AS224" s="7"/>
      <c r="AT224" s="7">
        <v>164</v>
      </c>
      <c r="AU224" s="3">
        <f t="shared" si="78"/>
        <v>204</v>
      </c>
      <c r="AV224" s="7"/>
      <c r="AW224" s="7"/>
      <c r="AX224" s="7"/>
      <c r="AY224" s="7"/>
      <c r="AZ224" s="7"/>
      <c r="BA224" s="7"/>
      <c r="BB224" s="7"/>
    </row>
    <row r="225" spans="1:54" x14ac:dyDescent="0.25">
      <c r="A225" s="12">
        <v>1958</v>
      </c>
      <c r="B225" s="12">
        <v>12</v>
      </c>
      <c r="C225" s="16"/>
      <c r="D225" s="16">
        <f>aportaciones!D224+aportaciones!E224</f>
        <v>12.577</v>
      </c>
      <c r="E225" s="16">
        <f t="shared" si="90"/>
        <v>20</v>
      </c>
      <c r="F225" s="16">
        <f t="shared" si="79"/>
        <v>1.2479525778020435</v>
      </c>
      <c r="G225" s="16">
        <f t="shared" si="91"/>
        <v>11.329047422197959</v>
      </c>
      <c r="H225" s="16"/>
      <c r="I225" s="16">
        <f>aportaciones!F224+aportaciones!G224</f>
        <v>15.548</v>
      </c>
      <c r="J225" s="16">
        <f t="shared" si="92"/>
        <v>170</v>
      </c>
      <c r="K225" s="16">
        <f t="shared" si="81"/>
        <v>10.607596911317369</v>
      </c>
      <c r="L225" s="16">
        <f t="shared" si="93"/>
        <v>4.9404030886826433</v>
      </c>
      <c r="M225" s="16"/>
      <c r="N225" s="16">
        <v>0.69099999999999995</v>
      </c>
      <c r="O225" s="16">
        <f t="shared" si="94"/>
        <v>0.15</v>
      </c>
      <c r="P225" s="16">
        <f t="shared" si="82"/>
        <v>9.3596443335153268E-3</v>
      </c>
      <c r="Q225" s="16">
        <f t="shared" si="95"/>
        <v>0.68164035566648462</v>
      </c>
      <c r="R225" s="16"/>
      <c r="S225" s="16">
        <v>0.58159166666666662</v>
      </c>
      <c r="T225" s="16">
        <f t="shared" si="96"/>
        <v>0.82499999999999996</v>
      </c>
      <c r="U225" s="16">
        <f t="shared" si="83"/>
        <v>5.147804383433429E-2</v>
      </c>
      <c r="V225" s="16">
        <f t="shared" si="97"/>
        <v>0.53011362283233221</v>
      </c>
      <c r="W225" s="16"/>
      <c r="X225" s="16">
        <v>0.31095</v>
      </c>
      <c r="Y225" s="16">
        <f t="shared" si="98"/>
        <v>0.61</v>
      </c>
      <c r="Z225" s="16">
        <f t="shared" si="84"/>
        <v>3.8062553622962327E-2</v>
      </c>
      <c r="AA225" s="16">
        <f t="shared" si="99"/>
        <v>0.27288744637703777</v>
      </c>
      <c r="AB225" s="16"/>
      <c r="AC225" s="16">
        <v>0.40538666666666662</v>
      </c>
      <c r="AD225" s="16">
        <f t="shared" si="100"/>
        <v>0.41</v>
      </c>
      <c r="AE225" s="16">
        <f t="shared" si="85"/>
        <v>2.5583027844941892E-2</v>
      </c>
      <c r="AF225" s="16">
        <f t="shared" si="101"/>
        <v>0.37980363882172469</v>
      </c>
      <c r="AG225" s="16"/>
      <c r="AH225" s="16">
        <v>0.31095</v>
      </c>
      <c r="AI225" s="16">
        <f t="shared" si="102"/>
        <v>0.32</v>
      </c>
      <c r="AJ225" s="16">
        <f t="shared" si="86"/>
        <v>1.9967241244832696E-2</v>
      </c>
      <c r="AK225" s="16">
        <f t="shared" si="103"/>
        <v>0.29098275875516727</v>
      </c>
      <c r="AL225" s="16"/>
      <c r="AM225" s="17">
        <f t="shared" si="80"/>
        <v>192.315</v>
      </c>
      <c r="AN225" s="17">
        <f t="shared" si="87"/>
        <v>6.2397628890102176E-2</v>
      </c>
      <c r="AO225" s="18" t="str">
        <f t="shared" si="88"/>
        <v>CORRECTO</v>
      </c>
      <c r="AP225" s="18">
        <f t="shared" si="89"/>
        <v>-1.0376023711098978</v>
      </c>
      <c r="AQ225" s="11"/>
      <c r="AR225" s="11"/>
      <c r="AS225" s="7"/>
      <c r="AT225" s="7">
        <v>162</v>
      </c>
      <c r="AU225" s="3">
        <f t="shared" si="78"/>
        <v>202</v>
      </c>
      <c r="AV225" s="7"/>
      <c r="AW225" s="7"/>
      <c r="AX225" s="7"/>
      <c r="AY225" s="7"/>
      <c r="AZ225" s="7"/>
      <c r="BA225" s="7"/>
      <c r="BB225" s="7"/>
    </row>
    <row r="226" spans="1:54" x14ac:dyDescent="0.25">
      <c r="A226" s="12">
        <v>1959</v>
      </c>
      <c r="B226" s="12">
        <v>1</v>
      </c>
      <c r="C226" s="16"/>
      <c r="D226" s="16">
        <f>aportaciones!D225+aportaciones!E225</f>
        <v>14.791</v>
      </c>
      <c r="E226" s="16">
        <f t="shared" si="90"/>
        <v>20</v>
      </c>
      <c r="F226" s="16">
        <f t="shared" si="79"/>
        <v>1.1862689370536046</v>
      </c>
      <c r="G226" s="16">
        <f t="shared" si="91"/>
        <v>13.543047422197958</v>
      </c>
      <c r="H226" s="16"/>
      <c r="I226" s="16">
        <f>aportaciones!F225+aportaciones!G225</f>
        <v>34.791000000000004</v>
      </c>
      <c r="J226" s="16">
        <f t="shared" si="92"/>
        <v>180</v>
      </c>
      <c r="K226" s="16">
        <f t="shared" si="81"/>
        <v>10.67642043348244</v>
      </c>
      <c r="L226" s="16">
        <f t="shared" si="93"/>
        <v>14.183403088682638</v>
      </c>
      <c r="M226" s="16"/>
      <c r="N226" s="16">
        <v>0.54100000000000004</v>
      </c>
      <c r="O226" s="16">
        <f t="shared" si="94"/>
        <v>0.15</v>
      </c>
      <c r="P226" s="16">
        <f t="shared" si="82"/>
        <v>8.8970170279020332E-3</v>
      </c>
      <c r="Q226" s="16">
        <f t="shared" si="95"/>
        <v>0.53164035566648471</v>
      </c>
      <c r="R226" s="16"/>
      <c r="S226" s="16">
        <v>0.4553416666666667</v>
      </c>
      <c r="T226" s="16">
        <f t="shared" si="96"/>
        <v>0.82499999999999996</v>
      </c>
      <c r="U226" s="16">
        <f t="shared" si="83"/>
        <v>4.8933593653461185E-2</v>
      </c>
      <c r="V226" s="16">
        <f t="shared" si="97"/>
        <v>0.40386362283233246</v>
      </c>
      <c r="W226" s="16"/>
      <c r="X226" s="16">
        <v>0.24345000000000003</v>
      </c>
      <c r="Y226" s="16">
        <f t="shared" si="98"/>
        <v>0.61</v>
      </c>
      <c r="Z226" s="16">
        <f t="shared" si="84"/>
        <v>3.6181202580134936E-2</v>
      </c>
      <c r="AA226" s="16">
        <f t="shared" si="99"/>
        <v>0.20538744637703776</v>
      </c>
      <c r="AB226" s="16"/>
      <c r="AC226" s="16">
        <v>0.31738666666666671</v>
      </c>
      <c r="AD226" s="16">
        <f t="shared" si="100"/>
        <v>0.41</v>
      </c>
      <c r="AE226" s="16">
        <f t="shared" si="85"/>
        <v>2.431851320959889E-2</v>
      </c>
      <c r="AF226" s="16">
        <f t="shared" si="101"/>
        <v>0.29180363882172483</v>
      </c>
      <c r="AG226" s="16"/>
      <c r="AH226" s="16">
        <v>0.24345000000000003</v>
      </c>
      <c r="AI226" s="16">
        <f t="shared" si="102"/>
        <v>0.32</v>
      </c>
      <c r="AJ226" s="16">
        <f t="shared" si="86"/>
        <v>1.8980302992857672E-2</v>
      </c>
      <c r="AK226" s="16">
        <f t="shared" si="103"/>
        <v>0.22348275875516738</v>
      </c>
      <c r="AL226" s="16"/>
      <c r="AM226" s="17">
        <f t="shared" si="80"/>
        <v>202.315</v>
      </c>
      <c r="AN226" s="17">
        <f t="shared" si="87"/>
        <v>5.9313446852680224E-2</v>
      </c>
      <c r="AO226" s="18" t="str">
        <f t="shared" si="88"/>
        <v>CORRECTO</v>
      </c>
      <c r="AP226" s="18">
        <f t="shared" si="89"/>
        <v>-1.0406865531473199</v>
      </c>
      <c r="AQ226" s="11"/>
      <c r="AR226" s="11"/>
      <c r="AS226" s="7"/>
      <c r="AT226" s="7">
        <v>158</v>
      </c>
      <c r="AU226" s="3">
        <f t="shared" si="78"/>
        <v>198</v>
      </c>
      <c r="AV226" s="7"/>
      <c r="AW226" s="7"/>
      <c r="AX226" s="7"/>
      <c r="AY226" s="7"/>
      <c r="AZ226" s="7"/>
      <c r="BA226" s="7"/>
      <c r="BB226" s="7"/>
    </row>
    <row r="227" spans="1:54" x14ac:dyDescent="0.25">
      <c r="A227" s="12">
        <v>1959</v>
      </c>
      <c r="B227" s="12">
        <v>2</v>
      </c>
      <c r="C227" s="16"/>
      <c r="D227" s="16">
        <f>aportaciones!D226+aportaciones!E226</f>
        <v>3.5659999999999998</v>
      </c>
      <c r="E227" s="16">
        <f t="shared" si="90"/>
        <v>20</v>
      </c>
      <c r="F227" s="16">
        <f t="shared" si="79"/>
        <v>1.1344643777324421</v>
      </c>
      <c r="G227" s="16">
        <f t="shared" si="91"/>
        <v>2.3797310629463944</v>
      </c>
      <c r="H227" s="16"/>
      <c r="I227" s="16">
        <f>aportaciones!F226+aportaciones!G226</f>
        <v>19.914999999999999</v>
      </c>
      <c r="J227" s="16">
        <f t="shared" si="92"/>
        <v>189.23857956651756</v>
      </c>
      <c r="K227" s="16">
        <f t="shared" si="81"/>
        <v>10.734221370545027</v>
      </c>
      <c r="L227" s="16">
        <f t="shared" si="93"/>
        <v>0</v>
      </c>
      <c r="M227" s="16"/>
      <c r="N227" s="16">
        <v>0.29499999999999998</v>
      </c>
      <c r="O227" s="16">
        <f t="shared" si="94"/>
        <v>0.15</v>
      </c>
      <c r="P227" s="16">
        <f t="shared" si="82"/>
        <v>8.5084828329933145E-3</v>
      </c>
      <c r="Q227" s="16">
        <f t="shared" si="95"/>
        <v>0.28610298297209791</v>
      </c>
      <c r="R227" s="16"/>
      <c r="S227" s="16">
        <v>0.24829166666666666</v>
      </c>
      <c r="T227" s="16">
        <f t="shared" si="96"/>
        <v>0.82499999999999996</v>
      </c>
      <c r="U227" s="16">
        <f t="shared" si="83"/>
        <v>4.6796655581463231E-2</v>
      </c>
      <c r="V227" s="16">
        <f t="shared" si="97"/>
        <v>0.19935807301320541</v>
      </c>
      <c r="W227" s="16"/>
      <c r="X227" s="16">
        <v>0.13275000000000001</v>
      </c>
      <c r="Y227" s="16">
        <f t="shared" si="98"/>
        <v>0.61</v>
      </c>
      <c r="Z227" s="16">
        <f t="shared" si="84"/>
        <v>3.460116352083948E-2</v>
      </c>
      <c r="AA227" s="16">
        <f t="shared" si="99"/>
        <v>9.6568797419865127E-2</v>
      </c>
      <c r="AB227" s="16"/>
      <c r="AC227" s="16">
        <v>0.17306666666666667</v>
      </c>
      <c r="AD227" s="16">
        <f t="shared" si="100"/>
        <v>0.41</v>
      </c>
      <c r="AE227" s="16">
        <f t="shared" si="85"/>
        <v>2.3256519743515058E-2</v>
      </c>
      <c r="AF227" s="16">
        <f t="shared" si="101"/>
        <v>0.14874815345706777</v>
      </c>
      <c r="AG227" s="16"/>
      <c r="AH227" s="16">
        <v>0.13275000000000001</v>
      </c>
      <c r="AI227" s="16">
        <f t="shared" si="102"/>
        <v>0.32</v>
      </c>
      <c r="AJ227" s="16">
        <f t="shared" si="86"/>
        <v>1.8151430043719073E-2</v>
      </c>
      <c r="AK227" s="16">
        <f t="shared" si="103"/>
        <v>0.11376969700714229</v>
      </c>
      <c r="AL227" s="16"/>
      <c r="AM227" s="17">
        <f t="shared" si="80"/>
        <v>211.55357956651756</v>
      </c>
      <c r="AN227" s="17">
        <f t="shared" si="87"/>
        <v>5.6723218886622101E-2</v>
      </c>
      <c r="AO227" s="18" t="str">
        <f t="shared" si="88"/>
        <v>CORRECTO</v>
      </c>
      <c r="AP227" s="18">
        <f t="shared" si="89"/>
        <v>-1.0432767811133781</v>
      </c>
      <c r="AQ227" s="11"/>
      <c r="AR227" s="11"/>
      <c r="AS227" s="7"/>
      <c r="AT227" s="7">
        <v>148</v>
      </c>
      <c r="AU227" s="3">
        <f t="shared" si="78"/>
        <v>188</v>
      </c>
      <c r="AV227" s="7"/>
      <c r="AW227" s="7"/>
      <c r="AX227" s="7"/>
      <c r="AY227" s="7"/>
      <c r="AZ227" s="7"/>
      <c r="BA227" s="7"/>
      <c r="BB227" s="7"/>
    </row>
    <row r="228" spans="1:54" x14ac:dyDescent="0.25">
      <c r="A228" s="12">
        <v>1959</v>
      </c>
      <c r="B228" s="12">
        <v>3</v>
      </c>
      <c r="C228" s="16"/>
      <c r="D228" s="16">
        <f>aportaciones!D227+aportaciones!E227</f>
        <v>4.4089999999999998</v>
      </c>
      <c r="E228" s="16">
        <f t="shared" si="90"/>
        <v>20</v>
      </c>
      <c r="F228" s="16">
        <f t="shared" si="79"/>
        <v>1.1146459837911897</v>
      </c>
      <c r="G228" s="16">
        <f t="shared" si="91"/>
        <v>3.2745356222675568</v>
      </c>
      <c r="H228" s="16"/>
      <c r="I228" s="16">
        <f>aportaciones!F227+aportaciones!G227</f>
        <v>35.597999999999999</v>
      </c>
      <c r="J228" s="16">
        <f t="shared" si="92"/>
        <v>193</v>
      </c>
      <c r="K228" s="16">
        <f t="shared" si="81"/>
        <v>10.75633374358498</v>
      </c>
      <c r="L228" s="16">
        <f t="shared" si="93"/>
        <v>21.102358195972556</v>
      </c>
      <c r="M228" s="16"/>
      <c r="N228" s="16">
        <v>0.56000000000000005</v>
      </c>
      <c r="O228" s="16">
        <f t="shared" si="94"/>
        <v>0.15</v>
      </c>
      <c r="P228" s="16">
        <f t="shared" si="82"/>
        <v>8.3598448784339228E-3</v>
      </c>
      <c r="Q228" s="16">
        <f t="shared" si="95"/>
        <v>0.55149151716700673</v>
      </c>
      <c r="R228" s="16"/>
      <c r="S228" s="16">
        <v>0.47133333333333338</v>
      </c>
      <c r="T228" s="16">
        <f t="shared" si="96"/>
        <v>0.82499999999999996</v>
      </c>
      <c r="U228" s="16">
        <f t="shared" si="83"/>
        <v>4.5979146831386576E-2</v>
      </c>
      <c r="V228" s="16">
        <f t="shared" si="97"/>
        <v>0.42453667775187021</v>
      </c>
      <c r="W228" s="16"/>
      <c r="X228" s="16">
        <v>0.25200000000000006</v>
      </c>
      <c r="Y228" s="16">
        <f t="shared" si="98"/>
        <v>0.61</v>
      </c>
      <c r="Z228" s="16">
        <f t="shared" si="84"/>
        <v>3.3996702505631284E-2</v>
      </c>
      <c r="AA228" s="16">
        <f t="shared" si="99"/>
        <v>0.21739883647916047</v>
      </c>
      <c r="AB228" s="16"/>
      <c r="AC228" s="16">
        <v>0.3285333333333334</v>
      </c>
      <c r="AD228" s="16">
        <f t="shared" si="100"/>
        <v>0.41</v>
      </c>
      <c r="AE228" s="16">
        <f t="shared" si="85"/>
        <v>2.2850242667719387E-2</v>
      </c>
      <c r="AF228" s="16">
        <f t="shared" si="101"/>
        <v>0.30527681358981834</v>
      </c>
      <c r="AG228" s="16"/>
      <c r="AH228" s="16">
        <v>0.25200000000000006</v>
      </c>
      <c r="AI228" s="16">
        <f t="shared" si="102"/>
        <v>0.32</v>
      </c>
      <c r="AJ228" s="16">
        <f t="shared" si="86"/>
        <v>1.7834335740659037E-2</v>
      </c>
      <c r="AK228" s="16">
        <f t="shared" si="103"/>
        <v>0.23384856995628095</v>
      </c>
      <c r="AL228" s="16"/>
      <c r="AM228" s="17">
        <f t="shared" si="80"/>
        <v>215.315</v>
      </c>
      <c r="AN228" s="17">
        <f t="shared" si="87"/>
        <v>5.5732299189559485E-2</v>
      </c>
      <c r="AO228" s="18" t="str">
        <f t="shared" si="88"/>
        <v>CORRECTO</v>
      </c>
      <c r="AP228" s="18">
        <f t="shared" si="89"/>
        <v>-1.0442677008104406</v>
      </c>
      <c r="AQ228" s="11"/>
      <c r="AR228" s="11"/>
      <c r="AS228" s="7"/>
      <c r="AT228" s="7">
        <v>138</v>
      </c>
      <c r="AU228" s="3">
        <f t="shared" si="78"/>
        <v>178</v>
      </c>
      <c r="AV228" s="7"/>
      <c r="AW228" s="7"/>
      <c r="AX228" s="7"/>
      <c r="AY228" s="7"/>
      <c r="AZ228" s="7"/>
      <c r="BA228" s="7"/>
      <c r="BB228" s="7"/>
    </row>
    <row r="229" spans="1:54" x14ac:dyDescent="0.25">
      <c r="A229" s="12">
        <v>1959</v>
      </c>
      <c r="B229" s="12">
        <v>4</v>
      </c>
      <c r="C229" s="16"/>
      <c r="D229" s="16">
        <f>aportaciones!D228+aportaciones!E228</f>
        <v>4.1230000000000002</v>
      </c>
      <c r="E229" s="16">
        <f t="shared" si="90"/>
        <v>20</v>
      </c>
      <c r="F229" s="16">
        <f t="shared" si="79"/>
        <v>1.0795492881721882</v>
      </c>
      <c r="G229" s="16">
        <f t="shared" si="91"/>
        <v>3.0083540162088127</v>
      </c>
      <c r="H229" s="16"/>
      <c r="I229" s="16">
        <f>aportaciones!F228+aportaciones!G228</f>
        <v>25.358000000000001</v>
      </c>
      <c r="J229" s="16">
        <f t="shared" si="92"/>
        <v>200</v>
      </c>
      <c r="K229" s="16">
        <f t="shared" si="81"/>
        <v>10.795492881721881</v>
      </c>
      <c r="L229" s="16">
        <f t="shared" si="93"/>
        <v>7.6016662564150295</v>
      </c>
      <c r="M229" s="16"/>
      <c r="N229" s="16">
        <v>0.311</v>
      </c>
      <c r="O229" s="16">
        <f t="shared" si="94"/>
        <v>0.15</v>
      </c>
      <c r="P229" s="16">
        <f t="shared" si="82"/>
        <v>8.0966196612914099E-3</v>
      </c>
      <c r="Q229" s="16">
        <f t="shared" si="95"/>
        <v>0.30264015512156606</v>
      </c>
      <c r="R229" s="16"/>
      <c r="S229" s="16">
        <v>0.26175833333333332</v>
      </c>
      <c r="T229" s="16">
        <f t="shared" si="96"/>
        <v>0.82499999999999996</v>
      </c>
      <c r="U229" s="16">
        <f t="shared" si="83"/>
        <v>4.4531408137102754E-2</v>
      </c>
      <c r="V229" s="16">
        <f t="shared" si="97"/>
        <v>0.21577918650194672</v>
      </c>
      <c r="W229" s="16"/>
      <c r="X229" s="16">
        <v>0.13994999999999999</v>
      </c>
      <c r="Y229" s="16">
        <f t="shared" si="98"/>
        <v>0.61</v>
      </c>
      <c r="Z229" s="16">
        <f t="shared" si="84"/>
        <v>3.2926253289251736E-2</v>
      </c>
      <c r="AA229" s="16">
        <f t="shared" si="99"/>
        <v>0.10595329749436877</v>
      </c>
      <c r="AB229" s="16"/>
      <c r="AC229" s="16">
        <v>0.18245333333333333</v>
      </c>
      <c r="AD229" s="16">
        <f t="shared" si="100"/>
        <v>0.41</v>
      </c>
      <c r="AE229" s="16">
        <f t="shared" si="85"/>
        <v>2.2130760407529856E-2</v>
      </c>
      <c r="AF229" s="16">
        <f t="shared" si="101"/>
        <v>0.1596030906656139</v>
      </c>
      <c r="AG229" s="16"/>
      <c r="AH229" s="16">
        <v>0.13994999999999999</v>
      </c>
      <c r="AI229" s="16">
        <f t="shared" si="102"/>
        <v>0.32</v>
      </c>
      <c r="AJ229" s="16">
        <f t="shared" si="86"/>
        <v>1.727278861075501E-2</v>
      </c>
      <c r="AK229" s="16">
        <f t="shared" si="103"/>
        <v>0.12211566425934101</v>
      </c>
      <c r="AL229" s="16"/>
      <c r="AM229" s="17">
        <f t="shared" si="80"/>
        <v>222.315</v>
      </c>
      <c r="AN229" s="17">
        <f t="shared" si="87"/>
        <v>5.3977464408609406E-2</v>
      </c>
      <c r="AO229" s="18" t="str">
        <f t="shared" si="88"/>
        <v>CORRECTO</v>
      </c>
      <c r="AP229" s="18">
        <f t="shared" si="89"/>
        <v>-1.0460225355913906</v>
      </c>
      <c r="AQ229" s="11"/>
      <c r="AR229" s="11"/>
      <c r="AS229" s="7"/>
      <c r="AT229" s="7">
        <v>130</v>
      </c>
      <c r="AU229" s="3">
        <f t="shared" si="78"/>
        <v>170</v>
      </c>
      <c r="AV229" s="7"/>
      <c r="AW229" s="7"/>
      <c r="AX229" s="7"/>
      <c r="AY229" s="7"/>
      <c r="AZ229" s="7"/>
      <c r="BA229" s="7"/>
      <c r="BB229" s="7"/>
    </row>
    <row r="230" spans="1:54" x14ac:dyDescent="0.25">
      <c r="A230" s="12">
        <v>1959</v>
      </c>
      <c r="B230" s="12">
        <v>5</v>
      </c>
      <c r="C230" s="16"/>
      <c r="D230" s="16">
        <f>aportaciones!D229+aportaciones!E229</f>
        <v>3.8370000000000002</v>
      </c>
      <c r="E230" s="16">
        <f t="shared" si="90"/>
        <v>20</v>
      </c>
      <c r="F230" s="16">
        <f t="shared" si="79"/>
        <v>1.0511792917679521</v>
      </c>
      <c r="G230" s="16">
        <f t="shared" si="91"/>
        <v>2.7574507118278113</v>
      </c>
      <c r="H230" s="16"/>
      <c r="I230" s="16">
        <f>aportaciones!F229+aportaciones!G229</f>
        <v>19.472999999999999</v>
      </c>
      <c r="J230" s="16">
        <f t="shared" si="92"/>
        <v>206</v>
      </c>
      <c r="K230" s="16">
        <f t="shared" si="81"/>
        <v>10.827146705209907</v>
      </c>
      <c r="L230" s="16">
        <f t="shared" si="93"/>
        <v>2.6775071182781289</v>
      </c>
      <c r="M230" s="16"/>
      <c r="N230" s="16">
        <v>0.27400000000000002</v>
      </c>
      <c r="O230" s="16">
        <f t="shared" si="94"/>
        <v>0.15</v>
      </c>
      <c r="P230" s="16">
        <f t="shared" si="82"/>
        <v>7.8838446882596412E-3</v>
      </c>
      <c r="Q230" s="16">
        <f t="shared" si="95"/>
        <v>0.26590338033870864</v>
      </c>
      <c r="R230" s="16"/>
      <c r="S230" s="16">
        <v>0.23061666666666669</v>
      </c>
      <c r="T230" s="16">
        <f t="shared" si="96"/>
        <v>0.82499999999999996</v>
      </c>
      <c r="U230" s="16">
        <f t="shared" si="83"/>
        <v>4.3361145785428025E-2</v>
      </c>
      <c r="V230" s="16">
        <f t="shared" si="97"/>
        <v>0.18608525852956403</v>
      </c>
      <c r="W230" s="16"/>
      <c r="X230" s="16">
        <v>0.12330000000000002</v>
      </c>
      <c r="Y230" s="16">
        <f t="shared" si="98"/>
        <v>0.61</v>
      </c>
      <c r="Z230" s="16">
        <f t="shared" si="84"/>
        <v>3.2060968398922543E-2</v>
      </c>
      <c r="AA230" s="16">
        <f t="shared" si="99"/>
        <v>9.0373746710748271E-2</v>
      </c>
      <c r="AB230" s="16"/>
      <c r="AC230" s="16">
        <v>0.16074666666666668</v>
      </c>
      <c r="AD230" s="16">
        <f t="shared" si="100"/>
        <v>0.41</v>
      </c>
      <c r="AE230" s="16">
        <f t="shared" si="85"/>
        <v>2.1549175481243018E-2</v>
      </c>
      <c r="AF230" s="16">
        <f t="shared" si="101"/>
        <v>0.13861590625913683</v>
      </c>
      <c r="AG230" s="16"/>
      <c r="AH230" s="16">
        <v>0.12330000000000002</v>
      </c>
      <c r="AI230" s="16">
        <f t="shared" si="102"/>
        <v>0.32</v>
      </c>
      <c r="AJ230" s="16">
        <f t="shared" si="86"/>
        <v>1.6818868668287235E-2</v>
      </c>
      <c r="AK230" s="16">
        <f t="shared" si="103"/>
        <v>0.10602721138924504</v>
      </c>
      <c r="AL230" s="16"/>
      <c r="AM230" s="17">
        <f t="shared" si="80"/>
        <v>228.315</v>
      </c>
      <c r="AN230" s="17">
        <f t="shared" si="87"/>
        <v>5.2558964588397608E-2</v>
      </c>
      <c r="AO230" s="18" t="str">
        <f t="shared" si="88"/>
        <v>CORRECTO</v>
      </c>
      <c r="AP230" s="18">
        <f t="shared" si="89"/>
        <v>-1.0474410354116024</v>
      </c>
      <c r="AQ230" s="11"/>
      <c r="AR230" s="11"/>
      <c r="AS230" s="7"/>
      <c r="AT230" s="7">
        <v>130</v>
      </c>
      <c r="AU230" s="3">
        <f t="shared" si="78"/>
        <v>170</v>
      </c>
      <c r="AV230" s="7"/>
      <c r="AW230" s="7"/>
      <c r="AX230" s="7"/>
      <c r="AY230" s="7"/>
      <c r="AZ230" s="7"/>
      <c r="BA230" s="7"/>
      <c r="BB230" s="7"/>
    </row>
    <row r="231" spans="1:54" x14ac:dyDescent="0.25">
      <c r="A231" s="12">
        <v>1959</v>
      </c>
      <c r="B231" s="12">
        <v>6</v>
      </c>
      <c r="C231" s="16"/>
      <c r="D231" s="16">
        <f>aportaciones!D230+aportaciones!E230</f>
        <v>3.3239999999999998</v>
      </c>
      <c r="E231" s="16">
        <f t="shared" si="90"/>
        <v>20</v>
      </c>
      <c r="F231" s="16">
        <f t="shared" si="79"/>
        <v>1.0604688155888917</v>
      </c>
      <c r="G231" s="16">
        <f t="shared" si="91"/>
        <v>2.2728207082320466</v>
      </c>
      <c r="H231" s="16"/>
      <c r="I231" s="16">
        <f>aportaciones!F230+aportaciones!G230</f>
        <v>11.137</v>
      </c>
      <c r="J231" s="16">
        <f t="shared" si="92"/>
        <v>204</v>
      </c>
      <c r="K231" s="16">
        <f t="shared" si="81"/>
        <v>10.816781919006695</v>
      </c>
      <c r="L231" s="16">
        <f t="shared" si="93"/>
        <v>2.3098532947900878</v>
      </c>
      <c r="M231" s="16"/>
      <c r="N231" s="16">
        <v>0.23300000000000001</v>
      </c>
      <c r="O231" s="16">
        <f t="shared" si="94"/>
        <v>0.15</v>
      </c>
      <c r="P231" s="16">
        <f t="shared" si="82"/>
        <v>7.9535161169166872E-3</v>
      </c>
      <c r="Q231" s="16">
        <f t="shared" si="95"/>
        <v>0.22511615531174037</v>
      </c>
      <c r="R231" s="16"/>
      <c r="S231" s="16">
        <v>0.19610833333333333</v>
      </c>
      <c r="T231" s="16">
        <f t="shared" si="96"/>
        <v>0.82499999999999996</v>
      </c>
      <c r="U231" s="16">
        <f t="shared" si="83"/>
        <v>4.374433864304178E-2</v>
      </c>
      <c r="V231" s="16">
        <f t="shared" si="97"/>
        <v>0.15274718754790528</v>
      </c>
      <c r="W231" s="16"/>
      <c r="X231" s="16">
        <v>0.10485000000000001</v>
      </c>
      <c r="Y231" s="16">
        <f t="shared" si="98"/>
        <v>0.61</v>
      </c>
      <c r="Z231" s="16">
        <f t="shared" si="84"/>
        <v>3.2344298875461197E-2</v>
      </c>
      <c r="AA231" s="16">
        <f t="shared" si="99"/>
        <v>7.2789031601077414E-2</v>
      </c>
      <c r="AB231" s="16"/>
      <c r="AC231" s="16">
        <v>0.13669333333333333</v>
      </c>
      <c r="AD231" s="16">
        <f t="shared" si="100"/>
        <v>0.41</v>
      </c>
      <c r="AE231" s="16">
        <f t="shared" si="85"/>
        <v>2.1739610719572276E-2</v>
      </c>
      <c r="AF231" s="16">
        <f t="shared" si="101"/>
        <v>0.11514415785209037</v>
      </c>
      <c r="AG231" s="16"/>
      <c r="AH231" s="16">
        <v>0.10485000000000001</v>
      </c>
      <c r="AI231" s="16">
        <f t="shared" si="102"/>
        <v>0.32</v>
      </c>
      <c r="AJ231" s="16">
        <f t="shared" si="86"/>
        <v>1.6967501049422268E-2</v>
      </c>
      <c r="AK231" s="16">
        <f t="shared" si="103"/>
        <v>8.8031131331712753E-2</v>
      </c>
      <c r="AL231" s="16"/>
      <c r="AM231" s="17">
        <f t="shared" si="80"/>
        <v>226.315</v>
      </c>
      <c r="AN231" s="17">
        <f t="shared" si="87"/>
        <v>5.3023440779444583E-2</v>
      </c>
      <c r="AO231" s="18" t="str">
        <f t="shared" si="88"/>
        <v>CORRECTO</v>
      </c>
      <c r="AP231" s="18">
        <f t="shared" si="89"/>
        <v>-1.0469765592205555</v>
      </c>
      <c r="AQ231" s="11"/>
      <c r="AR231" s="11"/>
      <c r="AS231" s="7"/>
      <c r="AT231" s="7">
        <v>140</v>
      </c>
      <c r="AU231" s="3">
        <f t="shared" si="78"/>
        <v>180</v>
      </c>
      <c r="AV231" s="7"/>
      <c r="AW231" s="7"/>
      <c r="AX231" s="7"/>
      <c r="AY231" s="7"/>
      <c r="AZ231" s="7"/>
      <c r="BA231" s="7"/>
      <c r="BB231" s="7"/>
    </row>
    <row r="232" spans="1:54" x14ac:dyDescent="0.25">
      <c r="A232" s="12">
        <v>1959</v>
      </c>
      <c r="B232" s="12">
        <v>7</v>
      </c>
      <c r="C232" s="16"/>
      <c r="D232" s="16">
        <f>aportaciones!D231+aportaciones!E231</f>
        <v>3.1749999999999998</v>
      </c>
      <c r="E232" s="16">
        <f t="shared" si="90"/>
        <v>20</v>
      </c>
      <c r="F232" s="16">
        <f t="shared" si="79"/>
        <v>1.0699239908164857</v>
      </c>
      <c r="G232" s="16">
        <f t="shared" si="91"/>
        <v>2.1145311844111099</v>
      </c>
      <c r="H232" s="16"/>
      <c r="I232" s="16">
        <f>aportaciones!F231+aportaciones!G231</f>
        <v>11.928000000000001</v>
      </c>
      <c r="J232" s="16">
        <f t="shared" si="92"/>
        <v>202</v>
      </c>
      <c r="K232" s="16">
        <f t="shared" si="81"/>
        <v>10.806232307246507</v>
      </c>
      <c r="L232" s="16">
        <f t="shared" si="93"/>
        <v>3.1112180809932966</v>
      </c>
      <c r="M232" s="16"/>
      <c r="N232" s="16">
        <v>0.14499999999999999</v>
      </c>
      <c r="O232" s="16">
        <f t="shared" si="94"/>
        <v>0.15</v>
      </c>
      <c r="P232" s="16">
        <f t="shared" si="82"/>
        <v>8.0244299311236431E-3</v>
      </c>
      <c r="Q232" s="16">
        <f t="shared" si="95"/>
        <v>0.1370464838830833</v>
      </c>
      <c r="R232" s="16"/>
      <c r="S232" s="16">
        <v>0.12204166666666666</v>
      </c>
      <c r="T232" s="16">
        <f t="shared" si="96"/>
        <v>0.82499999999999996</v>
      </c>
      <c r="U232" s="16">
        <f t="shared" si="83"/>
        <v>4.4134364621180033E-2</v>
      </c>
      <c r="V232" s="16">
        <f t="shared" si="97"/>
        <v>7.8297328023624768E-2</v>
      </c>
      <c r="W232" s="16"/>
      <c r="X232" s="16">
        <v>6.5250000000000002E-2</v>
      </c>
      <c r="Y232" s="16">
        <f t="shared" si="98"/>
        <v>0.61</v>
      </c>
      <c r="Z232" s="16">
        <f t="shared" si="84"/>
        <v>3.2632681719902815E-2</v>
      </c>
      <c r="AA232" s="16">
        <f t="shared" si="99"/>
        <v>3.2905701124538833E-2</v>
      </c>
      <c r="AB232" s="16"/>
      <c r="AC232" s="16">
        <v>8.5066666666666665E-2</v>
      </c>
      <c r="AD232" s="16">
        <f t="shared" si="100"/>
        <v>0.41</v>
      </c>
      <c r="AE232" s="16">
        <f t="shared" si="85"/>
        <v>2.1933441811737956E-2</v>
      </c>
      <c r="AF232" s="16">
        <f t="shared" si="101"/>
        <v>6.3327055947094424E-2</v>
      </c>
      <c r="AG232" s="16"/>
      <c r="AH232" s="16">
        <v>6.5250000000000002E-2</v>
      </c>
      <c r="AI232" s="16">
        <f t="shared" si="102"/>
        <v>0.32</v>
      </c>
      <c r="AJ232" s="16">
        <f t="shared" si="86"/>
        <v>1.7118783853063774E-2</v>
      </c>
      <c r="AK232" s="16">
        <f t="shared" si="103"/>
        <v>4.8282498950577735E-2</v>
      </c>
      <c r="AL232" s="16"/>
      <c r="AM232" s="17">
        <f t="shared" si="80"/>
        <v>224.315</v>
      </c>
      <c r="AN232" s="17">
        <f t="shared" si="87"/>
        <v>5.3496199540824289E-2</v>
      </c>
      <c r="AO232" s="18" t="str">
        <f t="shared" si="88"/>
        <v>CORRECTO</v>
      </c>
      <c r="AP232" s="18">
        <f t="shared" si="89"/>
        <v>-1.0465038004591758</v>
      </c>
      <c r="AQ232" s="11"/>
      <c r="AR232" s="11"/>
      <c r="AS232" s="7"/>
      <c r="AT232" s="7">
        <v>150</v>
      </c>
      <c r="AU232" s="3">
        <f t="shared" si="78"/>
        <v>190</v>
      </c>
      <c r="AV232" s="7"/>
      <c r="AW232" s="7"/>
      <c r="AX232" s="7"/>
      <c r="AY232" s="7"/>
      <c r="AZ232" s="7"/>
      <c r="BA232" s="7"/>
      <c r="BB232" s="7"/>
    </row>
    <row r="233" spans="1:54" x14ac:dyDescent="0.25">
      <c r="A233" s="12">
        <v>1959</v>
      </c>
      <c r="B233" s="12">
        <v>8</v>
      </c>
      <c r="C233" s="16"/>
      <c r="D233" s="16">
        <f>aportaciones!D232+aportaciones!E232</f>
        <v>3.0720000000000001</v>
      </c>
      <c r="E233" s="16">
        <f t="shared" si="90"/>
        <v>20</v>
      </c>
      <c r="F233" s="16">
        <f t="shared" si="79"/>
        <v>1.0893493407167012</v>
      </c>
      <c r="G233" s="16">
        <f t="shared" si="91"/>
        <v>2.002076009183515</v>
      </c>
      <c r="H233" s="16"/>
      <c r="I233" s="16">
        <f>aportaciones!F232+aportaciones!G232</f>
        <v>11.377000000000001</v>
      </c>
      <c r="J233" s="16">
        <f t="shared" si="92"/>
        <v>198</v>
      </c>
      <c r="K233" s="16">
        <f t="shared" si="81"/>
        <v>10.784558473095341</v>
      </c>
      <c r="L233" s="16">
        <f t="shared" si="93"/>
        <v>4.5707676927534919</v>
      </c>
      <c r="M233" s="16"/>
      <c r="N233" s="16">
        <v>9.0999999999999998E-2</v>
      </c>
      <c r="O233" s="16">
        <f t="shared" si="94"/>
        <v>0.15</v>
      </c>
      <c r="P233" s="16">
        <f t="shared" si="82"/>
        <v>8.1701200553752577E-3</v>
      </c>
      <c r="Q233" s="16">
        <f t="shared" si="95"/>
        <v>8.2975570068876348E-2</v>
      </c>
      <c r="R233" s="16"/>
      <c r="S233" s="16">
        <v>7.6591666666666655E-2</v>
      </c>
      <c r="T233" s="16">
        <f t="shared" si="96"/>
        <v>0.82499999999999996</v>
      </c>
      <c r="U233" s="16">
        <f t="shared" si="83"/>
        <v>4.4935660304563918E-2</v>
      </c>
      <c r="V233" s="16">
        <f t="shared" si="97"/>
        <v>3.245730204548658E-2</v>
      </c>
      <c r="W233" s="16"/>
      <c r="X233" s="16">
        <v>4.095E-2</v>
      </c>
      <c r="Y233" s="16">
        <f t="shared" si="98"/>
        <v>0.61</v>
      </c>
      <c r="Z233" s="16">
        <f t="shared" si="84"/>
        <v>3.3225154891859385E-2</v>
      </c>
      <c r="AA233" s="16">
        <f t="shared" si="99"/>
        <v>8.3173182800971857E-3</v>
      </c>
      <c r="AB233" s="16"/>
      <c r="AC233" s="16">
        <v>5.3386666666666666E-2</v>
      </c>
      <c r="AD233" s="16">
        <f t="shared" si="100"/>
        <v>0.41</v>
      </c>
      <c r="AE233" s="16">
        <f t="shared" si="85"/>
        <v>2.2331661484692372E-2</v>
      </c>
      <c r="AF233" s="16">
        <f t="shared" si="101"/>
        <v>3.1453224854928685E-2</v>
      </c>
      <c r="AG233" s="16"/>
      <c r="AH233" s="16">
        <v>4.095E-2</v>
      </c>
      <c r="AI233" s="16">
        <f t="shared" si="102"/>
        <v>0.32</v>
      </c>
      <c r="AJ233" s="16">
        <f t="shared" si="86"/>
        <v>1.7429589451467217E-2</v>
      </c>
      <c r="AK233" s="16">
        <f t="shared" si="103"/>
        <v>2.3831216146936229E-2</v>
      </c>
      <c r="AL233" s="16"/>
      <c r="AM233" s="17">
        <f t="shared" si="80"/>
        <v>220.315</v>
      </c>
      <c r="AN233" s="17">
        <f t="shared" si="87"/>
        <v>5.4467467035835056E-2</v>
      </c>
      <c r="AO233" s="18" t="str">
        <f t="shared" si="88"/>
        <v>CORRECTO</v>
      </c>
      <c r="AP233" s="18">
        <f t="shared" si="89"/>
        <v>-1.0455325329641649</v>
      </c>
      <c r="AQ233" s="11"/>
      <c r="AR233" s="11"/>
      <c r="AS233" s="7"/>
      <c r="AT233" s="7">
        <v>153</v>
      </c>
      <c r="AU233" s="3">
        <f t="shared" si="78"/>
        <v>193</v>
      </c>
      <c r="AV233" s="7"/>
      <c r="AW233" s="7"/>
      <c r="AX233" s="7"/>
      <c r="AY233" s="7"/>
      <c r="AZ233" s="7"/>
      <c r="BA233" s="7"/>
      <c r="BB233" s="7"/>
    </row>
    <row r="234" spans="1:54" x14ac:dyDescent="0.25">
      <c r="A234" s="12">
        <v>1959</v>
      </c>
      <c r="B234" s="12">
        <v>9</v>
      </c>
      <c r="C234" s="16"/>
      <c r="D234" s="16">
        <f>aportaciones!D233+aportaciones!E233</f>
        <v>2.6029999999999998</v>
      </c>
      <c r="E234" s="16">
        <f t="shared" si="90"/>
        <v>20</v>
      </c>
      <c r="F234" s="16">
        <f t="shared" si="79"/>
        <v>1.1411454247200628</v>
      </c>
      <c r="G234" s="16">
        <f t="shared" si="91"/>
        <v>1.5136506592833001</v>
      </c>
      <c r="H234" s="16"/>
      <c r="I234" s="16">
        <f>aportaciones!F233+aportaciones!G233</f>
        <v>10.809000000000001</v>
      </c>
      <c r="J234" s="16">
        <f t="shared" si="92"/>
        <v>188</v>
      </c>
      <c r="K234" s="16">
        <f t="shared" si="81"/>
        <v>10.72676699236859</v>
      </c>
      <c r="L234" s="16">
        <f t="shared" si="93"/>
        <v>10.024441526904667</v>
      </c>
      <c r="M234" s="16"/>
      <c r="N234" s="16">
        <v>0.23300000000000001</v>
      </c>
      <c r="O234" s="16">
        <f t="shared" si="94"/>
        <v>0.15</v>
      </c>
      <c r="P234" s="16">
        <f t="shared" si="82"/>
        <v>8.5585906854004704E-3</v>
      </c>
      <c r="Q234" s="16">
        <f t="shared" si="95"/>
        <v>0.22482987994462475</v>
      </c>
      <c r="R234" s="16"/>
      <c r="S234" s="16">
        <v>0.19610833333333333</v>
      </c>
      <c r="T234" s="16">
        <f t="shared" si="96"/>
        <v>0.82499999999999996</v>
      </c>
      <c r="U234" s="16">
        <f t="shared" si="83"/>
        <v>4.707224876970259E-2</v>
      </c>
      <c r="V234" s="16">
        <f t="shared" si="97"/>
        <v>0.15117267302876947</v>
      </c>
      <c r="W234" s="16"/>
      <c r="X234" s="16">
        <v>0.10485000000000001</v>
      </c>
      <c r="Y234" s="16">
        <f t="shared" si="98"/>
        <v>0.61</v>
      </c>
      <c r="Z234" s="16">
        <f t="shared" si="84"/>
        <v>3.4804935453961912E-2</v>
      </c>
      <c r="AA234" s="16">
        <f t="shared" si="99"/>
        <v>7.16248451081406E-2</v>
      </c>
      <c r="AB234" s="16"/>
      <c r="AC234" s="16">
        <v>0.13669333333333333</v>
      </c>
      <c r="AD234" s="16">
        <f t="shared" si="100"/>
        <v>0.41</v>
      </c>
      <c r="AE234" s="16">
        <f t="shared" si="85"/>
        <v>2.3393481206761286E-2</v>
      </c>
      <c r="AF234" s="16">
        <f t="shared" si="101"/>
        <v>0.11436167184864093</v>
      </c>
      <c r="AG234" s="16"/>
      <c r="AH234" s="16">
        <v>0.10485000000000001</v>
      </c>
      <c r="AI234" s="16">
        <f t="shared" si="102"/>
        <v>0.32</v>
      </c>
      <c r="AJ234" s="16">
        <f t="shared" si="86"/>
        <v>1.8258326795521005E-2</v>
      </c>
      <c r="AK234" s="16">
        <f t="shared" si="103"/>
        <v>8.7420410548532779E-2</v>
      </c>
      <c r="AL234" s="16"/>
      <c r="AM234" s="17">
        <f t="shared" si="80"/>
        <v>210.315</v>
      </c>
      <c r="AN234" s="17">
        <f t="shared" si="87"/>
        <v>5.705727123600314E-2</v>
      </c>
      <c r="AO234" s="18" t="str">
        <f t="shared" si="88"/>
        <v>CORRECTO</v>
      </c>
      <c r="AP234" s="18">
        <f t="shared" si="89"/>
        <v>-1.042942728763997</v>
      </c>
      <c r="AQ234" s="11"/>
      <c r="AR234" s="11"/>
      <c r="AS234" s="7"/>
      <c r="AT234" s="7">
        <v>160</v>
      </c>
      <c r="AU234" s="3">
        <f t="shared" si="78"/>
        <v>200</v>
      </c>
      <c r="AV234" s="7"/>
      <c r="AW234" s="7"/>
      <c r="AX234" s="7"/>
      <c r="AY234" s="7"/>
      <c r="AZ234" s="7"/>
      <c r="BA234" s="7"/>
      <c r="BB234" s="7"/>
    </row>
    <row r="235" spans="1:54" x14ac:dyDescent="0.25">
      <c r="A235" s="12">
        <v>1959</v>
      </c>
      <c r="B235" s="12">
        <v>10</v>
      </c>
      <c r="C235" s="16"/>
      <c r="D235" s="16">
        <f>aportaciones!D234+aportaciones!E234</f>
        <v>3.649</v>
      </c>
      <c r="E235" s="16">
        <f t="shared" si="90"/>
        <v>20</v>
      </c>
      <c r="F235" s="16">
        <f t="shared" si="79"/>
        <v>1.1981129720689914</v>
      </c>
      <c r="G235" s="16">
        <f t="shared" si="91"/>
        <v>2.5078545752799393</v>
      </c>
      <c r="H235" s="16"/>
      <c r="I235" s="16">
        <f>aportaciones!F234+aportaciones!G234</f>
        <v>10.886999999999999</v>
      </c>
      <c r="J235" s="16">
        <f t="shared" si="92"/>
        <v>178</v>
      </c>
      <c r="K235" s="16">
        <f t="shared" si="81"/>
        <v>10.663205451414022</v>
      </c>
      <c r="L235" s="16">
        <f t="shared" si="93"/>
        <v>10.160233007631405</v>
      </c>
      <c r="M235" s="16"/>
      <c r="N235" s="16">
        <v>0.32700000000000001</v>
      </c>
      <c r="O235" s="16">
        <f t="shared" si="94"/>
        <v>0.15</v>
      </c>
      <c r="P235" s="16">
        <f t="shared" si="82"/>
        <v>8.9858472905174347E-3</v>
      </c>
      <c r="Q235" s="16">
        <f t="shared" si="95"/>
        <v>0.31844140931459952</v>
      </c>
      <c r="R235" s="16"/>
      <c r="S235" s="16">
        <v>0.275225</v>
      </c>
      <c r="T235" s="16">
        <f t="shared" si="96"/>
        <v>0.82499999999999996</v>
      </c>
      <c r="U235" s="16">
        <f t="shared" si="83"/>
        <v>4.9422160097845891E-2</v>
      </c>
      <c r="V235" s="16">
        <f t="shared" si="97"/>
        <v>0.22815275123029743</v>
      </c>
      <c r="W235" s="16"/>
      <c r="X235" s="16">
        <v>0.14715000000000003</v>
      </c>
      <c r="Y235" s="16">
        <f t="shared" si="98"/>
        <v>0.61</v>
      </c>
      <c r="Z235" s="16">
        <f t="shared" si="84"/>
        <v>3.6542445648104237E-2</v>
      </c>
      <c r="AA235" s="16">
        <f t="shared" si="99"/>
        <v>0.1123450645460381</v>
      </c>
      <c r="AB235" s="16"/>
      <c r="AC235" s="16">
        <v>0.19184000000000001</v>
      </c>
      <c r="AD235" s="16">
        <f t="shared" si="100"/>
        <v>0.41</v>
      </c>
      <c r="AE235" s="16">
        <f t="shared" si="85"/>
        <v>2.4561315927414323E-2</v>
      </c>
      <c r="AF235" s="16">
        <f t="shared" si="101"/>
        <v>0.16844651879323874</v>
      </c>
      <c r="AG235" s="16"/>
      <c r="AH235" s="16">
        <v>0.14715000000000003</v>
      </c>
      <c r="AI235" s="16">
        <f t="shared" si="102"/>
        <v>0.32</v>
      </c>
      <c r="AJ235" s="16">
        <f t="shared" si="86"/>
        <v>1.9169807553103862E-2</v>
      </c>
      <c r="AK235" s="16">
        <f t="shared" si="103"/>
        <v>0.12889167320447897</v>
      </c>
      <c r="AL235" s="16"/>
      <c r="AM235" s="17">
        <f t="shared" si="80"/>
        <v>200.315</v>
      </c>
      <c r="AN235" s="17">
        <f t="shared" si="87"/>
        <v>5.9905648603449567E-2</v>
      </c>
      <c r="AO235" s="18" t="str">
        <f t="shared" si="88"/>
        <v>CORRECTO</v>
      </c>
      <c r="AP235" s="18">
        <f t="shared" si="89"/>
        <v>-1.0400943513965506</v>
      </c>
      <c r="AQ235" s="11"/>
      <c r="AR235" s="11"/>
      <c r="AS235" s="7"/>
      <c r="AT235" s="7">
        <v>166</v>
      </c>
      <c r="AU235" s="3">
        <f t="shared" si="78"/>
        <v>206</v>
      </c>
      <c r="AV235" s="7"/>
      <c r="AW235" s="7"/>
      <c r="AX235" s="7"/>
      <c r="AY235" s="7"/>
      <c r="AZ235" s="7"/>
      <c r="BA235" s="7"/>
      <c r="BB235" s="7"/>
    </row>
    <row r="236" spans="1:54" x14ac:dyDescent="0.25">
      <c r="A236" s="12">
        <v>1959</v>
      </c>
      <c r="B236" s="12">
        <v>11</v>
      </c>
      <c r="C236" s="16"/>
      <c r="D236" s="16">
        <f>aportaciones!D235+aportaciones!E235</f>
        <v>3.931</v>
      </c>
      <c r="E236" s="16">
        <f t="shared" si="90"/>
        <v>20</v>
      </c>
      <c r="F236" s="16">
        <f t="shared" si="79"/>
        <v>1.2479525778020435</v>
      </c>
      <c r="G236" s="16">
        <f t="shared" si="91"/>
        <v>2.7328870279310102</v>
      </c>
      <c r="H236" s="16"/>
      <c r="I236" s="16">
        <f>aportaciones!F235+aportaciones!G235</f>
        <v>11.222999999999999</v>
      </c>
      <c r="J236" s="16">
        <f t="shared" si="92"/>
        <v>170</v>
      </c>
      <c r="K236" s="16">
        <f t="shared" si="81"/>
        <v>10.607596911317369</v>
      </c>
      <c r="L236" s="16">
        <f t="shared" si="93"/>
        <v>8.5597945485859555</v>
      </c>
      <c r="M236" s="16"/>
      <c r="N236" s="16">
        <v>0.60099999999999998</v>
      </c>
      <c r="O236" s="16">
        <f t="shared" si="94"/>
        <v>0.15</v>
      </c>
      <c r="P236" s="16">
        <f t="shared" si="82"/>
        <v>9.3596443335153268E-3</v>
      </c>
      <c r="Q236" s="16">
        <f t="shared" si="95"/>
        <v>0.59201415270948254</v>
      </c>
      <c r="R236" s="16"/>
      <c r="S236" s="16">
        <v>0.50584166666666663</v>
      </c>
      <c r="T236" s="16">
        <f t="shared" si="96"/>
        <v>0.82499999999999996</v>
      </c>
      <c r="U236" s="16">
        <f t="shared" si="83"/>
        <v>5.147804383433429E-2</v>
      </c>
      <c r="V236" s="16">
        <f t="shared" si="97"/>
        <v>0.4564195065688208</v>
      </c>
      <c r="W236" s="16"/>
      <c r="X236" s="16">
        <v>0.27045000000000002</v>
      </c>
      <c r="Y236" s="16">
        <f t="shared" si="98"/>
        <v>0.61</v>
      </c>
      <c r="Z236" s="16">
        <f t="shared" si="84"/>
        <v>3.8062553622962327E-2</v>
      </c>
      <c r="AA236" s="16">
        <f t="shared" si="99"/>
        <v>0.2339075543518957</v>
      </c>
      <c r="AB236" s="16"/>
      <c r="AC236" s="16">
        <v>0.35258666666666666</v>
      </c>
      <c r="AD236" s="16">
        <f t="shared" si="100"/>
        <v>0.41</v>
      </c>
      <c r="AE236" s="16">
        <f t="shared" si="85"/>
        <v>2.5583027844941892E-2</v>
      </c>
      <c r="AF236" s="16">
        <f t="shared" si="101"/>
        <v>0.32802535073925226</v>
      </c>
      <c r="AG236" s="16"/>
      <c r="AH236" s="16">
        <v>0.27045000000000002</v>
      </c>
      <c r="AI236" s="16">
        <f t="shared" si="102"/>
        <v>0.32</v>
      </c>
      <c r="AJ236" s="16">
        <f t="shared" si="86"/>
        <v>1.9967241244832696E-2</v>
      </c>
      <c r="AK236" s="16">
        <f t="shared" si="103"/>
        <v>0.2512801924468962</v>
      </c>
      <c r="AL236" s="16"/>
      <c r="AM236" s="17">
        <f t="shared" si="80"/>
        <v>192.315</v>
      </c>
      <c r="AN236" s="17">
        <f t="shared" si="87"/>
        <v>6.2397628890102176E-2</v>
      </c>
      <c r="AO236" s="18" t="str">
        <f t="shared" si="88"/>
        <v>CORRECTO</v>
      </c>
      <c r="AP236" s="18">
        <f t="shared" si="89"/>
        <v>-1.0376023711098978</v>
      </c>
      <c r="AQ236" s="11"/>
      <c r="AR236" s="11"/>
      <c r="AS236" s="7"/>
      <c r="AT236" s="7">
        <v>164</v>
      </c>
      <c r="AU236" s="3">
        <f t="shared" si="78"/>
        <v>204</v>
      </c>
      <c r="AV236" s="7"/>
      <c r="AW236" s="7"/>
      <c r="AX236" s="7"/>
      <c r="AY236" s="7"/>
      <c r="AZ236" s="7"/>
      <c r="BA236" s="7"/>
      <c r="BB236" s="7"/>
    </row>
    <row r="237" spans="1:54" x14ac:dyDescent="0.25">
      <c r="A237" s="12">
        <v>1959</v>
      </c>
      <c r="B237" s="12">
        <v>12</v>
      </c>
      <c r="C237" s="16"/>
      <c r="D237" s="16">
        <f>aportaciones!D236+aportaciones!E236</f>
        <v>8.5640000000000001</v>
      </c>
      <c r="E237" s="16">
        <f t="shared" si="90"/>
        <v>20</v>
      </c>
      <c r="F237" s="16">
        <f t="shared" si="79"/>
        <v>1.2479525778020435</v>
      </c>
      <c r="G237" s="16">
        <f t="shared" si="91"/>
        <v>7.3160474221979577</v>
      </c>
      <c r="H237" s="16"/>
      <c r="I237" s="16">
        <f>aportaciones!F236+aportaciones!G236</f>
        <v>76.679000000000002</v>
      </c>
      <c r="J237" s="16">
        <f t="shared" si="92"/>
        <v>170</v>
      </c>
      <c r="K237" s="16">
        <f t="shared" si="81"/>
        <v>10.607596911317369</v>
      </c>
      <c r="L237" s="16">
        <f t="shared" si="93"/>
        <v>66.071403088682644</v>
      </c>
      <c r="M237" s="16"/>
      <c r="N237" s="16">
        <v>0.93899999999999995</v>
      </c>
      <c r="O237" s="16">
        <f t="shared" si="94"/>
        <v>0.15</v>
      </c>
      <c r="P237" s="16">
        <f t="shared" si="82"/>
        <v>9.3596443335153268E-3</v>
      </c>
      <c r="Q237" s="16">
        <f t="shared" si="95"/>
        <v>0.92964035566648462</v>
      </c>
      <c r="R237" s="16"/>
      <c r="S237" s="16">
        <v>0.79032499999999983</v>
      </c>
      <c r="T237" s="16">
        <f t="shared" si="96"/>
        <v>0.82499999999999996</v>
      </c>
      <c r="U237" s="16">
        <f t="shared" si="83"/>
        <v>5.147804383433429E-2</v>
      </c>
      <c r="V237" s="16">
        <f t="shared" si="97"/>
        <v>0.73884695616566565</v>
      </c>
      <c r="W237" s="16"/>
      <c r="X237" s="16">
        <v>0.42254999999999998</v>
      </c>
      <c r="Y237" s="16">
        <f t="shared" si="98"/>
        <v>0.61</v>
      </c>
      <c r="Z237" s="16">
        <f t="shared" si="84"/>
        <v>3.8062553622962327E-2</v>
      </c>
      <c r="AA237" s="16">
        <f t="shared" si="99"/>
        <v>0.38448744637703769</v>
      </c>
      <c r="AB237" s="16"/>
      <c r="AC237" s="16">
        <v>0.55087999999999993</v>
      </c>
      <c r="AD237" s="16">
        <f t="shared" si="100"/>
        <v>0.41</v>
      </c>
      <c r="AE237" s="16">
        <f t="shared" si="85"/>
        <v>2.5583027844941892E-2</v>
      </c>
      <c r="AF237" s="16">
        <f t="shared" si="101"/>
        <v>0.525296972155058</v>
      </c>
      <c r="AG237" s="16"/>
      <c r="AH237" s="16">
        <v>0.42254999999999998</v>
      </c>
      <c r="AI237" s="16">
        <f t="shared" si="102"/>
        <v>0.32</v>
      </c>
      <c r="AJ237" s="16">
        <f t="shared" si="86"/>
        <v>1.9967241244832696E-2</v>
      </c>
      <c r="AK237" s="16">
        <f t="shared" si="103"/>
        <v>0.4025827587551673</v>
      </c>
      <c r="AL237" s="16"/>
      <c r="AM237" s="17">
        <f t="shared" si="80"/>
        <v>192.315</v>
      </c>
      <c r="AN237" s="17">
        <f t="shared" si="87"/>
        <v>6.2397628890102176E-2</v>
      </c>
      <c r="AO237" s="18" t="str">
        <f t="shared" si="88"/>
        <v>CORRECTO</v>
      </c>
      <c r="AP237" s="18">
        <f t="shared" si="89"/>
        <v>-1.0376023711098978</v>
      </c>
      <c r="AQ237" s="11"/>
      <c r="AR237" s="11"/>
      <c r="AS237" s="7"/>
      <c r="AT237" s="7">
        <v>162</v>
      </c>
      <c r="AU237" s="3">
        <f t="shared" si="78"/>
        <v>202</v>
      </c>
      <c r="AV237" s="7"/>
      <c r="AW237" s="7"/>
      <c r="AX237" s="7"/>
      <c r="AY237" s="7"/>
      <c r="AZ237" s="7"/>
      <c r="BA237" s="7"/>
      <c r="BB237" s="7"/>
    </row>
    <row r="238" spans="1:54" x14ac:dyDescent="0.25">
      <c r="A238" s="12">
        <v>1960</v>
      </c>
      <c r="B238" s="12">
        <v>1</v>
      </c>
      <c r="C238" s="16"/>
      <c r="D238" s="16">
        <f>aportaciones!D237+aportaciones!E237</f>
        <v>6.3309999999999995</v>
      </c>
      <c r="E238" s="16">
        <f t="shared" si="90"/>
        <v>20</v>
      </c>
      <c r="F238" s="16">
        <f t="shared" si="79"/>
        <v>1.1862689370536046</v>
      </c>
      <c r="G238" s="16">
        <f t="shared" si="91"/>
        <v>5.0830474221979571</v>
      </c>
      <c r="H238" s="16"/>
      <c r="I238" s="16">
        <f>aportaciones!F237+aportaciones!G237</f>
        <v>72.046000000000006</v>
      </c>
      <c r="J238" s="16">
        <f t="shared" si="92"/>
        <v>180</v>
      </c>
      <c r="K238" s="16">
        <f t="shared" si="81"/>
        <v>10.67642043348244</v>
      </c>
      <c r="L238" s="16">
        <f t="shared" si="93"/>
        <v>51.438403088682662</v>
      </c>
      <c r="M238" s="16"/>
      <c r="N238" s="16">
        <v>0.91</v>
      </c>
      <c r="O238" s="16">
        <f t="shared" si="94"/>
        <v>0.15</v>
      </c>
      <c r="P238" s="16">
        <f t="shared" si="82"/>
        <v>8.8970170279020332E-3</v>
      </c>
      <c r="Q238" s="16">
        <f t="shared" si="95"/>
        <v>0.9006403556664847</v>
      </c>
      <c r="R238" s="16"/>
      <c r="S238" s="16">
        <v>0.76591666666666669</v>
      </c>
      <c r="T238" s="16">
        <f t="shared" si="96"/>
        <v>0.82499999999999996</v>
      </c>
      <c r="U238" s="16">
        <f t="shared" si="83"/>
        <v>4.8933593653461185E-2</v>
      </c>
      <c r="V238" s="16">
        <f t="shared" si="97"/>
        <v>0.7144386228323325</v>
      </c>
      <c r="W238" s="16"/>
      <c r="X238" s="16">
        <v>0.40950000000000003</v>
      </c>
      <c r="Y238" s="16">
        <f t="shared" si="98"/>
        <v>0.61</v>
      </c>
      <c r="Z238" s="16">
        <f t="shared" si="84"/>
        <v>3.6181202580134936E-2</v>
      </c>
      <c r="AA238" s="16">
        <f t="shared" si="99"/>
        <v>0.37143744637703768</v>
      </c>
      <c r="AB238" s="16"/>
      <c r="AC238" s="16">
        <v>0.53386666666666671</v>
      </c>
      <c r="AD238" s="16">
        <f t="shared" si="100"/>
        <v>0.41</v>
      </c>
      <c r="AE238" s="16">
        <f t="shared" si="85"/>
        <v>2.431851320959889E-2</v>
      </c>
      <c r="AF238" s="16">
        <f t="shared" si="101"/>
        <v>0.50828363882172489</v>
      </c>
      <c r="AG238" s="16"/>
      <c r="AH238" s="16">
        <v>0.40950000000000003</v>
      </c>
      <c r="AI238" s="16">
        <f t="shared" si="102"/>
        <v>0.32</v>
      </c>
      <c r="AJ238" s="16">
        <f t="shared" si="86"/>
        <v>1.8980302992857672E-2</v>
      </c>
      <c r="AK238" s="16">
        <f t="shared" si="103"/>
        <v>0.38953275875516741</v>
      </c>
      <c r="AL238" s="16"/>
      <c r="AM238" s="17">
        <f t="shared" si="80"/>
        <v>202.315</v>
      </c>
      <c r="AN238" s="17">
        <f t="shared" si="87"/>
        <v>5.9313446852680224E-2</v>
      </c>
      <c r="AO238" s="18" t="str">
        <f t="shared" si="88"/>
        <v>CORRECTO</v>
      </c>
      <c r="AP238" s="18">
        <f t="shared" si="89"/>
        <v>-1.0406865531473199</v>
      </c>
      <c r="AQ238" s="11"/>
      <c r="AR238" s="11"/>
      <c r="AS238" s="7"/>
      <c r="AT238" s="7">
        <v>158</v>
      </c>
      <c r="AU238" s="3">
        <f t="shared" si="78"/>
        <v>198</v>
      </c>
      <c r="AV238" s="7"/>
      <c r="AW238" s="7"/>
      <c r="AX238" s="7"/>
      <c r="AY238" s="7"/>
      <c r="AZ238" s="7"/>
      <c r="BA238" s="7"/>
      <c r="BB238" s="7"/>
    </row>
    <row r="239" spans="1:54" x14ac:dyDescent="0.25">
      <c r="A239" s="12">
        <v>1960</v>
      </c>
      <c r="B239" s="12">
        <v>2</v>
      </c>
      <c r="C239" s="16"/>
      <c r="D239" s="16">
        <f>aportaciones!D238+aportaciones!E238</f>
        <v>4.84</v>
      </c>
      <c r="E239" s="16">
        <f t="shared" si="90"/>
        <v>20</v>
      </c>
      <c r="F239" s="16">
        <f t="shared" si="79"/>
        <v>1.1303958740550597</v>
      </c>
      <c r="G239" s="16">
        <f t="shared" si="91"/>
        <v>3.6537310629463953</v>
      </c>
      <c r="H239" s="16"/>
      <c r="I239" s="16">
        <f>aportaciones!F238+aportaciones!G238</f>
        <v>38.305999999999997</v>
      </c>
      <c r="J239" s="16">
        <f t="shared" si="92"/>
        <v>190</v>
      </c>
      <c r="K239" s="16">
        <f t="shared" si="81"/>
        <v>10.738760803523068</v>
      </c>
      <c r="L239" s="16">
        <f t="shared" si="93"/>
        <v>17.629579566517577</v>
      </c>
      <c r="M239" s="16"/>
      <c r="N239" s="16">
        <v>0.39900000000000002</v>
      </c>
      <c r="O239" s="16">
        <f t="shared" si="94"/>
        <v>0.15</v>
      </c>
      <c r="P239" s="16">
        <f t="shared" si="82"/>
        <v>8.4779690554129469E-3</v>
      </c>
      <c r="Q239" s="16">
        <f t="shared" si="95"/>
        <v>0.390102982972098</v>
      </c>
      <c r="R239" s="16"/>
      <c r="S239" s="16">
        <v>0.33582500000000004</v>
      </c>
      <c r="T239" s="16">
        <f t="shared" si="96"/>
        <v>0.82499999999999996</v>
      </c>
      <c r="U239" s="16">
        <f t="shared" si="83"/>
        <v>4.6628829804771212E-2</v>
      </c>
      <c r="V239" s="16">
        <f t="shared" si="97"/>
        <v>0.28689140634653887</v>
      </c>
      <c r="W239" s="16"/>
      <c r="X239" s="16">
        <v>0.17955000000000002</v>
      </c>
      <c r="Y239" s="16">
        <f t="shared" si="98"/>
        <v>0.61</v>
      </c>
      <c r="Z239" s="16">
        <f t="shared" si="84"/>
        <v>3.4477074158679323E-2</v>
      </c>
      <c r="AA239" s="16">
        <f t="shared" si="99"/>
        <v>0.14336879741986508</v>
      </c>
      <c r="AB239" s="16"/>
      <c r="AC239" s="16">
        <v>0.23408000000000004</v>
      </c>
      <c r="AD239" s="16">
        <f t="shared" si="100"/>
        <v>0.41</v>
      </c>
      <c r="AE239" s="16">
        <f t="shared" si="85"/>
        <v>2.3173115418128724E-2</v>
      </c>
      <c r="AF239" s="16">
        <f t="shared" si="101"/>
        <v>0.20976148679040113</v>
      </c>
      <c r="AG239" s="16"/>
      <c r="AH239" s="16">
        <v>0.17955000000000002</v>
      </c>
      <c r="AI239" s="16">
        <f t="shared" si="102"/>
        <v>0.32</v>
      </c>
      <c r="AJ239" s="16">
        <f t="shared" si="86"/>
        <v>1.8086333984880958E-2</v>
      </c>
      <c r="AK239" s="16">
        <f t="shared" si="103"/>
        <v>0.16056969700714235</v>
      </c>
      <c r="AL239" s="16"/>
      <c r="AM239" s="17">
        <f t="shared" si="80"/>
        <v>212.315</v>
      </c>
      <c r="AN239" s="17">
        <f t="shared" si="87"/>
        <v>5.6519793702752986E-2</v>
      </c>
      <c r="AO239" s="18" t="str">
        <f t="shared" si="88"/>
        <v>CORRECTO</v>
      </c>
      <c r="AP239" s="18">
        <f t="shared" si="89"/>
        <v>-1.043480206297247</v>
      </c>
      <c r="AQ239" s="11"/>
      <c r="AR239" s="11"/>
      <c r="AS239" s="7"/>
      <c r="AT239" s="7">
        <v>148</v>
      </c>
      <c r="AU239" s="3">
        <f t="shared" si="78"/>
        <v>188</v>
      </c>
      <c r="AV239" s="7"/>
      <c r="AW239" s="7"/>
      <c r="AX239" s="7"/>
      <c r="AY239" s="7"/>
      <c r="AZ239" s="7"/>
      <c r="BA239" s="7"/>
      <c r="BB239" s="7"/>
    </row>
    <row r="240" spans="1:54" x14ac:dyDescent="0.25">
      <c r="A240" s="12">
        <v>1960</v>
      </c>
      <c r="B240" s="12">
        <v>3</v>
      </c>
      <c r="C240" s="16"/>
      <c r="D240" s="16">
        <f>aportaciones!D239+aportaciones!E239</f>
        <v>5.3689999999999998</v>
      </c>
      <c r="E240" s="16">
        <f t="shared" si="90"/>
        <v>20</v>
      </c>
      <c r="F240" s="16">
        <f t="shared" si="79"/>
        <v>1.1146459837911897</v>
      </c>
      <c r="G240" s="16">
        <f t="shared" si="91"/>
        <v>4.2386041259449385</v>
      </c>
      <c r="H240" s="16"/>
      <c r="I240" s="16">
        <f>aportaciones!F239+aportaciones!G239</f>
        <v>33.818000000000005</v>
      </c>
      <c r="J240" s="16">
        <f t="shared" si="92"/>
        <v>193</v>
      </c>
      <c r="K240" s="16">
        <f t="shared" si="81"/>
        <v>10.75633374358498</v>
      </c>
      <c r="L240" s="16">
        <f t="shared" si="93"/>
        <v>20.079239196476948</v>
      </c>
      <c r="M240" s="16"/>
      <c r="N240" s="16">
        <v>0.497</v>
      </c>
      <c r="O240" s="16">
        <f t="shared" si="94"/>
        <v>0.15</v>
      </c>
      <c r="P240" s="16">
        <f t="shared" si="82"/>
        <v>8.3598448784339228E-3</v>
      </c>
      <c r="Q240" s="16">
        <f t="shared" si="95"/>
        <v>0.48852203094458702</v>
      </c>
      <c r="R240" s="16"/>
      <c r="S240" s="16">
        <v>0.41830833333333328</v>
      </c>
      <c r="T240" s="16">
        <f t="shared" si="96"/>
        <v>0.82499999999999996</v>
      </c>
      <c r="U240" s="16">
        <f t="shared" si="83"/>
        <v>4.5979146831386576E-2</v>
      </c>
      <c r="V240" s="16">
        <f t="shared" si="97"/>
        <v>0.37167950352856205</v>
      </c>
      <c r="W240" s="16"/>
      <c r="X240" s="16">
        <v>0.22365000000000002</v>
      </c>
      <c r="Y240" s="16">
        <f t="shared" si="98"/>
        <v>0.61</v>
      </c>
      <c r="Z240" s="16">
        <f t="shared" si="84"/>
        <v>3.3996702505631284E-2</v>
      </c>
      <c r="AA240" s="16">
        <f t="shared" si="99"/>
        <v>0.18917292584132073</v>
      </c>
      <c r="AB240" s="16"/>
      <c r="AC240" s="16">
        <v>0.29157333333333335</v>
      </c>
      <c r="AD240" s="16">
        <f t="shared" si="100"/>
        <v>0.41</v>
      </c>
      <c r="AE240" s="16">
        <f t="shared" si="85"/>
        <v>2.2850242667719387E-2</v>
      </c>
      <c r="AF240" s="16">
        <f t="shared" si="101"/>
        <v>0.26840021791520469</v>
      </c>
      <c r="AG240" s="16"/>
      <c r="AH240" s="16">
        <v>0.22365000000000002</v>
      </c>
      <c r="AI240" s="16">
        <f t="shared" si="102"/>
        <v>0.32</v>
      </c>
      <c r="AJ240" s="16">
        <f t="shared" si="86"/>
        <v>1.7834335740659037E-2</v>
      </c>
      <c r="AK240" s="16">
        <f t="shared" si="103"/>
        <v>0.20556366601511905</v>
      </c>
      <c r="AL240" s="16"/>
      <c r="AM240" s="17">
        <f t="shared" si="80"/>
        <v>215.315</v>
      </c>
      <c r="AN240" s="17">
        <f t="shared" si="87"/>
        <v>5.5732299189559485E-2</v>
      </c>
      <c r="AO240" s="18" t="str">
        <f t="shared" si="88"/>
        <v>CORRECTO</v>
      </c>
      <c r="AP240" s="18">
        <f t="shared" si="89"/>
        <v>-1.0442677008104406</v>
      </c>
      <c r="AQ240" s="11"/>
      <c r="AR240" s="11"/>
      <c r="AS240" s="7"/>
      <c r="AT240" s="7">
        <v>138</v>
      </c>
      <c r="AU240" s="3">
        <f t="shared" si="78"/>
        <v>178</v>
      </c>
      <c r="AV240" s="7"/>
      <c r="AW240" s="7"/>
      <c r="AX240" s="7"/>
      <c r="AY240" s="7"/>
      <c r="AZ240" s="7"/>
      <c r="BA240" s="7"/>
      <c r="BB240" s="7"/>
    </row>
    <row r="241" spans="1:54" x14ac:dyDescent="0.25">
      <c r="A241" s="12">
        <v>1960</v>
      </c>
      <c r="B241" s="12">
        <v>4</v>
      </c>
      <c r="C241" s="16"/>
      <c r="D241" s="16">
        <f>aportaciones!D240+aportaciones!E240</f>
        <v>4.6680000000000001</v>
      </c>
      <c r="E241" s="16">
        <f t="shared" si="90"/>
        <v>20</v>
      </c>
      <c r="F241" s="16">
        <f t="shared" si="79"/>
        <v>1.0795492881721882</v>
      </c>
      <c r="G241" s="16">
        <f t="shared" si="91"/>
        <v>3.5533540162088109</v>
      </c>
      <c r="H241" s="16"/>
      <c r="I241" s="16">
        <f>aportaciones!F240+aportaciones!G240</f>
        <v>21.608999999999998</v>
      </c>
      <c r="J241" s="16">
        <f t="shared" si="92"/>
        <v>200</v>
      </c>
      <c r="K241" s="16">
        <f t="shared" si="81"/>
        <v>10.795492881721881</v>
      </c>
      <c r="L241" s="16">
        <f t="shared" si="93"/>
        <v>3.8526662564150342</v>
      </c>
      <c r="M241" s="16"/>
      <c r="N241" s="16">
        <v>0.28899999999999998</v>
      </c>
      <c r="O241" s="16">
        <f t="shared" si="94"/>
        <v>0.15</v>
      </c>
      <c r="P241" s="16">
        <f t="shared" si="82"/>
        <v>8.0966196612914099E-3</v>
      </c>
      <c r="Q241" s="16">
        <f t="shared" si="95"/>
        <v>0.28064015512156604</v>
      </c>
      <c r="R241" s="16"/>
      <c r="S241" s="16">
        <v>0.24324166666666666</v>
      </c>
      <c r="T241" s="16">
        <f t="shared" si="96"/>
        <v>0.82499999999999996</v>
      </c>
      <c r="U241" s="16">
        <f t="shared" si="83"/>
        <v>4.4531408137102754E-2</v>
      </c>
      <c r="V241" s="16">
        <f t="shared" si="97"/>
        <v>0.19726251983527998</v>
      </c>
      <c r="W241" s="16"/>
      <c r="X241" s="16">
        <v>0.13005</v>
      </c>
      <c r="Y241" s="16">
        <f t="shared" si="98"/>
        <v>0.61</v>
      </c>
      <c r="Z241" s="16">
        <f t="shared" si="84"/>
        <v>3.2926253289251736E-2</v>
      </c>
      <c r="AA241" s="16">
        <f t="shared" si="99"/>
        <v>9.605329749436875E-2</v>
      </c>
      <c r="AB241" s="16"/>
      <c r="AC241" s="16">
        <v>0.16954666666666665</v>
      </c>
      <c r="AD241" s="16">
        <f t="shared" si="100"/>
        <v>0.41</v>
      </c>
      <c r="AE241" s="16">
        <f t="shared" si="85"/>
        <v>2.2130760407529856E-2</v>
      </c>
      <c r="AF241" s="16">
        <f t="shared" si="101"/>
        <v>0.14669642399894728</v>
      </c>
      <c r="AG241" s="16"/>
      <c r="AH241" s="16">
        <v>0.13005</v>
      </c>
      <c r="AI241" s="16">
        <f t="shared" si="102"/>
        <v>0.32</v>
      </c>
      <c r="AJ241" s="16">
        <f t="shared" si="86"/>
        <v>1.727278861075501E-2</v>
      </c>
      <c r="AK241" s="16">
        <f t="shared" si="103"/>
        <v>0.11221566425934099</v>
      </c>
      <c r="AL241" s="16"/>
      <c r="AM241" s="17">
        <f t="shared" si="80"/>
        <v>222.315</v>
      </c>
      <c r="AN241" s="17">
        <f t="shared" si="87"/>
        <v>5.3977464408609406E-2</v>
      </c>
      <c r="AO241" s="18" t="str">
        <f t="shared" si="88"/>
        <v>CORRECTO</v>
      </c>
      <c r="AP241" s="18">
        <f t="shared" si="89"/>
        <v>-1.0460225355913906</v>
      </c>
      <c r="AQ241" s="11"/>
      <c r="AR241" s="11"/>
      <c r="AS241" s="7"/>
      <c r="AT241" s="7">
        <v>130</v>
      </c>
      <c r="AU241" s="3">
        <f t="shared" si="78"/>
        <v>170</v>
      </c>
      <c r="AV241" s="7"/>
      <c r="AW241" s="7"/>
      <c r="AX241" s="7"/>
      <c r="AY241" s="7"/>
      <c r="AZ241" s="7"/>
      <c r="BA241" s="7"/>
      <c r="BB241" s="7"/>
    </row>
    <row r="242" spans="1:54" x14ac:dyDescent="0.25">
      <c r="A242" s="12">
        <v>1960</v>
      </c>
      <c r="B242" s="12">
        <v>5</v>
      </c>
      <c r="C242" s="16"/>
      <c r="D242" s="16">
        <f>aportaciones!D241+aportaciones!E241</f>
        <v>3.9419999999999997</v>
      </c>
      <c r="E242" s="16">
        <f t="shared" si="90"/>
        <v>20</v>
      </c>
      <c r="F242" s="16">
        <f t="shared" si="79"/>
        <v>1.0820241620414688</v>
      </c>
      <c r="G242" s="16">
        <f t="shared" si="91"/>
        <v>2.8624507118278117</v>
      </c>
      <c r="H242" s="16"/>
      <c r="I242" s="16">
        <f>aportaciones!F241+aportaciones!G241</f>
        <v>10.287000000000001</v>
      </c>
      <c r="J242" s="16">
        <f t="shared" si="92"/>
        <v>199.49150711827812</v>
      </c>
      <c r="K242" s="16">
        <f t="shared" si="81"/>
        <v>10.792731541202231</v>
      </c>
      <c r="L242" s="16">
        <f t="shared" si="93"/>
        <v>0</v>
      </c>
      <c r="M242" s="16"/>
      <c r="N242" s="16">
        <v>0.20799999999999999</v>
      </c>
      <c r="O242" s="16">
        <f t="shared" si="94"/>
        <v>0.15</v>
      </c>
      <c r="P242" s="16">
        <f t="shared" si="82"/>
        <v>8.1151812153110164E-3</v>
      </c>
      <c r="Q242" s="16">
        <f t="shared" si="95"/>
        <v>0.19990338033870861</v>
      </c>
      <c r="R242" s="16"/>
      <c r="S242" s="16">
        <v>0.17506666666666668</v>
      </c>
      <c r="T242" s="16">
        <f t="shared" si="96"/>
        <v>0.82499999999999996</v>
      </c>
      <c r="U242" s="16">
        <f t="shared" si="83"/>
        <v>4.4633496684210593E-2</v>
      </c>
      <c r="V242" s="16">
        <f t="shared" si="97"/>
        <v>0.13053525852956394</v>
      </c>
      <c r="W242" s="16"/>
      <c r="X242" s="16">
        <v>9.3600000000000003E-2</v>
      </c>
      <c r="Y242" s="16">
        <f t="shared" si="98"/>
        <v>0.61</v>
      </c>
      <c r="Z242" s="16">
        <f t="shared" si="84"/>
        <v>3.3001736942264798E-2</v>
      </c>
      <c r="AA242" s="16">
        <f t="shared" si="99"/>
        <v>6.0673746710748322E-2</v>
      </c>
      <c r="AB242" s="16"/>
      <c r="AC242" s="16">
        <v>0.12202666666666666</v>
      </c>
      <c r="AD242" s="16">
        <f t="shared" si="100"/>
        <v>0.41</v>
      </c>
      <c r="AE242" s="16">
        <f t="shared" si="85"/>
        <v>2.2181495321850112E-2</v>
      </c>
      <c r="AF242" s="16">
        <f t="shared" si="101"/>
        <v>9.9895906259136746E-2</v>
      </c>
      <c r="AG242" s="16"/>
      <c r="AH242" s="16">
        <v>9.3600000000000003E-2</v>
      </c>
      <c r="AI242" s="16">
        <f t="shared" si="102"/>
        <v>0.32</v>
      </c>
      <c r="AJ242" s="16">
        <f t="shared" si="86"/>
        <v>1.7312386592663504E-2</v>
      </c>
      <c r="AK242" s="16">
        <f t="shared" si="103"/>
        <v>7.6327211389245031E-2</v>
      </c>
      <c r="AL242" s="16"/>
      <c r="AM242" s="17">
        <f t="shared" si="80"/>
        <v>221.80650711827812</v>
      </c>
      <c r="AN242" s="17">
        <f t="shared" si="87"/>
        <v>5.4101208102073445E-2</v>
      </c>
      <c r="AO242" s="18" t="str">
        <f t="shared" si="88"/>
        <v>CORRECTO</v>
      </c>
      <c r="AP242" s="18">
        <f t="shared" si="89"/>
        <v>-1.0458987918979266</v>
      </c>
      <c r="AQ242" s="11"/>
      <c r="AR242" s="11"/>
      <c r="AS242" s="7"/>
      <c r="AT242" s="7">
        <v>130</v>
      </c>
      <c r="AU242" s="3">
        <f t="shared" si="78"/>
        <v>170</v>
      </c>
      <c r="AV242" s="7"/>
      <c r="AW242" s="7"/>
      <c r="AX242" s="7"/>
      <c r="AY242" s="7"/>
      <c r="AZ242" s="7"/>
      <c r="BA242" s="7"/>
      <c r="BB242" s="7"/>
    </row>
    <row r="243" spans="1:54" x14ac:dyDescent="0.25">
      <c r="A243" s="12">
        <v>1960</v>
      </c>
      <c r="B243" s="12">
        <v>6</v>
      </c>
      <c r="C243" s="16"/>
      <c r="D243" s="16">
        <f>aportaciones!D242+aportaciones!E242</f>
        <v>3.145</v>
      </c>
      <c r="E243" s="16">
        <f t="shared" si="90"/>
        <v>20</v>
      </c>
      <c r="F243" s="16">
        <f t="shared" si="79"/>
        <v>1.0816083623461479</v>
      </c>
      <c r="G243" s="16">
        <f t="shared" si="91"/>
        <v>2.062975837958529</v>
      </c>
      <c r="H243" s="16"/>
      <c r="I243" s="16">
        <f>aportaciones!F242+aportaciones!G242</f>
        <v>10.878</v>
      </c>
      <c r="J243" s="16">
        <f t="shared" si="92"/>
        <v>199.57677557707586</v>
      </c>
      <c r="K243" s="16">
        <f t="shared" si="81"/>
        <v>10.793195469712286</v>
      </c>
      <c r="L243" s="16">
        <f t="shared" si="93"/>
        <v>0</v>
      </c>
      <c r="M243" s="16"/>
      <c r="N243" s="16">
        <v>0.16400000000000001</v>
      </c>
      <c r="O243" s="16">
        <f t="shared" si="94"/>
        <v>0.15</v>
      </c>
      <c r="P243" s="16">
        <f t="shared" si="82"/>
        <v>8.112062717596109E-3</v>
      </c>
      <c r="Q243" s="16">
        <f t="shared" si="95"/>
        <v>0.15588481878468899</v>
      </c>
      <c r="R243" s="16"/>
      <c r="S243" s="16">
        <v>0.13803333333333334</v>
      </c>
      <c r="T243" s="16">
        <f t="shared" si="96"/>
        <v>0.82499999999999996</v>
      </c>
      <c r="U243" s="16">
        <f t="shared" si="83"/>
        <v>4.4616344946778602E-2</v>
      </c>
      <c r="V243" s="16">
        <f t="shared" si="97"/>
        <v>9.3399836649122769E-2</v>
      </c>
      <c r="W243" s="16"/>
      <c r="X243" s="16">
        <v>7.3800000000000004E-2</v>
      </c>
      <c r="Y243" s="16">
        <f t="shared" si="98"/>
        <v>0.61</v>
      </c>
      <c r="Z243" s="16">
        <f t="shared" si="84"/>
        <v>3.2989055051557511E-2</v>
      </c>
      <c r="AA243" s="16">
        <f t="shared" si="99"/>
        <v>4.0798263057735151E-2</v>
      </c>
      <c r="AB243" s="16"/>
      <c r="AC243" s="16">
        <v>9.6213333333333331E-2</v>
      </c>
      <c r="AD243" s="16">
        <f t="shared" si="100"/>
        <v>0.41</v>
      </c>
      <c r="AE243" s="16">
        <f t="shared" si="85"/>
        <v>2.217297142809603E-2</v>
      </c>
      <c r="AF243" s="16">
        <f t="shared" si="101"/>
        <v>7.403183801148322E-2</v>
      </c>
      <c r="AG243" s="16"/>
      <c r="AH243" s="16">
        <v>7.3800000000000004E-2</v>
      </c>
      <c r="AI243" s="16">
        <f t="shared" si="102"/>
        <v>0.32</v>
      </c>
      <c r="AJ243" s="16">
        <f t="shared" si="86"/>
        <v>1.7305733797538369E-2</v>
      </c>
      <c r="AK243" s="16">
        <f t="shared" si="103"/>
        <v>5.648761340733649E-2</v>
      </c>
      <c r="AL243" s="16"/>
      <c r="AM243" s="17">
        <f t="shared" si="80"/>
        <v>221.89177557707586</v>
      </c>
      <c r="AN243" s="17">
        <f t="shared" si="87"/>
        <v>5.4080418117307398E-2</v>
      </c>
      <c r="AO243" s="18" t="str">
        <f t="shared" si="88"/>
        <v>CORRECTO</v>
      </c>
      <c r="AP243" s="18">
        <f t="shared" si="89"/>
        <v>-1.0459195818826927</v>
      </c>
      <c r="AQ243" s="11"/>
      <c r="AR243" s="11"/>
      <c r="AS243" s="7"/>
      <c r="AT243" s="7">
        <v>140</v>
      </c>
      <c r="AU243" s="3">
        <f t="shared" si="78"/>
        <v>180</v>
      </c>
      <c r="AV243" s="7"/>
      <c r="AW243" s="7"/>
      <c r="AX243" s="7"/>
      <c r="AY243" s="7"/>
      <c r="AZ243" s="7"/>
      <c r="BA243" s="7"/>
      <c r="BB243" s="7"/>
    </row>
    <row r="244" spans="1:54" x14ac:dyDescent="0.25">
      <c r="A244" s="12">
        <v>1960</v>
      </c>
      <c r="B244" s="12">
        <v>7</v>
      </c>
      <c r="C244" s="16"/>
      <c r="D244" s="16">
        <f>aportaciones!D243+aportaciones!E243</f>
        <v>2.5910000000000002</v>
      </c>
      <c r="E244" s="16">
        <f t="shared" si="90"/>
        <v>20</v>
      </c>
      <c r="F244" s="16">
        <f t="shared" si="79"/>
        <v>1.0768581473803527</v>
      </c>
      <c r="G244" s="16">
        <f t="shared" si="91"/>
        <v>1.5093916376538523</v>
      </c>
      <c r="H244" s="16"/>
      <c r="I244" s="16">
        <f>aportaciones!F243+aportaciones!G243</f>
        <v>11.772</v>
      </c>
      <c r="J244" s="16">
        <f t="shared" si="92"/>
        <v>200.55558010736357</v>
      </c>
      <c r="K244" s="16">
        <f t="shared" si="81"/>
        <v>10.798495522060371</v>
      </c>
      <c r="L244" s="16">
        <f t="shared" si="93"/>
        <v>0</v>
      </c>
      <c r="M244" s="16"/>
      <c r="N244" s="16">
        <v>0.109</v>
      </c>
      <c r="O244" s="16">
        <f t="shared" si="94"/>
        <v>0.15</v>
      </c>
      <c r="P244" s="16">
        <f t="shared" si="82"/>
        <v>8.0764361053526443E-3</v>
      </c>
      <c r="Q244" s="16">
        <f t="shared" si="95"/>
        <v>0.10088793728240389</v>
      </c>
      <c r="R244" s="16"/>
      <c r="S244" s="16">
        <v>9.1741666666666666E-2</v>
      </c>
      <c r="T244" s="16">
        <f t="shared" si="96"/>
        <v>0.82499999999999996</v>
      </c>
      <c r="U244" s="16">
        <f t="shared" si="83"/>
        <v>4.4420398579439545E-2</v>
      </c>
      <c r="V244" s="16">
        <f t="shared" si="97"/>
        <v>4.7125321719888147E-2</v>
      </c>
      <c r="W244" s="16"/>
      <c r="X244" s="16">
        <v>4.9050000000000003E-2</v>
      </c>
      <c r="Y244" s="16">
        <f t="shared" si="98"/>
        <v>0.61</v>
      </c>
      <c r="Z244" s="16">
        <f t="shared" si="84"/>
        <v>3.2844173495100756E-2</v>
      </c>
      <c r="AA244" s="16">
        <f t="shared" si="99"/>
        <v>1.6060944948442568E-2</v>
      </c>
      <c r="AB244" s="16"/>
      <c r="AC244" s="16">
        <v>6.3946666666666666E-2</v>
      </c>
      <c r="AD244" s="16">
        <f t="shared" si="100"/>
        <v>0.41</v>
      </c>
      <c r="AE244" s="16">
        <f t="shared" si="85"/>
        <v>2.2075592021297226E-2</v>
      </c>
      <c r="AF244" s="16">
        <f t="shared" si="101"/>
        <v>4.1773695238570607E-2</v>
      </c>
      <c r="AG244" s="16"/>
      <c r="AH244" s="16">
        <v>4.9050000000000003E-2</v>
      </c>
      <c r="AI244" s="16">
        <f t="shared" si="102"/>
        <v>0.32</v>
      </c>
      <c r="AJ244" s="16">
        <f t="shared" si="86"/>
        <v>1.7229730358085643E-2</v>
      </c>
      <c r="AK244" s="16">
        <f t="shared" si="103"/>
        <v>3.1744266202461624E-2</v>
      </c>
      <c r="AL244" s="16"/>
      <c r="AM244" s="17">
        <f t="shared" si="80"/>
        <v>222.87058010736357</v>
      </c>
      <c r="AN244" s="17">
        <f t="shared" si="87"/>
        <v>5.3842907369017631E-2</v>
      </c>
      <c r="AO244" s="18" t="str">
        <f t="shared" si="88"/>
        <v>CORRECTO</v>
      </c>
      <c r="AP244" s="18">
        <f t="shared" si="89"/>
        <v>-1.0461570926309824</v>
      </c>
      <c r="AQ244" s="11"/>
      <c r="AR244" s="11"/>
      <c r="AS244" s="7"/>
      <c r="AT244" s="7">
        <v>150</v>
      </c>
      <c r="AU244" s="3">
        <f t="shared" si="78"/>
        <v>190</v>
      </c>
      <c r="AV244" s="7"/>
      <c r="AW244" s="7"/>
      <c r="AX244" s="7"/>
      <c r="AY244" s="7"/>
      <c r="AZ244" s="7"/>
      <c r="BA244" s="7"/>
      <c r="BB244" s="7"/>
    </row>
    <row r="245" spans="1:54" x14ac:dyDescent="0.25">
      <c r="A245" s="12">
        <v>1960</v>
      </c>
      <c r="B245" s="12">
        <v>8</v>
      </c>
      <c r="C245" s="16"/>
      <c r="D245" s="16">
        <f>aportaciones!D244+aportaciones!E244</f>
        <v>2.3569999999999998</v>
      </c>
      <c r="E245" s="16">
        <f t="shared" si="90"/>
        <v>20</v>
      </c>
      <c r="F245" s="16">
        <f t="shared" si="79"/>
        <v>1.0893493407167012</v>
      </c>
      <c r="G245" s="16">
        <f t="shared" si="91"/>
        <v>1.2801418526196464</v>
      </c>
      <c r="H245" s="16"/>
      <c r="I245" s="16">
        <f>aportaciones!F244+aportaciones!G244</f>
        <v>11.326000000000001</v>
      </c>
      <c r="J245" s="16">
        <f t="shared" si="92"/>
        <v>198</v>
      </c>
      <c r="K245" s="16">
        <f t="shared" si="81"/>
        <v>10.784558473095341</v>
      </c>
      <c r="L245" s="16">
        <f t="shared" si="93"/>
        <v>3.0830845853031974</v>
      </c>
      <c r="M245" s="16"/>
      <c r="N245" s="16">
        <v>7.4999999999999997E-2</v>
      </c>
      <c r="O245" s="16">
        <f t="shared" si="94"/>
        <v>0.15</v>
      </c>
      <c r="P245" s="16">
        <f t="shared" si="82"/>
        <v>8.1701200553752577E-3</v>
      </c>
      <c r="Q245" s="16">
        <f t="shared" si="95"/>
        <v>6.6923563894647348E-2</v>
      </c>
      <c r="R245" s="16"/>
      <c r="S245" s="16">
        <v>6.3125000000000001E-2</v>
      </c>
      <c r="T245" s="16">
        <f t="shared" si="96"/>
        <v>0.82499999999999996</v>
      </c>
      <c r="U245" s="16">
        <f t="shared" si="83"/>
        <v>4.4935660304563918E-2</v>
      </c>
      <c r="V245" s="16">
        <f t="shared" si="97"/>
        <v>1.8704601420560407E-2</v>
      </c>
      <c r="W245" s="16"/>
      <c r="X245" s="16">
        <v>3.3750000000000002E-2</v>
      </c>
      <c r="Y245" s="16">
        <f t="shared" si="98"/>
        <v>0.61</v>
      </c>
      <c r="Z245" s="16">
        <f t="shared" si="84"/>
        <v>3.3225154891859385E-2</v>
      </c>
      <c r="AA245" s="16">
        <f t="shared" si="99"/>
        <v>9.05826504899232E-4</v>
      </c>
      <c r="AB245" s="16"/>
      <c r="AC245" s="16">
        <v>4.4000000000000004E-2</v>
      </c>
      <c r="AD245" s="16">
        <f t="shared" si="100"/>
        <v>0.41</v>
      </c>
      <c r="AE245" s="16">
        <f t="shared" si="85"/>
        <v>2.2331661484692372E-2</v>
      </c>
      <c r="AF245" s="16">
        <f t="shared" si="101"/>
        <v>2.1924407978702765E-2</v>
      </c>
      <c r="AG245" s="16"/>
      <c r="AH245" s="16">
        <v>3.3750000000000002E-2</v>
      </c>
      <c r="AI245" s="16">
        <f t="shared" si="102"/>
        <v>0.32</v>
      </c>
      <c r="AJ245" s="16">
        <f t="shared" si="86"/>
        <v>1.7429589451467217E-2</v>
      </c>
      <c r="AK245" s="16">
        <f t="shared" si="103"/>
        <v>1.6520269641914331E-2</v>
      </c>
      <c r="AL245" s="16"/>
      <c r="AM245" s="17">
        <f t="shared" si="80"/>
        <v>220.315</v>
      </c>
      <c r="AN245" s="17">
        <f t="shared" si="87"/>
        <v>5.4467467035835056E-2</v>
      </c>
      <c r="AO245" s="18" t="str">
        <f t="shared" si="88"/>
        <v>CORRECTO</v>
      </c>
      <c r="AP245" s="18">
        <f t="shared" si="89"/>
        <v>-1.0455325329641649</v>
      </c>
      <c r="AQ245" s="11"/>
      <c r="AR245" s="11"/>
      <c r="AS245" s="7"/>
      <c r="AT245" s="7">
        <v>153</v>
      </c>
      <c r="AU245" s="3">
        <f t="shared" si="78"/>
        <v>193</v>
      </c>
      <c r="AV245" s="7"/>
      <c r="AW245" s="7"/>
      <c r="AX245" s="7"/>
      <c r="AY245" s="7"/>
      <c r="AZ245" s="7"/>
      <c r="BA245" s="7"/>
      <c r="BB245" s="7"/>
    </row>
    <row r="246" spans="1:54" x14ac:dyDescent="0.25">
      <c r="A246" s="12">
        <v>1960</v>
      </c>
      <c r="B246" s="12">
        <v>9</v>
      </c>
      <c r="C246" s="16"/>
      <c r="D246" s="16">
        <f>aportaciones!D245+aportaciones!E245</f>
        <v>2.036</v>
      </c>
      <c r="E246" s="16">
        <f t="shared" si="90"/>
        <v>20</v>
      </c>
      <c r="F246" s="16">
        <f t="shared" si="79"/>
        <v>1.1411454247200628</v>
      </c>
      <c r="G246" s="16">
        <f t="shared" si="91"/>
        <v>0.94665065928329994</v>
      </c>
      <c r="H246" s="16"/>
      <c r="I246" s="16">
        <f>aportaciones!F245+aportaciones!G245</f>
        <v>10.673</v>
      </c>
      <c r="J246" s="16">
        <f t="shared" si="92"/>
        <v>188</v>
      </c>
      <c r="K246" s="16">
        <f t="shared" si="81"/>
        <v>10.72676699236859</v>
      </c>
      <c r="L246" s="16">
        <f t="shared" si="93"/>
        <v>9.8884415269046713</v>
      </c>
      <c r="M246" s="16"/>
      <c r="N246" s="16">
        <v>0.111</v>
      </c>
      <c r="O246" s="16">
        <f t="shared" si="94"/>
        <v>0.15</v>
      </c>
      <c r="P246" s="16">
        <f t="shared" si="82"/>
        <v>8.5585906854004704E-3</v>
      </c>
      <c r="Q246" s="16">
        <f t="shared" si="95"/>
        <v>0.10282987994462475</v>
      </c>
      <c r="R246" s="16"/>
      <c r="S246" s="16">
        <v>9.3424999999999994E-2</v>
      </c>
      <c r="T246" s="16">
        <f t="shared" si="96"/>
        <v>0.82499999999999996</v>
      </c>
      <c r="U246" s="16">
        <f t="shared" si="83"/>
        <v>4.707224876970259E-2</v>
      </c>
      <c r="V246" s="16">
        <f t="shared" si="97"/>
        <v>4.8489339695436118E-2</v>
      </c>
      <c r="W246" s="16"/>
      <c r="X246" s="16">
        <v>4.9950000000000001E-2</v>
      </c>
      <c r="Y246" s="16">
        <f t="shared" si="98"/>
        <v>0.61</v>
      </c>
      <c r="Z246" s="16">
        <f t="shared" si="84"/>
        <v>3.4804935453961912E-2</v>
      </c>
      <c r="AA246" s="16">
        <f t="shared" si="99"/>
        <v>1.6724845108140651E-2</v>
      </c>
      <c r="AB246" s="16"/>
      <c r="AC246" s="16">
        <v>6.5119999999999997E-2</v>
      </c>
      <c r="AD246" s="16">
        <f t="shared" si="100"/>
        <v>0.41</v>
      </c>
      <c r="AE246" s="16">
        <f t="shared" si="85"/>
        <v>2.3393481206761286E-2</v>
      </c>
      <c r="AF246" s="16">
        <f t="shared" si="101"/>
        <v>4.2788338515307611E-2</v>
      </c>
      <c r="AG246" s="16"/>
      <c r="AH246" s="16">
        <v>4.9950000000000001E-2</v>
      </c>
      <c r="AI246" s="16">
        <f t="shared" si="102"/>
        <v>0.32</v>
      </c>
      <c r="AJ246" s="16">
        <f t="shared" si="86"/>
        <v>1.8258326795521005E-2</v>
      </c>
      <c r="AK246" s="16">
        <f t="shared" si="103"/>
        <v>3.2520410548532774E-2</v>
      </c>
      <c r="AL246" s="16"/>
      <c r="AM246" s="17">
        <f t="shared" si="80"/>
        <v>210.315</v>
      </c>
      <c r="AN246" s="17">
        <f t="shared" si="87"/>
        <v>5.705727123600314E-2</v>
      </c>
      <c r="AO246" s="18" t="str">
        <f t="shared" si="88"/>
        <v>CORRECTO</v>
      </c>
      <c r="AP246" s="18">
        <f t="shared" si="89"/>
        <v>-1.042942728763997</v>
      </c>
      <c r="AQ246" s="11"/>
      <c r="AR246" s="11"/>
      <c r="AS246" s="7"/>
      <c r="AT246" s="7">
        <v>160</v>
      </c>
      <c r="AU246" s="3">
        <f t="shared" si="78"/>
        <v>200</v>
      </c>
      <c r="AV246" s="7"/>
      <c r="AW246" s="7"/>
      <c r="AX246" s="7"/>
      <c r="AY246" s="7"/>
      <c r="AZ246" s="7"/>
      <c r="BA246" s="7"/>
      <c r="BB246" s="7"/>
    </row>
    <row r="247" spans="1:54" x14ac:dyDescent="0.25">
      <c r="A247" s="12">
        <v>1960</v>
      </c>
      <c r="B247" s="12">
        <v>10</v>
      </c>
      <c r="C247" s="16"/>
      <c r="D247" s="16">
        <f>aportaciones!D246+aportaciones!E246</f>
        <v>3.2119999999999997</v>
      </c>
      <c r="E247" s="16">
        <f t="shared" si="90"/>
        <v>20</v>
      </c>
      <c r="F247" s="16">
        <f t="shared" si="79"/>
        <v>1.1981129720689914</v>
      </c>
      <c r="G247" s="16">
        <f t="shared" si="91"/>
        <v>2.0708545752799381</v>
      </c>
      <c r="H247" s="16"/>
      <c r="I247" s="16">
        <f>aportaciones!F246+aportaciones!G246</f>
        <v>10.603999999999999</v>
      </c>
      <c r="J247" s="16">
        <f t="shared" si="92"/>
        <v>178</v>
      </c>
      <c r="K247" s="16">
        <f t="shared" si="81"/>
        <v>10.663205451414022</v>
      </c>
      <c r="L247" s="16">
        <f t="shared" si="93"/>
        <v>9.8772330076313892</v>
      </c>
      <c r="M247" s="16"/>
      <c r="N247" s="16">
        <v>0.38300000000000001</v>
      </c>
      <c r="O247" s="16">
        <f t="shared" si="94"/>
        <v>0.15</v>
      </c>
      <c r="P247" s="16">
        <f t="shared" si="82"/>
        <v>8.9858472905174347E-3</v>
      </c>
      <c r="Q247" s="16">
        <f t="shared" si="95"/>
        <v>0.37444140931459946</v>
      </c>
      <c r="R247" s="16"/>
      <c r="S247" s="16">
        <v>0.32235833333333336</v>
      </c>
      <c r="T247" s="16">
        <f t="shared" si="96"/>
        <v>0.82499999999999996</v>
      </c>
      <c r="U247" s="16">
        <f t="shared" si="83"/>
        <v>4.9422160097845891E-2</v>
      </c>
      <c r="V247" s="16">
        <f t="shared" si="97"/>
        <v>0.27528608456363068</v>
      </c>
      <c r="W247" s="16"/>
      <c r="X247" s="16">
        <v>0.17235</v>
      </c>
      <c r="Y247" s="16">
        <f t="shared" si="98"/>
        <v>0.61</v>
      </c>
      <c r="Z247" s="16">
        <f t="shared" si="84"/>
        <v>3.6542445648104237E-2</v>
      </c>
      <c r="AA247" s="16">
        <f t="shared" si="99"/>
        <v>0.1375450645460381</v>
      </c>
      <c r="AB247" s="16"/>
      <c r="AC247" s="16">
        <v>0.22469333333333333</v>
      </c>
      <c r="AD247" s="16">
        <f t="shared" si="100"/>
        <v>0.41</v>
      </c>
      <c r="AE247" s="16">
        <f t="shared" si="85"/>
        <v>2.4561315927414323E-2</v>
      </c>
      <c r="AF247" s="16">
        <f t="shared" si="101"/>
        <v>0.20129985212657203</v>
      </c>
      <c r="AG247" s="16"/>
      <c r="AH247" s="16">
        <v>0.17235</v>
      </c>
      <c r="AI247" s="16">
        <f t="shared" si="102"/>
        <v>0.32</v>
      </c>
      <c r="AJ247" s="16">
        <f t="shared" si="86"/>
        <v>1.9169807553103862E-2</v>
      </c>
      <c r="AK247" s="16">
        <f t="shared" si="103"/>
        <v>0.15409167320447897</v>
      </c>
      <c r="AL247" s="16"/>
      <c r="AM247" s="17">
        <f t="shared" si="80"/>
        <v>200.315</v>
      </c>
      <c r="AN247" s="17">
        <f t="shared" si="87"/>
        <v>5.9905648603449567E-2</v>
      </c>
      <c r="AO247" s="18" t="str">
        <f t="shared" si="88"/>
        <v>CORRECTO</v>
      </c>
      <c r="AP247" s="18">
        <f t="shared" si="89"/>
        <v>-1.0400943513965506</v>
      </c>
      <c r="AQ247" s="11"/>
      <c r="AR247" s="11"/>
      <c r="AS247" s="7"/>
      <c r="AT247" s="7">
        <v>166</v>
      </c>
      <c r="AU247" s="3">
        <f t="shared" si="78"/>
        <v>206</v>
      </c>
      <c r="AV247" s="7"/>
      <c r="AW247" s="7"/>
      <c r="AX247" s="7"/>
      <c r="AY247" s="7"/>
      <c r="AZ247" s="7"/>
      <c r="BA247" s="7"/>
      <c r="BB247" s="7"/>
    </row>
    <row r="248" spans="1:54" x14ac:dyDescent="0.25">
      <c r="A248" s="12">
        <v>1960</v>
      </c>
      <c r="B248" s="12">
        <v>11</v>
      </c>
      <c r="C248" s="16"/>
      <c r="D248" s="16">
        <f>aportaciones!D247+aportaciones!E247</f>
        <v>3.617</v>
      </c>
      <c r="E248" s="16">
        <f t="shared" si="90"/>
        <v>20</v>
      </c>
      <c r="F248" s="16">
        <f t="shared" si="79"/>
        <v>1.2479525778020435</v>
      </c>
      <c r="G248" s="16">
        <f t="shared" si="91"/>
        <v>2.4188870279310102</v>
      </c>
      <c r="H248" s="16"/>
      <c r="I248" s="16">
        <f>aportaciones!F247+aportaciones!G247</f>
        <v>10.493</v>
      </c>
      <c r="J248" s="16">
        <f t="shared" si="92"/>
        <v>170</v>
      </c>
      <c r="K248" s="16">
        <f t="shared" si="81"/>
        <v>10.607596911317369</v>
      </c>
      <c r="L248" s="16">
        <f t="shared" si="93"/>
        <v>7.8297945485859657</v>
      </c>
      <c r="M248" s="16"/>
      <c r="N248" s="16">
        <v>0.26400000000000001</v>
      </c>
      <c r="O248" s="16">
        <f t="shared" si="94"/>
        <v>0.15</v>
      </c>
      <c r="P248" s="16">
        <f t="shared" si="82"/>
        <v>9.3596443335153268E-3</v>
      </c>
      <c r="Q248" s="16">
        <f t="shared" si="95"/>
        <v>0.25501415270948258</v>
      </c>
      <c r="R248" s="16"/>
      <c r="S248" s="16">
        <v>0.22219999999999998</v>
      </c>
      <c r="T248" s="16">
        <f t="shared" si="96"/>
        <v>0.82499999999999996</v>
      </c>
      <c r="U248" s="16">
        <f t="shared" si="83"/>
        <v>5.147804383433429E-2</v>
      </c>
      <c r="V248" s="16">
        <f t="shared" si="97"/>
        <v>0.17277783990215401</v>
      </c>
      <c r="W248" s="16"/>
      <c r="X248" s="16">
        <v>0.11880000000000002</v>
      </c>
      <c r="Y248" s="16">
        <f t="shared" si="98"/>
        <v>0.61</v>
      </c>
      <c r="Z248" s="16">
        <f t="shared" si="84"/>
        <v>3.8062553622962327E-2</v>
      </c>
      <c r="AA248" s="16">
        <f t="shared" si="99"/>
        <v>8.2257554351895745E-2</v>
      </c>
      <c r="AB248" s="16"/>
      <c r="AC248" s="16">
        <v>0.15487999999999999</v>
      </c>
      <c r="AD248" s="16">
        <f t="shared" si="100"/>
        <v>0.41</v>
      </c>
      <c r="AE248" s="16">
        <f t="shared" si="85"/>
        <v>2.5583027844941892E-2</v>
      </c>
      <c r="AF248" s="16">
        <f t="shared" si="101"/>
        <v>0.13031868407258568</v>
      </c>
      <c r="AG248" s="16"/>
      <c r="AH248" s="16">
        <v>0.11880000000000002</v>
      </c>
      <c r="AI248" s="16">
        <f t="shared" si="102"/>
        <v>0.32</v>
      </c>
      <c r="AJ248" s="16">
        <f t="shared" si="86"/>
        <v>1.9967241244832696E-2</v>
      </c>
      <c r="AK248" s="16">
        <f t="shared" si="103"/>
        <v>9.9630192446896138E-2</v>
      </c>
      <c r="AL248" s="16"/>
      <c r="AM248" s="17">
        <f t="shared" si="80"/>
        <v>192.315</v>
      </c>
      <c r="AN248" s="17">
        <f t="shared" si="87"/>
        <v>6.2397628890102176E-2</v>
      </c>
      <c r="AO248" s="18" t="str">
        <f t="shared" si="88"/>
        <v>CORRECTO</v>
      </c>
      <c r="AP248" s="18">
        <f t="shared" si="89"/>
        <v>-1.0376023711098978</v>
      </c>
      <c r="AQ248" s="11"/>
      <c r="AR248" s="11"/>
      <c r="AS248" s="7"/>
      <c r="AT248" s="7">
        <v>164</v>
      </c>
      <c r="AU248" s="3">
        <f t="shared" si="78"/>
        <v>204</v>
      </c>
      <c r="AV248" s="7"/>
      <c r="AW248" s="7"/>
      <c r="AX248" s="7"/>
      <c r="AY248" s="7"/>
      <c r="AZ248" s="7"/>
      <c r="BA248" s="7"/>
      <c r="BB248" s="7"/>
    </row>
    <row r="249" spans="1:54" x14ac:dyDescent="0.25">
      <c r="A249" s="12">
        <v>1960</v>
      </c>
      <c r="B249" s="12">
        <v>12</v>
      </c>
      <c r="C249" s="16"/>
      <c r="D249" s="16">
        <f>aportaciones!D248+aportaciones!E248</f>
        <v>8.734</v>
      </c>
      <c r="E249" s="16">
        <f t="shared" si="90"/>
        <v>20</v>
      </c>
      <c r="F249" s="16">
        <f t="shared" si="79"/>
        <v>1.2479525778020435</v>
      </c>
      <c r="G249" s="16">
        <f t="shared" si="91"/>
        <v>7.4860474221979558</v>
      </c>
      <c r="H249" s="16"/>
      <c r="I249" s="16">
        <f>aportaciones!F248+aportaciones!G248</f>
        <v>82.739000000000004</v>
      </c>
      <c r="J249" s="16">
        <f t="shared" si="92"/>
        <v>170</v>
      </c>
      <c r="K249" s="16">
        <f t="shared" si="81"/>
        <v>10.607596911317369</v>
      </c>
      <c r="L249" s="16">
        <f t="shared" si="93"/>
        <v>72.131403088682646</v>
      </c>
      <c r="M249" s="16"/>
      <c r="N249" s="16">
        <v>1.954</v>
      </c>
      <c r="O249" s="16">
        <f t="shared" si="94"/>
        <v>0.15</v>
      </c>
      <c r="P249" s="16">
        <f t="shared" si="82"/>
        <v>9.3596443335153268E-3</v>
      </c>
      <c r="Q249" s="16">
        <f t="shared" si="95"/>
        <v>1.9446403556664849</v>
      </c>
      <c r="R249" s="16"/>
      <c r="S249" s="16">
        <v>1.6446166666666666</v>
      </c>
      <c r="T249" s="16">
        <f t="shared" si="96"/>
        <v>0.82499999999999996</v>
      </c>
      <c r="U249" s="16">
        <f t="shared" si="83"/>
        <v>5.147804383433429E-2</v>
      </c>
      <c r="V249" s="16">
        <f t="shared" si="97"/>
        <v>1.5931386228323323</v>
      </c>
      <c r="W249" s="16"/>
      <c r="X249" s="16">
        <v>0.87930000000000008</v>
      </c>
      <c r="Y249" s="16">
        <f t="shared" si="98"/>
        <v>0.61</v>
      </c>
      <c r="Z249" s="16">
        <f t="shared" si="84"/>
        <v>3.8062553622962327E-2</v>
      </c>
      <c r="AA249" s="16">
        <f t="shared" si="99"/>
        <v>0.8412374463770379</v>
      </c>
      <c r="AB249" s="16"/>
      <c r="AC249" s="16">
        <v>1.1463466666666666</v>
      </c>
      <c r="AD249" s="16">
        <f t="shared" si="100"/>
        <v>0.41</v>
      </c>
      <c r="AE249" s="16">
        <f t="shared" si="85"/>
        <v>2.5583027844941892E-2</v>
      </c>
      <c r="AF249" s="16">
        <f t="shared" si="101"/>
        <v>1.1207636388217248</v>
      </c>
      <c r="AG249" s="16"/>
      <c r="AH249" s="16">
        <v>0.87930000000000008</v>
      </c>
      <c r="AI249" s="16">
        <f t="shared" si="102"/>
        <v>0.32</v>
      </c>
      <c r="AJ249" s="16">
        <f t="shared" si="86"/>
        <v>1.9967241244832696E-2</v>
      </c>
      <c r="AK249" s="16">
        <f t="shared" si="103"/>
        <v>0.85933275875516735</v>
      </c>
      <c r="AL249" s="16"/>
      <c r="AM249" s="17">
        <f t="shared" si="80"/>
        <v>192.315</v>
      </c>
      <c r="AN249" s="17">
        <f t="shared" si="87"/>
        <v>6.2397628890102176E-2</v>
      </c>
      <c r="AO249" s="18" t="str">
        <f t="shared" si="88"/>
        <v>CORRECTO</v>
      </c>
      <c r="AP249" s="18">
        <f t="shared" si="89"/>
        <v>-1.0376023711098978</v>
      </c>
      <c r="AQ249" s="11"/>
      <c r="AR249" s="11"/>
      <c r="AS249" s="7"/>
      <c r="AT249" s="7">
        <v>162</v>
      </c>
      <c r="AU249" s="3">
        <f t="shared" si="78"/>
        <v>202</v>
      </c>
      <c r="AV249" s="7"/>
      <c r="AW249" s="7"/>
      <c r="AX249" s="7"/>
      <c r="AY249" s="7"/>
      <c r="AZ249" s="7"/>
      <c r="BA249" s="7"/>
      <c r="BB249" s="7"/>
    </row>
    <row r="250" spans="1:54" x14ac:dyDescent="0.25">
      <c r="A250" s="12">
        <v>1961</v>
      </c>
      <c r="B250" s="12">
        <v>1</v>
      </c>
      <c r="C250" s="16"/>
      <c r="D250" s="16">
        <f>aportaciones!D249+aportaciones!E249</f>
        <v>6.452</v>
      </c>
      <c r="E250" s="16">
        <f t="shared" si="90"/>
        <v>20</v>
      </c>
      <c r="F250" s="16">
        <f t="shared" si="79"/>
        <v>1.1862689370536046</v>
      </c>
      <c r="G250" s="16">
        <f t="shared" si="91"/>
        <v>5.2040474221979593</v>
      </c>
      <c r="H250" s="16"/>
      <c r="I250" s="16">
        <f>aportaciones!F249+aportaciones!G249</f>
        <v>75.995000000000005</v>
      </c>
      <c r="J250" s="16">
        <f t="shared" si="92"/>
        <v>180</v>
      </c>
      <c r="K250" s="16">
        <f t="shared" si="81"/>
        <v>10.67642043348244</v>
      </c>
      <c r="L250" s="16">
        <f t="shared" si="93"/>
        <v>55.387403088682646</v>
      </c>
      <c r="M250" s="16"/>
      <c r="N250" s="16">
        <v>1.351</v>
      </c>
      <c r="O250" s="16">
        <f t="shared" si="94"/>
        <v>0.15</v>
      </c>
      <c r="P250" s="16">
        <f t="shared" si="82"/>
        <v>8.8970170279020332E-3</v>
      </c>
      <c r="Q250" s="16">
        <f t="shared" si="95"/>
        <v>1.3416403556664847</v>
      </c>
      <c r="R250" s="16"/>
      <c r="S250" s="16">
        <v>1.1370916666666666</v>
      </c>
      <c r="T250" s="16">
        <f t="shared" si="96"/>
        <v>0.82499999999999996</v>
      </c>
      <c r="U250" s="16">
        <f t="shared" si="83"/>
        <v>4.8933593653461185E-2</v>
      </c>
      <c r="V250" s="16">
        <f t="shared" si="97"/>
        <v>1.0856136228323323</v>
      </c>
      <c r="W250" s="16"/>
      <c r="X250" s="16">
        <v>0.6079500000000001</v>
      </c>
      <c r="Y250" s="16">
        <f t="shared" si="98"/>
        <v>0.61</v>
      </c>
      <c r="Z250" s="16">
        <f t="shared" si="84"/>
        <v>3.6181202580134936E-2</v>
      </c>
      <c r="AA250" s="16">
        <f t="shared" si="99"/>
        <v>0.56988744637703792</v>
      </c>
      <c r="AB250" s="16"/>
      <c r="AC250" s="16">
        <v>0.79258666666666666</v>
      </c>
      <c r="AD250" s="16">
        <f t="shared" si="100"/>
        <v>0.41</v>
      </c>
      <c r="AE250" s="16">
        <f t="shared" si="85"/>
        <v>2.431851320959889E-2</v>
      </c>
      <c r="AF250" s="16">
        <f t="shared" si="101"/>
        <v>0.76700363882172495</v>
      </c>
      <c r="AG250" s="16"/>
      <c r="AH250" s="16">
        <v>0.6079500000000001</v>
      </c>
      <c r="AI250" s="16">
        <f t="shared" si="102"/>
        <v>0.32</v>
      </c>
      <c r="AJ250" s="16">
        <f t="shared" si="86"/>
        <v>1.8980302992857672E-2</v>
      </c>
      <c r="AK250" s="16">
        <f t="shared" si="103"/>
        <v>0.58798275875516737</v>
      </c>
      <c r="AL250" s="16"/>
      <c r="AM250" s="17">
        <f t="shared" si="80"/>
        <v>202.315</v>
      </c>
      <c r="AN250" s="17">
        <f t="shared" si="87"/>
        <v>5.9313446852680224E-2</v>
      </c>
      <c r="AO250" s="18" t="str">
        <f t="shared" si="88"/>
        <v>CORRECTO</v>
      </c>
      <c r="AP250" s="18">
        <f t="shared" si="89"/>
        <v>-1.0406865531473199</v>
      </c>
      <c r="AQ250" s="11"/>
      <c r="AR250" s="11"/>
      <c r="AS250" s="7"/>
      <c r="AT250" s="7">
        <v>158</v>
      </c>
      <c r="AU250" s="3">
        <f t="shared" si="78"/>
        <v>198</v>
      </c>
      <c r="AV250" s="7"/>
      <c r="AW250" s="7"/>
      <c r="AX250" s="7"/>
      <c r="AY250" s="7"/>
      <c r="AZ250" s="7"/>
      <c r="BA250" s="7"/>
      <c r="BB250" s="7"/>
    </row>
    <row r="251" spans="1:54" x14ac:dyDescent="0.25">
      <c r="A251" s="12">
        <v>1961</v>
      </c>
      <c r="B251" s="12">
        <v>2</v>
      </c>
      <c r="C251" s="16"/>
      <c r="D251" s="16">
        <f>aportaciones!D250+aportaciones!E250</f>
        <v>8.1950000000000003</v>
      </c>
      <c r="E251" s="16">
        <f t="shared" si="90"/>
        <v>20</v>
      </c>
      <c r="F251" s="16">
        <f t="shared" si="79"/>
        <v>1.1303958740550597</v>
      </c>
      <c r="G251" s="16">
        <f t="shared" si="91"/>
        <v>7.0087310629463957</v>
      </c>
      <c r="H251" s="16"/>
      <c r="I251" s="16">
        <f>aportaciones!F250+aportaciones!G250</f>
        <v>31.777999999999999</v>
      </c>
      <c r="J251" s="16">
        <f t="shared" si="92"/>
        <v>190</v>
      </c>
      <c r="K251" s="16">
        <f t="shared" si="81"/>
        <v>10.738760803523068</v>
      </c>
      <c r="L251" s="16">
        <f t="shared" si="93"/>
        <v>11.101579566517557</v>
      </c>
      <c r="M251" s="16"/>
      <c r="N251" s="16">
        <v>0.42499999999999999</v>
      </c>
      <c r="O251" s="16">
        <f t="shared" si="94"/>
        <v>0.15</v>
      </c>
      <c r="P251" s="16">
        <f t="shared" si="82"/>
        <v>8.4779690554129469E-3</v>
      </c>
      <c r="Q251" s="16">
        <f t="shared" si="95"/>
        <v>0.41610298297209791</v>
      </c>
      <c r="R251" s="16"/>
      <c r="S251" s="16">
        <v>0.35770833333333329</v>
      </c>
      <c r="T251" s="16">
        <f t="shared" si="96"/>
        <v>0.82499999999999996</v>
      </c>
      <c r="U251" s="16">
        <f t="shared" si="83"/>
        <v>4.6628829804771212E-2</v>
      </c>
      <c r="V251" s="16">
        <f t="shared" si="97"/>
        <v>0.30877473967987212</v>
      </c>
      <c r="W251" s="16"/>
      <c r="X251" s="16">
        <v>0.19125</v>
      </c>
      <c r="Y251" s="16">
        <f t="shared" si="98"/>
        <v>0.61</v>
      </c>
      <c r="Z251" s="16">
        <f t="shared" si="84"/>
        <v>3.4477074158679323E-2</v>
      </c>
      <c r="AA251" s="16">
        <f t="shared" si="99"/>
        <v>0.15506879741986512</v>
      </c>
      <c r="AB251" s="16"/>
      <c r="AC251" s="16">
        <v>0.24933333333333332</v>
      </c>
      <c r="AD251" s="16">
        <f t="shared" si="100"/>
        <v>0.41</v>
      </c>
      <c r="AE251" s="16">
        <f t="shared" si="85"/>
        <v>2.3173115418128724E-2</v>
      </c>
      <c r="AF251" s="16">
        <f t="shared" si="101"/>
        <v>0.22501482012373447</v>
      </c>
      <c r="AG251" s="16"/>
      <c r="AH251" s="16">
        <v>0.19125</v>
      </c>
      <c r="AI251" s="16">
        <f t="shared" si="102"/>
        <v>0.32</v>
      </c>
      <c r="AJ251" s="16">
        <f t="shared" si="86"/>
        <v>1.8086333984880958E-2</v>
      </c>
      <c r="AK251" s="16">
        <f t="shared" si="103"/>
        <v>0.17226969700714229</v>
      </c>
      <c r="AL251" s="16"/>
      <c r="AM251" s="17">
        <f t="shared" si="80"/>
        <v>212.315</v>
      </c>
      <c r="AN251" s="17">
        <f t="shared" si="87"/>
        <v>5.6519793702752986E-2</v>
      </c>
      <c r="AO251" s="18" t="str">
        <f t="shared" si="88"/>
        <v>CORRECTO</v>
      </c>
      <c r="AP251" s="18">
        <f t="shared" si="89"/>
        <v>-1.043480206297247</v>
      </c>
      <c r="AQ251" s="11"/>
      <c r="AR251" s="11"/>
      <c r="AS251" s="7"/>
      <c r="AT251" s="7">
        <v>148</v>
      </c>
      <c r="AU251" s="3">
        <f t="shared" si="78"/>
        <v>188</v>
      </c>
      <c r="AV251" s="7"/>
      <c r="AW251" s="7"/>
      <c r="AX251" s="7"/>
      <c r="AY251" s="7"/>
      <c r="AZ251" s="7"/>
      <c r="BA251" s="7"/>
      <c r="BB251" s="7"/>
    </row>
    <row r="252" spans="1:54" x14ac:dyDescent="0.25">
      <c r="A252" s="12">
        <v>1961</v>
      </c>
      <c r="B252" s="12">
        <v>3</v>
      </c>
      <c r="C252" s="16"/>
      <c r="D252" s="16">
        <f>aportaciones!D251+aportaciones!E251</f>
        <v>7.3780000000000001</v>
      </c>
      <c r="E252" s="16">
        <f t="shared" si="90"/>
        <v>20</v>
      </c>
      <c r="F252" s="16">
        <f t="shared" si="79"/>
        <v>1.1146459837911897</v>
      </c>
      <c r="G252" s="16">
        <f t="shared" si="91"/>
        <v>6.2476041259449389</v>
      </c>
      <c r="H252" s="16"/>
      <c r="I252" s="16">
        <f>aportaciones!F251+aportaciones!G251</f>
        <v>19.39</v>
      </c>
      <c r="J252" s="16">
        <f t="shared" si="92"/>
        <v>193</v>
      </c>
      <c r="K252" s="16">
        <f t="shared" si="81"/>
        <v>10.75633374358498</v>
      </c>
      <c r="L252" s="16">
        <f t="shared" si="93"/>
        <v>5.6512391964769222</v>
      </c>
      <c r="M252" s="16"/>
      <c r="N252" s="16">
        <v>0.26300000000000001</v>
      </c>
      <c r="O252" s="16">
        <f t="shared" si="94"/>
        <v>0.15</v>
      </c>
      <c r="P252" s="16">
        <f t="shared" si="82"/>
        <v>8.3598448784339228E-3</v>
      </c>
      <c r="Q252" s="16">
        <f t="shared" si="95"/>
        <v>0.25452203094458703</v>
      </c>
      <c r="R252" s="16"/>
      <c r="S252" s="16">
        <v>0.22135833333333332</v>
      </c>
      <c r="T252" s="16">
        <f t="shared" si="96"/>
        <v>0.82499999999999996</v>
      </c>
      <c r="U252" s="16">
        <f t="shared" si="83"/>
        <v>4.5979146831386576E-2</v>
      </c>
      <c r="V252" s="16">
        <f t="shared" si="97"/>
        <v>0.17472950352856209</v>
      </c>
      <c r="W252" s="16"/>
      <c r="X252" s="16">
        <v>0.11835000000000001</v>
      </c>
      <c r="Y252" s="16">
        <f t="shared" si="98"/>
        <v>0.61</v>
      </c>
      <c r="Z252" s="16">
        <f t="shared" si="84"/>
        <v>3.3996702505631284E-2</v>
      </c>
      <c r="AA252" s="16">
        <f t="shared" si="99"/>
        <v>8.3872925841320778E-2</v>
      </c>
      <c r="AB252" s="16"/>
      <c r="AC252" s="16">
        <v>0.15429333333333334</v>
      </c>
      <c r="AD252" s="16">
        <f t="shared" si="100"/>
        <v>0.41</v>
      </c>
      <c r="AE252" s="16">
        <f t="shared" si="85"/>
        <v>2.2850242667719387E-2</v>
      </c>
      <c r="AF252" s="16">
        <f t="shared" si="101"/>
        <v>0.13112021791520462</v>
      </c>
      <c r="AG252" s="16"/>
      <c r="AH252" s="16">
        <v>0.11835000000000001</v>
      </c>
      <c r="AI252" s="16">
        <f t="shared" si="102"/>
        <v>0.32</v>
      </c>
      <c r="AJ252" s="16">
        <f t="shared" si="86"/>
        <v>1.7834335740659037E-2</v>
      </c>
      <c r="AK252" s="16">
        <f t="shared" si="103"/>
        <v>0.10026366601511905</v>
      </c>
      <c r="AL252" s="16"/>
      <c r="AM252" s="17">
        <f t="shared" si="80"/>
        <v>215.315</v>
      </c>
      <c r="AN252" s="17">
        <f t="shared" si="87"/>
        <v>5.5732299189559485E-2</v>
      </c>
      <c r="AO252" s="18" t="str">
        <f t="shared" si="88"/>
        <v>CORRECTO</v>
      </c>
      <c r="AP252" s="18">
        <f t="shared" si="89"/>
        <v>-1.0442677008104406</v>
      </c>
      <c r="AQ252" s="11"/>
      <c r="AR252" s="11"/>
      <c r="AS252" s="7"/>
      <c r="AT252" s="7">
        <v>138</v>
      </c>
      <c r="AU252" s="3">
        <f t="shared" si="78"/>
        <v>178</v>
      </c>
      <c r="AV252" s="7"/>
      <c r="AW252" s="7"/>
      <c r="AX252" s="7"/>
      <c r="AY252" s="7"/>
      <c r="AZ252" s="7"/>
      <c r="BA252" s="7"/>
      <c r="BB252" s="7"/>
    </row>
    <row r="253" spans="1:54" x14ac:dyDescent="0.25">
      <c r="A253" s="12">
        <v>1961</v>
      </c>
      <c r="B253" s="12">
        <v>4</v>
      </c>
      <c r="C253" s="16"/>
      <c r="D253" s="16">
        <f>aportaciones!D252+aportaciones!E252</f>
        <v>6.4909999999999997</v>
      </c>
      <c r="E253" s="16">
        <f t="shared" si="90"/>
        <v>20</v>
      </c>
      <c r="F253" s="16">
        <f t="shared" si="79"/>
        <v>1.0795492881721882</v>
      </c>
      <c r="G253" s="16">
        <f t="shared" si="91"/>
        <v>5.3763540162088113</v>
      </c>
      <c r="H253" s="16"/>
      <c r="I253" s="16">
        <f>aportaciones!F252+aportaciones!G252</f>
        <v>32.189</v>
      </c>
      <c r="J253" s="16">
        <f t="shared" si="92"/>
        <v>200</v>
      </c>
      <c r="K253" s="16">
        <f t="shared" si="81"/>
        <v>10.795492881721881</v>
      </c>
      <c r="L253" s="16">
        <f t="shared" si="93"/>
        <v>14.432666256415018</v>
      </c>
      <c r="M253" s="16"/>
      <c r="N253" s="16">
        <v>0.55400000000000005</v>
      </c>
      <c r="O253" s="16">
        <f t="shared" si="94"/>
        <v>0.15</v>
      </c>
      <c r="P253" s="16">
        <f t="shared" si="82"/>
        <v>8.0966196612914099E-3</v>
      </c>
      <c r="Q253" s="16">
        <f t="shared" si="95"/>
        <v>0.54564015512156605</v>
      </c>
      <c r="R253" s="16"/>
      <c r="S253" s="16">
        <v>0.46628333333333338</v>
      </c>
      <c r="T253" s="16">
        <f t="shared" si="96"/>
        <v>0.82499999999999996</v>
      </c>
      <c r="U253" s="16">
        <f t="shared" si="83"/>
        <v>4.4531408137102754E-2</v>
      </c>
      <c r="V253" s="16">
        <f t="shared" si="97"/>
        <v>0.42030418650194679</v>
      </c>
      <c r="W253" s="16"/>
      <c r="X253" s="16">
        <v>0.24930000000000005</v>
      </c>
      <c r="Y253" s="16">
        <f t="shared" si="98"/>
        <v>0.61</v>
      </c>
      <c r="Z253" s="16">
        <f t="shared" si="84"/>
        <v>3.2926253289251736E-2</v>
      </c>
      <c r="AA253" s="16">
        <f t="shared" si="99"/>
        <v>0.21530329749436883</v>
      </c>
      <c r="AB253" s="16"/>
      <c r="AC253" s="16">
        <v>0.32501333333333338</v>
      </c>
      <c r="AD253" s="16">
        <f t="shared" si="100"/>
        <v>0.41</v>
      </c>
      <c r="AE253" s="16">
        <f t="shared" si="85"/>
        <v>2.2130760407529856E-2</v>
      </c>
      <c r="AF253" s="16">
        <f t="shared" si="101"/>
        <v>0.30216309066561403</v>
      </c>
      <c r="AG253" s="16"/>
      <c r="AH253" s="16">
        <v>0.24930000000000005</v>
      </c>
      <c r="AI253" s="16">
        <f t="shared" si="102"/>
        <v>0.32</v>
      </c>
      <c r="AJ253" s="16">
        <f t="shared" si="86"/>
        <v>1.727278861075501E-2</v>
      </c>
      <c r="AK253" s="16">
        <f t="shared" si="103"/>
        <v>0.23146566425934106</v>
      </c>
      <c r="AL253" s="16"/>
      <c r="AM253" s="17">
        <f t="shared" si="80"/>
        <v>222.315</v>
      </c>
      <c r="AN253" s="17">
        <f t="shared" si="87"/>
        <v>5.3977464408609406E-2</v>
      </c>
      <c r="AO253" s="18" t="str">
        <f t="shared" si="88"/>
        <v>CORRECTO</v>
      </c>
      <c r="AP253" s="18">
        <f t="shared" si="89"/>
        <v>-1.0460225355913906</v>
      </c>
      <c r="AQ253" s="11"/>
      <c r="AR253" s="11"/>
      <c r="AS253" s="7"/>
      <c r="AT253" s="7">
        <v>130</v>
      </c>
      <c r="AU253" s="3">
        <f t="shared" si="78"/>
        <v>170</v>
      </c>
      <c r="AV253" s="7"/>
      <c r="AW253" s="7"/>
      <c r="AX253" s="7"/>
      <c r="AY253" s="7"/>
      <c r="AZ253" s="7"/>
      <c r="BA253" s="7"/>
      <c r="BB253" s="7"/>
    </row>
    <row r="254" spans="1:54" x14ac:dyDescent="0.25">
      <c r="A254" s="12">
        <v>1961</v>
      </c>
      <c r="B254" s="12">
        <v>5</v>
      </c>
      <c r="C254" s="16"/>
      <c r="D254" s="16">
        <f>aportaciones!D253+aportaciones!E253</f>
        <v>3.5219999999999998</v>
      </c>
      <c r="E254" s="16">
        <f t="shared" si="90"/>
        <v>20</v>
      </c>
      <c r="F254" s="16">
        <f t="shared" si="79"/>
        <v>1.0724794714722365</v>
      </c>
      <c r="G254" s="16">
        <f t="shared" si="91"/>
        <v>2.44245071182781</v>
      </c>
      <c r="H254" s="16"/>
      <c r="I254" s="16">
        <f>aportaciones!F253+aportaciones!G253</f>
        <v>12.260999999999999</v>
      </c>
      <c r="J254" s="16">
        <f t="shared" si="92"/>
        <v>201.46550711827811</v>
      </c>
      <c r="K254" s="16">
        <f t="shared" si="81"/>
        <v>10.803381029704852</v>
      </c>
      <c r="L254" s="16">
        <f t="shared" si="93"/>
        <v>0</v>
      </c>
      <c r="M254" s="16"/>
      <c r="N254" s="16">
        <v>0.27700000000000002</v>
      </c>
      <c r="O254" s="16">
        <f t="shared" si="94"/>
        <v>0.15</v>
      </c>
      <c r="P254" s="16">
        <f t="shared" si="82"/>
        <v>8.0435960360417738E-3</v>
      </c>
      <c r="Q254" s="16">
        <f t="shared" si="95"/>
        <v>0.26890338033870864</v>
      </c>
      <c r="R254" s="16"/>
      <c r="S254" s="16">
        <v>0.23314166666666669</v>
      </c>
      <c r="T254" s="16">
        <f t="shared" si="96"/>
        <v>0.82499999999999996</v>
      </c>
      <c r="U254" s="16">
        <f t="shared" si="83"/>
        <v>4.4239778198229759E-2</v>
      </c>
      <c r="V254" s="16">
        <f t="shared" si="97"/>
        <v>0.18861025852956392</v>
      </c>
      <c r="W254" s="16"/>
      <c r="X254" s="16">
        <v>0.12465000000000002</v>
      </c>
      <c r="Y254" s="16">
        <f t="shared" si="98"/>
        <v>0.61</v>
      </c>
      <c r="Z254" s="16">
        <f t="shared" si="84"/>
        <v>3.2710623879903214E-2</v>
      </c>
      <c r="AA254" s="16">
        <f t="shared" si="99"/>
        <v>9.1723746710748344E-2</v>
      </c>
      <c r="AB254" s="16"/>
      <c r="AC254" s="16">
        <v>0.16250666666666669</v>
      </c>
      <c r="AD254" s="16">
        <f t="shared" si="100"/>
        <v>0.41</v>
      </c>
      <c r="AE254" s="16">
        <f t="shared" si="85"/>
        <v>2.198582916518085E-2</v>
      </c>
      <c r="AF254" s="16">
        <f t="shared" si="101"/>
        <v>0.14037590625913682</v>
      </c>
      <c r="AG254" s="16"/>
      <c r="AH254" s="16">
        <v>0.12465000000000002</v>
      </c>
      <c r="AI254" s="16">
        <f t="shared" si="102"/>
        <v>0.32</v>
      </c>
      <c r="AJ254" s="16">
        <f t="shared" si="86"/>
        <v>1.7159671543555785E-2</v>
      </c>
      <c r="AK254" s="16">
        <f t="shared" si="103"/>
        <v>0.10737721138924505</v>
      </c>
      <c r="AL254" s="16"/>
      <c r="AM254" s="17">
        <f t="shared" si="80"/>
        <v>223.78050711827811</v>
      </c>
      <c r="AN254" s="17">
        <f t="shared" si="87"/>
        <v>5.362397357361183E-2</v>
      </c>
      <c r="AO254" s="18" t="str">
        <f t="shared" si="88"/>
        <v>CORRECTO</v>
      </c>
      <c r="AP254" s="18">
        <f t="shared" si="89"/>
        <v>-1.0463760264263882</v>
      </c>
      <c r="AQ254" s="11"/>
      <c r="AR254" s="11"/>
      <c r="AS254" s="7"/>
      <c r="AT254" s="7">
        <v>130</v>
      </c>
      <c r="AU254" s="3">
        <f t="shared" si="78"/>
        <v>170</v>
      </c>
      <c r="AV254" s="7"/>
      <c r="AW254" s="7"/>
      <c r="AX254" s="7"/>
      <c r="AY254" s="7"/>
      <c r="AZ254" s="7"/>
      <c r="BA254" s="7"/>
      <c r="BB254" s="7"/>
    </row>
    <row r="255" spans="1:54" x14ac:dyDescent="0.25">
      <c r="A255" s="12">
        <v>1961</v>
      </c>
      <c r="B255" s="12">
        <v>6</v>
      </c>
      <c r="C255" s="16"/>
      <c r="D255" s="16">
        <f>aportaciones!D254+aportaciones!E254</f>
        <v>3.2050000000000001</v>
      </c>
      <c r="E255" s="16">
        <f t="shared" si="90"/>
        <v>20</v>
      </c>
      <c r="F255" s="16">
        <f t="shared" si="79"/>
        <v>1.0714231851901521</v>
      </c>
      <c r="G255" s="16">
        <f t="shared" si="91"/>
        <v>2.1325205285277633</v>
      </c>
      <c r="H255" s="16"/>
      <c r="I255" s="16">
        <f>aportaciones!F254+aportaciones!G254</f>
        <v>11.024000000000001</v>
      </c>
      <c r="J255" s="16">
        <f t="shared" si="92"/>
        <v>201.68612608857325</v>
      </c>
      <c r="K255" s="16">
        <f t="shared" si="81"/>
        <v>10.804559581124089</v>
      </c>
      <c r="L255" s="16">
        <f t="shared" si="93"/>
        <v>0</v>
      </c>
      <c r="M255" s="16"/>
      <c r="N255" s="16">
        <v>0.20899999999999999</v>
      </c>
      <c r="O255" s="16">
        <f t="shared" si="94"/>
        <v>0.15</v>
      </c>
      <c r="P255" s="16">
        <f t="shared" si="82"/>
        <v>8.0356738889261394E-3</v>
      </c>
      <c r="Q255" s="16">
        <f t="shared" si="95"/>
        <v>0.20095640396395822</v>
      </c>
      <c r="R255" s="16"/>
      <c r="S255" s="16">
        <v>0.17590833333333333</v>
      </c>
      <c r="T255" s="16">
        <f t="shared" si="96"/>
        <v>0.82499999999999996</v>
      </c>
      <c r="U255" s="16">
        <f t="shared" si="83"/>
        <v>4.4196206389093773E-2</v>
      </c>
      <c r="V255" s="16">
        <f t="shared" si="97"/>
        <v>0.13166855513510356</v>
      </c>
      <c r="W255" s="16"/>
      <c r="X255" s="16">
        <v>9.4050000000000009E-2</v>
      </c>
      <c r="Y255" s="16">
        <f t="shared" si="98"/>
        <v>0.61</v>
      </c>
      <c r="Z255" s="16">
        <f t="shared" si="84"/>
        <v>3.2678407148299636E-2</v>
      </c>
      <c r="AA255" s="16">
        <f t="shared" si="99"/>
        <v>6.1339376120096767E-2</v>
      </c>
      <c r="AB255" s="16"/>
      <c r="AC255" s="16">
        <v>0.12261333333333334</v>
      </c>
      <c r="AD255" s="16">
        <f t="shared" si="100"/>
        <v>0.41</v>
      </c>
      <c r="AE255" s="16">
        <f t="shared" si="85"/>
        <v>2.1964175296398117E-2</v>
      </c>
      <c r="AF255" s="16">
        <f t="shared" si="101"/>
        <v>0.10062750416815253</v>
      </c>
      <c r="AG255" s="16"/>
      <c r="AH255" s="16">
        <v>9.4050000000000009E-2</v>
      </c>
      <c r="AI255" s="16">
        <f t="shared" si="102"/>
        <v>0.32</v>
      </c>
      <c r="AJ255" s="16">
        <f t="shared" si="86"/>
        <v>1.7142770963042432E-2</v>
      </c>
      <c r="AK255" s="16">
        <f t="shared" si="103"/>
        <v>7.6890328456444224E-2</v>
      </c>
      <c r="AL255" s="16"/>
      <c r="AM255" s="17">
        <f t="shared" si="80"/>
        <v>224.00112608857324</v>
      </c>
      <c r="AN255" s="17">
        <f t="shared" si="87"/>
        <v>5.3571159259507603E-2</v>
      </c>
      <c r="AO255" s="18" t="str">
        <f t="shared" si="88"/>
        <v>CORRECTO</v>
      </c>
      <c r="AP255" s="18">
        <f t="shared" si="89"/>
        <v>-1.0464288407404925</v>
      </c>
      <c r="AQ255" s="11"/>
      <c r="AR255" s="11"/>
      <c r="AS255" s="7"/>
      <c r="AT255" s="7">
        <v>140</v>
      </c>
      <c r="AU255" s="3">
        <f t="shared" si="78"/>
        <v>180</v>
      </c>
      <c r="AV255" s="7"/>
      <c r="AW255" s="7"/>
      <c r="AX255" s="7"/>
      <c r="AY255" s="7"/>
      <c r="AZ255" s="7"/>
      <c r="BA255" s="7"/>
      <c r="BB255" s="7"/>
    </row>
    <row r="256" spans="1:54" x14ac:dyDescent="0.25">
      <c r="A256" s="12">
        <v>1961</v>
      </c>
      <c r="B256" s="12">
        <v>7</v>
      </c>
      <c r="C256" s="16"/>
      <c r="D256" s="16">
        <f>aportaciones!D255+aportaciones!E255</f>
        <v>3.2489999999999997</v>
      </c>
      <c r="E256" s="16">
        <f t="shared" si="90"/>
        <v>20</v>
      </c>
      <c r="F256" s="16">
        <f t="shared" si="79"/>
        <v>1.0699239908164857</v>
      </c>
      <c r="G256" s="16">
        <f t="shared" si="91"/>
        <v>2.1775768148098464</v>
      </c>
      <c r="H256" s="16"/>
      <c r="I256" s="16">
        <f>aportaciones!F255+aportaciones!G255</f>
        <v>11.850000000000001</v>
      </c>
      <c r="J256" s="16">
        <f t="shared" si="92"/>
        <v>202</v>
      </c>
      <c r="K256" s="16">
        <f t="shared" si="81"/>
        <v>10.806232307246507</v>
      </c>
      <c r="L256" s="16">
        <f t="shared" si="93"/>
        <v>0.73156650744914486</v>
      </c>
      <c r="M256" s="16"/>
      <c r="N256" s="16">
        <v>0.13200000000000001</v>
      </c>
      <c r="O256" s="16">
        <f t="shared" si="94"/>
        <v>0.15</v>
      </c>
      <c r="P256" s="16">
        <f t="shared" si="82"/>
        <v>8.0244299311236431E-3</v>
      </c>
      <c r="Q256" s="16">
        <f t="shared" si="95"/>
        <v>0.12396432611107386</v>
      </c>
      <c r="R256" s="16"/>
      <c r="S256" s="16">
        <v>0.11109999999999999</v>
      </c>
      <c r="T256" s="16">
        <f t="shared" si="96"/>
        <v>0.82499999999999996</v>
      </c>
      <c r="U256" s="16">
        <f t="shared" si="83"/>
        <v>4.4134364621180033E-2</v>
      </c>
      <c r="V256" s="16">
        <f t="shared" si="97"/>
        <v>6.6903793610906259E-2</v>
      </c>
      <c r="W256" s="16"/>
      <c r="X256" s="16">
        <v>5.9400000000000008E-2</v>
      </c>
      <c r="Y256" s="16">
        <f t="shared" si="98"/>
        <v>0.61</v>
      </c>
      <c r="Z256" s="16">
        <f t="shared" si="84"/>
        <v>3.2632681719902815E-2</v>
      </c>
      <c r="AA256" s="16">
        <f t="shared" si="99"/>
        <v>2.6721592851700393E-2</v>
      </c>
      <c r="AB256" s="16"/>
      <c r="AC256" s="16">
        <v>7.7439999999999995E-2</v>
      </c>
      <c r="AD256" s="16">
        <f t="shared" si="100"/>
        <v>0.41</v>
      </c>
      <c r="AE256" s="16">
        <f t="shared" si="85"/>
        <v>2.1933441811737956E-2</v>
      </c>
      <c r="AF256" s="16">
        <f t="shared" si="101"/>
        <v>5.5475824703601906E-2</v>
      </c>
      <c r="AG256" s="16"/>
      <c r="AH256" s="16">
        <v>5.9400000000000008E-2</v>
      </c>
      <c r="AI256" s="16">
        <f t="shared" si="102"/>
        <v>0.32</v>
      </c>
      <c r="AJ256" s="16">
        <f t="shared" si="86"/>
        <v>1.7118783853063774E-2</v>
      </c>
      <c r="AK256" s="16">
        <f t="shared" si="103"/>
        <v>4.2257229036957555E-2</v>
      </c>
      <c r="AL256" s="16"/>
      <c r="AM256" s="17">
        <f t="shared" si="80"/>
        <v>224.315</v>
      </c>
      <c r="AN256" s="17">
        <f t="shared" si="87"/>
        <v>5.3496199540824289E-2</v>
      </c>
      <c r="AO256" s="18" t="str">
        <f t="shared" si="88"/>
        <v>CORRECTO</v>
      </c>
      <c r="AP256" s="18">
        <f t="shared" si="89"/>
        <v>-1.0465038004591758</v>
      </c>
      <c r="AQ256" s="11"/>
      <c r="AR256" s="11"/>
      <c r="AS256" s="7"/>
      <c r="AT256" s="7">
        <v>150</v>
      </c>
      <c r="AU256" s="3">
        <f t="shared" si="78"/>
        <v>190</v>
      </c>
      <c r="AV256" s="7"/>
      <c r="AW256" s="7"/>
      <c r="AX256" s="7"/>
      <c r="AY256" s="7"/>
      <c r="AZ256" s="7"/>
      <c r="BA256" s="7"/>
      <c r="BB256" s="7"/>
    </row>
    <row r="257" spans="1:54" x14ac:dyDescent="0.25">
      <c r="A257" s="12">
        <v>1961</v>
      </c>
      <c r="B257" s="12">
        <v>8</v>
      </c>
      <c r="C257" s="16"/>
      <c r="D257" s="16">
        <f>aportaciones!D256+aportaciones!E256</f>
        <v>3.3690000000000002</v>
      </c>
      <c r="E257" s="16">
        <f t="shared" si="90"/>
        <v>20</v>
      </c>
      <c r="F257" s="16">
        <f t="shared" si="79"/>
        <v>1.0893493407167012</v>
      </c>
      <c r="G257" s="16">
        <f t="shared" si="91"/>
        <v>2.2990760091835156</v>
      </c>
      <c r="H257" s="16"/>
      <c r="I257" s="16">
        <f>aportaciones!F256+aportaciones!G256</f>
        <v>11.279</v>
      </c>
      <c r="J257" s="16">
        <f t="shared" si="92"/>
        <v>198</v>
      </c>
      <c r="K257" s="16">
        <f t="shared" si="81"/>
        <v>10.784558473095341</v>
      </c>
      <c r="L257" s="16">
        <f t="shared" si="93"/>
        <v>4.4727676927534787</v>
      </c>
      <c r="M257" s="16"/>
      <c r="N257" s="16">
        <v>8.1000000000000003E-2</v>
      </c>
      <c r="O257" s="16">
        <f t="shared" si="94"/>
        <v>0.15</v>
      </c>
      <c r="P257" s="16">
        <f t="shared" si="82"/>
        <v>8.1701200553752577E-3</v>
      </c>
      <c r="Q257" s="16">
        <f t="shared" si="95"/>
        <v>7.2975570068876366E-2</v>
      </c>
      <c r="R257" s="16"/>
      <c r="S257" s="16">
        <v>6.8174999999999999E-2</v>
      </c>
      <c r="T257" s="16">
        <f t="shared" si="96"/>
        <v>0.82499999999999996</v>
      </c>
      <c r="U257" s="16">
        <f t="shared" si="83"/>
        <v>4.4935660304563918E-2</v>
      </c>
      <c r="V257" s="16">
        <f t="shared" si="97"/>
        <v>2.4040635378819952E-2</v>
      </c>
      <c r="W257" s="16"/>
      <c r="X257" s="16">
        <v>3.6450000000000003E-2</v>
      </c>
      <c r="Y257" s="16">
        <f t="shared" si="98"/>
        <v>0.61</v>
      </c>
      <c r="Z257" s="16">
        <f t="shared" si="84"/>
        <v>3.3225154891859385E-2</v>
      </c>
      <c r="AA257" s="16">
        <f t="shared" si="99"/>
        <v>3.8173182800971261E-3</v>
      </c>
      <c r="AB257" s="16"/>
      <c r="AC257" s="16">
        <v>4.752E-2</v>
      </c>
      <c r="AD257" s="16">
        <f t="shared" si="100"/>
        <v>0.41</v>
      </c>
      <c r="AE257" s="16">
        <f t="shared" si="85"/>
        <v>2.2331661484692372E-2</v>
      </c>
      <c r="AF257" s="16">
        <f t="shared" si="101"/>
        <v>2.5586558188262054E-2</v>
      </c>
      <c r="AG257" s="16"/>
      <c r="AH257" s="16">
        <v>3.6450000000000003E-2</v>
      </c>
      <c r="AI257" s="16">
        <f t="shared" si="102"/>
        <v>0.32</v>
      </c>
      <c r="AJ257" s="16">
        <f t="shared" si="86"/>
        <v>1.7429589451467217E-2</v>
      </c>
      <c r="AK257" s="16">
        <f t="shared" si="103"/>
        <v>1.9331216146936225E-2</v>
      </c>
      <c r="AL257" s="16"/>
      <c r="AM257" s="17">
        <f t="shared" si="80"/>
        <v>220.315</v>
      </c>
      <c r="AN257" s="17">
        <f t="shared" si="87"/>
        <v>5.4467467035835056E-2</v>
      </c>
      <c r="AO257" s="18" t="str">
        <f t="shared" si="88"/>
        <v>CORRECTO</v>
      </c>
      <c r="AP257" s="18">
        <f t="shared" si="89"/>
        <v>-1.0455325329641649</v>
      </c>
      <c r="AQ257" s="11"/>
      <c r="AR257" s="11"/>
      <c r="AS257" s="7"/>
      <c r="AT257" s="7">
        <v>153</v>
      </c>
      <c r="AU257" s="3">
        <f t="shared" si="78"/>
        <v>193</v>
      </c>
      <c r="AV257" s="7"/>
      <c r="AW257" s="7"/>
      <c r="AX257" s="7"/>
      <c r="AY257" s="7"/>
      <c r="AZ257" s="7"/>
      <c r="BA257" s="7"/>
      <c r="BB257" s="7"/>
    </row>
    <row r="258" spans="1:54" x14ac:dyDescent="0.25">
      <c r="A258" s="12">
        <v>1961</v>
      </c>
      <c r="B258" s="12">
        <v>9</v>
      </c>
      <c r="C258" s="16"/>
      <c r="D258" s="16">
        <f>aportaciones!D257+aportaciones!E257</f>
        <v>3.3029999999999999</v>
      </c>
      <c r="E258" s="16">
        <f t="shared" si="90"/>
        <v>20</v>
      </c>
      <c r="F258" s="16">
        <f t="shared" si="79"/>
        <v>1.1411454247200628</v>
      </c>
      <c r="G258" s="16">
        <f t="shared" si="91"/>
        <v>2.2136506592832994</v>
      </c>
      <c r="H258" s="16"/>
      <c r="I258" s="16">
        <f>aportaciones!F257+aportaciones!G257</f>
        <v>10.807</v>
      </c>
      <c r="J258" s="16">
        <f t="shared" si="92"/>
        <v>188</v>
      </c>
      <c r="K258" s="16">
        <f t="shared" si="81"/>
        <v>10.72676699236859</v>
      </c>
      <c r="L258" s="16">
        <f t="shared" si="93"/>
        <v>10.022441526904657</v>
      </c>
      <c r="M258" s="16"/>
      <c r="N258" s="16">
        <v>0.11700000000000001</v>
      </c>
      <c r="O258" s="16">
        <f t="shared" si="94"/>
        <v>0.15</v>
      </c>
      <c r="P258" s="16">
        <f t="shared" si="82"/>
        <v>8.5585906854004704E-3</v>
      </c>
      <c r="Q258" s="16">
        <f t="shared" si="95"/>
        <v>0.10882987994462476</v>
      </c>
      <c r="R258" s="16"/>
      <c r="S258" s="16">
        <v>9.8474999999999993E-2</v>
      </c>
      <c r="T258" s="16">
        <f t="shared" si="96"/>
        <v>0.82499999999999996</v>
      </c>
      <c r="U258" s="16">
        <f t="shared" si="83"/>
        <v>4.707224876970259E-2</v>
      </c>
      <c r="V258" s="16">
        <f t="shared" si="97"/>
        <v>5.3539339695436117E-2</v>
      </c>
      <c r="W258" s="16"/>
      <c r="X258" s="16">
        <v>5.2650000000000002E-2</v>
      </c>
      <c r="Y258" s="16">
        <f t="shared" si="98"/>
        <v>0.61</v>
      </c>
      <c r="Z258" s="16">
        <f t="shared" si="84"/>
        <v>3.4804935453961912E-2</v>
      </c>
      <c r="AA258" s="16">
        <f t="shared" si="99"/>
        <v>1.9424845108140576E-2</v>
      </c>
      <c r="AB258" s="16"/>
      <c r="AC258" s="16">
        <v>6.8640000000000007E-2</v>
      </c>
      <c r="AD258" s="16">
        <f t="shared" si="100"/>
        <v>0.41</v>
      </c>
      <c r="AE258" s="16">
        <f t="shared" si="85"/>
        <v>2.3393481206761286E-2</v>
      </c>
      <c r="AF258" s="16">
        <f t="shared" si="101"/>
        <v>4.6308338515307634E-2</v>
      </c>
      <c r="AG258" s="16"/>
      <c r="AH258" s="16">
        <v>5.2650000000000002E-2</v>
      </c>
      <c r="AI258" s="16">
        <f t="shared" si="102"/>
        <v>0.32</v>
      </c>
      <c r="AJ258" s="16">
        <f t="shared" si="86"/>
        <v>1.8258326795521005E-2</v>
      </c>
      <c r="AK258" s="16">
        <f t="shared" si="103"/>
        <v>3.522041054853281E-2</v>
      </c>
      <c r="AL258" s="16"/>
      <c r="AM258" s="17">
        <f t="shared" si="80"/>
        <v>210.315</v>
      </c>
      <c r="AN258" s="17">
        <f t="shared" si="87"/>
        <v>5.705727123600314E-2</v>
      </c>
      <c r="AO258" s="18" t="str">
        <f t="shared" si="88"/>
        <v>CORRECTO</v>
      </c>
      <c r="AP258" s="18">
        <f t="shared" si="89"/>
        <v>-1.042942728763997</v>
      </c>
      <c r="AQ258" s="11"/>
      <c r="AR258" s="11"/>
      <c r="AS258" s="7"/>
      <c r="AT258" s="7">
        <v>160</v>
      </c>
      <c r="AU258" s="3">
        <f t="shared" si="78"/>
        <v>200</v>
      </c>
      <c r="AV258" s="7"/>
      <c r="AW258" s="7"/>
      <c r="AX258" s="7"/>
      <c r="AY258" s="7"/>
      <c r="AZ258" s="7"/>
      <c r="BA258" s="7"/>
      <c r="BB258" s="7"/>
    </row>
    <row r="259" spans="1:54" x14ac:dyDescent="0.25">
      <c r="A259" s="12">
        <v>1961</v>
      </c>
      <c r="B259" s="12">
        <v>10</v>
      </c>
      <c r="C259" s="16"/>
      <c r="D259" s="16">
        <f>aportaciones!D258+aportaciones!E258</f>
        <v>4.1589999999999998</v>
      </c>
      <c r="E259" s="16">
        <f t="shared" si="90"/>
        <v>20</v>
      </c>
      <c r="F259" s="16">
        <f t="shared" si="79"/>
        <v>1.1981129720689914</v>
      </c>
      <c r="G259" s="16">
        <f t="shared" si="91"/>
        <v>3.0178545752799373</v>
      </c>
      <c r="H259" s="16"/>
      <c r="I259" s="16">
        <f>aportaciones!F258+aportaciones!G258</f>
        <v>10.224</v>
      </c>
      <c r="J259" s="16">
        <f t="shared" si="92"/>
        <v>178</v>
      </c>
      <c r="K259" s="16">
        <f t="shared" si="81"/>
        <v>10.663205451414022</v>
      </c>
      <c r="L259" s="16">
        <f t="shared" si="93"/>
        <v>9.4972330076313938</v>
      </c>
      <c r="M259" s="16"/>
      <c r="N259" s="16">
        <v>0.30599999999999999</v>
      </c>
      <c r="O259" s="16">
        <f t="shared" si="94"/>
        <v>0.15</v>
      </c>
      <c r="P259" s="16">
        <f t="shared" si="82"/>
        <v>8.9858472905174347E-3</v>
      </c>
      <c r="Q259" s="16">
        <f t="shared" si="95"/>
        <v>0.2974414093145995</v>
      </c>
      <c r="R259" s="16"/>
      <c r="S259" s="16">
        <v>0.25755</v>
      </c>
      <c r="T259" s="16">
        <f t="shared" si="96"/>
        <v>0.82499999999999996</v>
      </c>
      <c r="U259" s="16">
        <f t="shared" si="83"/>
        <v>4.9422160097845891E-2</v>
      </c>
      <c r="V259" s="16">
        <f t="shared" si="97"/>
        <v>0.21047775123029733</v>
      </c>
      <c r="W259" s="16"/>
      <c r="X259" s="16">
        <v>0.13770000000000002</v>
      </c>
      <c r="Y259" s="16">
        <f t="shared" si="98"/>
        <v>0.61</v>
      </c>
      <c r="Z259" s="16">
        <f t="shared" si="84"/>
        <v>3.6542445648104237E-2</v>
      </c>
      <c r="AA259" s="16">
        <f t="shared" si="99"/>
        <v>0.10289506454603814</v>
      </c>
      <c r="AB259" s="16"/>
      <c r="AC259" s="16">
        <v>0.17952000000000001</v>
      </c>
      <c r="AD259" s="16">
        <f t="shared" si="100"/>
        <v>0.41</v>
      </c>
      <c r="AE259" s="16">
        <f t="shared" si="85"/>
        <v>2.4561315927414323E-2</v>
      </c>
      <c r="AF259" s="16">
        <f t="shared" si="101"/>
        <v>0.15612651879323874</v>
      </c>
      <c r="AG259" s="16"/>
      <c r="AH259" s="16">
        <v>0.13770000000000002</v>
      </c>
      <c r="AI259" s="16">
        <f t="shared" si="102"/>
        <v>0.32</v>
      </c>
      <c r="AJ259" s="16">
        <f t="shared" si="86"/>
        <v>1.9169807553103862E-2</v>
      </c>
      <c r="AK259" s="16">
        <f t="shared" si="103"/>
        <v>0.11944167320447902</v>
      </c>
      <c r="AL259" s="16"/>
      <c r="AM259" s="17">
        <f t="shared" si="80"/>
        <v>200.315</v>
      </c>
      <c r="AN259" s="17">
        <f t="shared" si="87"/>
        <v>5.9905648603449567E-2</v>
      </c>
      <c r="AO259" s="18" t="str">
        <f t="shared" si="88"/>
        <v>CORRECTO</v>
      </c>
      <c r="AP259" s="18">
        <f t="shared" si="89"/>
        <v>-1.0400943513965506</v>
      </c>
      <c r="AQ259" s="11"/>
      <c r="AR259" s="11"/>
      <c r="AS259" s="7"/>
      <c r="AT259" s="7">
        <v>166</v>
      </c>
      <c r="AU259" s="3">
        <f t="shared" si="78"/>
        <v>206</v>
      </c>
      <c r="AV259" s="7"/>
      <c r="AW259" s="7"/>
      <c r="AX259" s="7"/>
      <c r="AY259" s="7"/>
      <c r="AZ259" s="7"/>
      <c r="BA259" s="7"/>
      <c r="BB259" s="7"/>
    </row>
    <row r="260" spans="1:54" x14ac:dyDescent="0.25">
      <c r="A260" s="12">
        <v>1961</v>
      </c>
      <c r="B260" s="12">
        <v>11</v>
      </c>
      <c r="C260" s="16"/>
      <c r="D260" s="16">
        <f>aportaciones!D259+aportaciones!E259</f>
        <v>6.9370000000000003</v>
      </c>
      <c r="E260" s="16">
        <f t="shared" si="90"/>
        <v>20</v>
      </c>
      <c r="F260" s="16">
        <f t="shared" si="79"/>
        <v>1.2479525778020435</v>
      </c>
      <c r="G260" s="16">
        <f t="shared" si="91"/>
        <v>5.7388870279310105</v>
      </c>
      <c r="H260" s="16"/>
      <c r="I260" s="16">
        <f>aportaciones!F259+aportaciones!G259</f>
        <v>16.808</v>
      </c>
      <c r="J260" s="16">
        <f t="shared" si="92"/>
        <v>170</v>
      </c>
      <c r="K260" s="16">
        <f t="shared" si="81"/>
        <v>10.607596911317369</v>
      </c>
      <c r="L260" s="16">
        <f t="shared" si="93"/>
        <v>14.144794548585963</v>
      </c>
      <c r="M260" s="16"/>
      <c r="N260" s="16">
        <v>0.83499999999999996</v>
      </c>
      <c r="O260" s="16">
        <f t="shared" si="94"/>
        <v>0.15</v>
      </c>
      <c r="P260" s="16">
        <f t="shared" si="82"/>
        <v>9.3596443335153268E-3</v>
      </c>
      <c r="Q260" s="16">
        <f t="shared" si="95"/>
        <v>0.82601415270948253</v>
      </c>
      <c r="R260" s="16"/>
      <c r="S260" s="16">
        <v>0.70279166666666659</v>
      </c>
      <c r="T260" s="16">
        <f t="shared" si="96"/>
        <v>0.82499999999999996</v>
      </c>
      <c r="U260" s="16">
        <f t="shared" si="83"/>
        <v>5.147804383433429E-2</v>
      </c>
      <c r="V260" s="16">
        <f t="shared" si="97"/>
        <v>0.65336950656882054</v>
      </c>
      <c r="W260" s="16"/>
      <c r="X260" s="16">
        <v>0.37575000000000003</v>
      </c>
      <c r="Y260" s="16">
        <f t="shared" si="98"/>
        <v>0.61</v>
      </c>
      <c r="Z260" s="16">
        <f t="shared" si="84"/>
        <v>3.8062553622962327E-2</v>
      </c>
      <c r="AA260" s="16">
        <f t="shared" si="99"/>
        <v>0.33920755435189576</v>
      </c>
      <c r="AB260" s="16"/>
      <c r="AC260" s="16">
        <v>0.48986666666666667</v>
      </c>
      <c r="AD260" s="16">
        <f t="shared" si="100"/>
        <v>0.41</v>
      </c>
      <c r="AE260" s="16">
        <f t="shared" si="85"/>
        <v>2.5583027844941892E-2</v>
      </c>
      <c r="AF260" s="16">
        <f t="shared" si="101"/>
        <v>0.46530535073925233</v>
      </c>
      <c r="AG260" s="16"/>
      <c r="AH260" s="16">
        <v>0.37575000000000003</v>
      </c>
      <c r="AI260" s="16">
        <f t="shared" si="102"/>
        <v>0.32</v>
      </c>
      <c r="AJ260" s="16">
        <f t="shared" si="86"/>
        <v>1.9967241244832696E-2</v>
      </c>
      <c r="AK260" s="16">
        <f t="shared" si="103"/>
        <v>0.35658019244689615</v>
      </c>
      <c r="AL260" s="16"/>
      <c r="AM260" s="17">
        <f t="shared" si="80"/>
        <v>192.315</v>
      </c>
      <c r="AN260" s="17">
        <f t="shared" si="87"/>
        <v>6.2397628890102176E-2</v>
      </c>
      <c r="AO260" s="18" t="str">
        <f t="shared" si="88"/>
        <v>CORRECTO</v>
      </c>
      <c r="AP260" s="18">
        <f t="shared" si="89"/>
        <v>-1.0376023711098978</v>
      </c>
      <c r="AQ260" s="11"/>
      <c r="AR260" s="11"/>
      <c r="AS260" s="7"/>
      <c r="AT260" s="7">
        <v>164</v>
      </c>
      <c r="AU260" s="3">
        <f t="shared" ref="AU260:AU323" si="104">AT260+40</f>
        <v>204</v>
      </c>
      <c r="AV260" s="7"/>
      <c r="AW260" s="7"/>
      <c r="AX260" s="7"/>
      <c r="AY260" s="7"/>
      <c r="AZ260" s="7"/>
      <c r="BA260" s="7"/>
      <c r="BB260" s="7"/>
    </row>
    <row r="261" spans="1:54" x14ac:dyDescent="0.25">
      <c r="A261" s="12">
        <v>1961</v>
      </c>
      <c r="B261" s="12">
        <v>12</v>
      </c>
      <c r="C261" s="16"/>
      <c r="D261" s="16">
        <f>aportaciones!D260+aportaciones!E260</f>
        <v>4.57</v>
      </c>
      <c r="E261" s="16">
        <f t="shared" si="90"/>
        <v>20</v>
      </c>
      <c r="F261" s="16">
        <f t="shared" si="79"/>
        <v>1.2479525778020435</v>
      </c>
      <c r="G261" s="16">
        <f t="shared" si="91"/>
        <v>3.3220474221979579</v>
      </c>
      <c r="H261" s="16"/>
      <c r="I261" s="16">
        <f>aportaciones!F260+aportaciones!G260</f>
        <v>28.809000000000001</v>
      </c>
      <c r="J261" s="16">
        <f t="shared" si="92"/>
        <v>170</v>
      </c>
      <c r="K261" s="16">
        <f t="shared" si="81"/>
        <v>10.607596911317369</v>
      </c>
      <c r="L261" s="16">
        <f t="shared" si="93"/>
        <v>18.201403088682639</v>
      </c>
      <c r="M261" s="16"/>
      <c r="N261" s="16">
        <v>0.34100000000000003</v>
      </c>
      <c r="O261" s="16">
        <f t="shared" si="94"/>
        <v>0.15</v>
      </c>
      <c r="P261" s="16">
        <f t="shared" si="82"/>
        <v>9.3596443335153268E-3</v>
      </c>
      <c r="Q261" s="16">
        <f t="shared" si="95"/>
        <v>0.33164035566648464</v>
      </c>
      <c r="R261" s="16"/>
      <c r="S261" s="16">
        <v>0.28700833333333337</v>
      </c>
      <c r="T261" s="16">
        <f t="shared" si="96"/>
        <v>0.82499999999999996</v>
      </c>
      <c r="U261" s="16">
        <f t="shared" si="83"/>
        <v>5.147804383433429E-2</v>
      </c>
      <c r="V261" s="16">
        <f t="shared" si="97"/>
        <v>0.23553028949899901</v>
      </c>
      <c r="W261" s="16"/>
      <c r="X261" s="16">
        <v>0.15345</v>
      </c>
      <c r="Y261" s="16">
        <f t="shared" si="98"/>
        <v>0.61</v>
      </c>
      <c r="Z261" s="16">
        <f t="shared" si="84"/>
        <v>3.8062553622962327E-2</v>
      </c>
      <c r="AA261" s="16">
        <f t="shared" si="99"/>
        <v>0.11538744637703768</v>
      </c>
      <c r="AB261" s="16"/>
      <c r="AC261" s="16">
        <v>0.20005333333333333</v>
      </c>
      <c r="AD261" s="16">
        <f t="shared" si="100"/>
        <v>0.41</v>
      </c>
      <c r="AE261" s="16">
        <f t="shared" si="85"/>
        <v>2.5583027844941892E-2</v>
      </c>
      <c r="AF261" s="16">
        <f t="shared" si="101"/>
        <v>0.17447030548839143</v>
      </c>
      <c r="AG261" s="16"/>
      <c r="AH261" s="16">
        <v>0.15345</v>
      </c>
      <c r="AI261" s="16">
        <f t="shared" si="102"/>
        <v>0.32</v>
      </c>
      <c r="AJ261" s="16">
        <f t="shared" si="86"/>
        <v>1.9967241244832696E-2</v>
      </c>
      <c r="AK261" s="16">
        <f t="shared" si="103"/>
        <v>0.1334827587551673</v>
      </c>
      <c r="AL261" s="16"/>
      <c r="AM261" s="17">
        <f t="shared" si="80"/>
        <v>192.315</v>
      </c>
      <c r="AN261" s="17">
        <f t="shared" si="87"/>
        <v>6.2397628890102176E-2</v>
      </c>
      <c r="AO261" s="18" t="str">
        <f t="shared" si="88"/>
        <v>CORRECTO</v>
      </c>
      <c r="AP261" s="18">
        <f t="shared" si="89"/>
        <v>-1.0376023711098978</v>
      </c>
      <c r="AQ261" s="11"/>
      <c r="AR261" s="11"/>
      <c r="AS261" s="7"/>
      <c r="AT261" s="7">
        <v>162</v>
      </c>
      <c r="AU261" s="3">
        <f t="shared" si="104"/>
        <v>202</v>
      </c>
      <c r="AV261" s="7"/>
      <c r="AW261" s="7"/>
      <c r="AX261" s="7"/>
      <c r="AY261" s="7"/>
      <c r="AZ261" s="7"/>
      <c r="BA261" s="7"/>
      <c r="BB261" s="7"/>
    </row>
    <row r="262" spans="1:54" x14ac:dyDescent="0.25">
      <c r="A262" s="12">
        <v>1962</v>
      </c>
      <c r="B262" s="12">
        <v>1</v>
      </c>
      <c r="C262" s="16"/>
      <c r="D262" s="16">
        <f>aportaciones!D261+aportaciones!E261</f>
        <v>6.3230000000000004</v>
      </c>
      <c r="E262" s="16">
        <f t="shared" si="90"/>
        <v>20</v>
      </c>
      <c r="F262" s="16">
        <f t="shared" ref="F262:F325" si="105">E262*AN262</f>
        <v>1.1862689370536046</v>
      </c>
      <c r="G262" s="16">
        <f t="shared" si="91"/>
        <v>5.075047422197958</v>
      </c>
      <c r="H262" s="16"/>
      <c r="I262" s="16">
        <f>aportaciones!F261+aportaciones!G261</f>
        <v>43.116</v>
      </c>
      <c r="J262" s="16">
        <f t="shared" si="92"/>
        <v>180</v>
      </c>
      <c r="K262" s="16">
        <f t="shared" si="81"/>
        <v>10.67642043348244</v>
      </c>
      <c r="L262" s="16">
        <f t="shared" si="93"/>
        <v>22.508403088682655</v>
      </c>
      <c r="M262" s="16"/>
      <c r="N262" s="16">
        <v>0.624</v>
      </c>
      <c r="O262" s="16">
        <f t="shared" si="94"/>
        <v>0.15</v>
      </c>
      <c r="P262" s="16">
        <f t="shared" si="82"/>
        <v>8.8970170279020332E-3</v>
      </c>
      <c r="Q262" s="16">
        <f t="shared" si="95"/>
        <v>0.61464035566648467</v>
      </c>
      <c r="R262" s="16"/>
      <c r="S262" s="16">
        <v>0.5252</v>
      </c>
      <c r="T262" s="16">
        <f t="shared" si="96"/>
        <v>0.82499999999999996</v>
      </c>
      <c r="U262" s="16">
        <f t="shared" si="83"/>
        <v>4.8933593653461185E-2</v>
      </c>
      <c r="V262" s="16">
        <f t="shared" si="97"/>
        <v>0.47372195616566581</v>
      </c>
      <c r="W262" s="16"/>
      <c r="X262" s="16">
        <v>0.28079999999999999</v>
      </c>
      <c r="Y262" s="16">
        <f t="shared" si="98"/>
        <v>0.61</v>
      </c>
      <c r="Z262" s="16">
        <f t="shared" si="84"/>
        <v>3.6181202580134936E-2</v>
      </c>
      <c r="AA262" s="16">
        <f t="shared" si="99"/>
        <v>0.24273744637703765</v>
      </c>
      <c r="AB262" s="16"/>
      <c r="AC262" s="16">
        <v>0.36608000000000002</v>
      </c>
      <c r="AD262" s="16">
        <f t="shared" si="100"/>
        <v>0.41</v>
      </c>
      <c r="AE262" s="16">
        <f t="shared" si="85"/>
        <v>2.431851320959889E-2</v>
      </c>
      <c r="AF262" s="16">
        <f t="shared" si="101"/>
        <v>0.34049697215505809</v>
      </c>
      <c r="AG262" s="16"/>
      <c r="AH262" s="16">
        <v>0.28079999999999999</v>
      </c>
      <c r="AI262" s="16">
        <f t="shared" si="102"/>
        <v>0.32</v>
      </c>
      <c r="AJ262" s="16">
        <f t="shared" si="86"/>
        <v>1.8980302992857672E-2</v>
      </c>
      <c r="AK262" s="16">
        <f t="shared" si="103"/>
        <v>0.26083275875516737</v>
      </c>
      <c r="AL262" s="16"/>
      <c r="AM262" s="17">
        <f t="shared" ref="AM262:AM325" si="106">SUM(E262,J262,O262,T262,Y262,AD262,AI262)</f>
        <v>202.315</v>
      </c>
      <c r="AN262" s="17">
        <f t="shared" si="87"/>
        <v>5.9313446852680224E-2</v>
      </c>
      <c r="AO262" s="18" t="str">
        <f t="shared" si="88"/>
        <v>CORRECTO</v>
      </c>
      <c r="AP262" s="18">
        <f t="shared" si="89"/>
        <v>-1.0406865531473199</v>
      </c>
      <c r="AQ262" s="11"/>
      <c r="AR262" s="11"/>
      <c r="AS262" s="7"/>
      <c r="AT262" s="7">
        <v>158</v>
      </c>
      <c r="AU262" s="3">
        <f t="shared" si="104"/>
        <v>198</v>
      </c>
      <c r="AV262" s="7"/>
      <c r="AW262" s="7"/>
      <c r="AX262" s="7"/>
      <c r="AY262" s="7"/>
      <c r="AZ262" s="7"/>
      <c r="BA262" s="7"/>
      <c r="BB262" s="7"/>
    </row>
    <row r="263" spans="1:54" x14ac:dyDescent="0.25">
      <c r="A263" s="12">
        <v>1962</v>
      </c>
      <c r="B263" s="12">
        <v>2</v>
      </c>
      <c r="C263" s="16"/>
      <c r="D263" s="16">
        <f>aportaciones!D262+aportaciones!E262</f>
        <v>6.5380000000000003</v>
      </c>
      <c r="E263" s="16">
        <f t="shared" si="90"/>
        <v>20</v>
      </c>
      <c r="F263" s="16">
        <f t="shared" si="105"/>
        <v>1.1303958740550597</v>
      </c>
      <c r="G263" s="16">
        <f t="shared" si="91"/>
        <v>5.3517310629463957</v>
      </c>
      <c r="H263" s="16"/>
      <c r="I263" s="16">
        <f>aportaciones!F262+aportaciones!G262</f>
        <v>67.001999999999995</v>
      </c>
      <c r="J263" s="16">
        <f t="shared" si="92"/>
        <v>190</v>
      </c>
      <c r="K263" s="16">
        <f t="shared" ref="K263:K326" si="107">J263*AN263</f>
        <v>10.738760803523068</v>
      </c>
      <c r="L263" s="16">
        <f t="shared" si="93"/>
        <v>46.325579566517547</v>
      </c>
      <c r="M263" s="16"/>
      <c r="N263" s="16">
        <v>0.7</v>
      </c>
      <c r="O263" s="16">
        <f t="shared" si="94"/>
        <v>0.15</v>
      </c>
      <c r="P263" s="16">
        <f t="shared" ref="P263:P326" si="108">O263*AN263</f>
        <v>8.4779690554129469E-3</v>
      </c>
      <c r="Q263" s="16">
        <f t="shared" si="95"/>
        <v>0.69110298297209793</v>
      </c>
      <c r="R263" s="16"/>
      <c r="S263" s="16">
        <v>0.58916666666666662</v>
      </c>
      <c r="T263" s="16">
        <f t="shared" si="96"/>
        <v>0.82499999999999996</v>
      </c>
      <c r="U263" s="16">
        <f t="shared" ref="U263:U326" si="109">T263*AN263</f>
        <v>4.6628829804771212E-2</v>
      </c>
      <c r="V263" s="16">
        <f t="shared" si="97"/>
        <v>0.54023307301320544</v>
      </c>
      <c r="W263" s="16"/>
      <c r="X263" s="16">
        <v>0.315</v>
      </c>
      <c r="Y263" s="16">
        <f t="shared" si="98"/>
        <v>0.61</v>
      </c>
      <c r="Z263" s="16">
        <f t="shared" ref="Z263:Z326" si="110">Y263*AN263</f>
        <v>3.4477074158679323E-2</v>
      </c>
      <c r="AA263" s="16">
        <f t="shared" si="99"/>
        <v>0.27881879741986515</v>
      </c>
      <c r="AB263" s="16"/>
      <c r="AC263" s="16">
        <v>0.41066666666666668</v>
      </c>
      <c r="AD263" s="16">
        <f t="shared" si="100"/>
        <v>0.41</v>
      </c>
      <c r="AE263" s="16">
        <f t="shared" ref="AE263:AE326" si="111">AD263*AN263</f>
        <v>2.3173115418128724E-2</v>
      </c>
      <c r="AF263" s="16">
        <f t="shared" si="101"/>
        <v>0.3863481534570678</v>
      </c>
      <c r="AG263" s="16"/>
      <c r="AH263" s="16">
        <v>0.315</v>
      </c>
      <c r="AI263" s="16">
        <f t="shared" si="102"/>
        <v>0.32</v>
      </c>
      <c r="AJ263" s="16">
        <f t="shared" ref="AJ263:AJ326" si="112">AI263*AN263</f>
        <v>1.8086333984880958E-2</v>
      </c>
      <c r="AK263" s="16">
        <f t="shared" si="103"/>
        <v>0.29601969700714231</v>
      </c>
      <c r="AL263" s="16"/>
      <c r="AM263" s="17">
        <f t="shared" si="106"/>
        <v>212.315</v>
      </c>
      <c r="AN263" s="17">
        <f t="shared" ref="AN263:AN326" si="113">IF($I$2/AM263&lt;0,0,IF($I$2/AM263&gt;1.1,1.1,$I$2/AM263))</f>
        <v>5.6519793702752986E-2</v>
      </c>
      <c r="AO263" s="18" t="str">
        <f t="shared" ref="AO263:AO326" si="114">IF(AN263=1.1,"FALLO EN EL SISTEMA","CORRECTO")</f>
        <v>CORRECTO</v>
      </c>
      <c r="AP263" s="18">
        <f t="shared" ref="AP263:AP326" si="115">$I$2/AM263-1.1</f>
        <v>-1.043480206297247</v>
      </c>
      <c r="AQ263" s="11"/>
      <c r="AR263" s="11"/>
      <c r="AS263" s="7"/>
      <c r="AT263" s="7">
        <v>148</v>
      </c>
      <c r="AU263" s="3">
        <f t="shared" si="104"/>
        <v>188</v>
      </c>
      <c r="AV263" s="7"/>
      <c r="AW263" s="7"/>
      <c r="AX263" s="7"/>
      <c r="AY263" s="7"/>
      <c r="AZ263" s="7"/>
      <c r="BA263" s="7"/>
      <c r="BB263" s="7"/>
    </row>
    <row r="264" spans="1:54" x14ac:dyDescent="0.25">
      <c r="A264" s="12">
        <v>1962</v>
      </c>
      <c r="B264" s="12">
        <v>3</v>
      </c>
      <c r="C264" s="16"/>
      <c r="D264" s="16">
        <f>aportaciones!D263+aportaciones!E263</f>
        <v>7.4670000000000005</v>
      </c>
      <c r="E264" s="16">
        <f t="shared" ref="E264:E327" si="116">IF(E263-F263+D264&gt;$U$3,$U$3,IF(E263-F263+D264&lt;0,0,E263-F263+D264))</f>
        <v>20</v>
      </c>
      <c r="F264" s="16">
        <f t="shared" si="105"/>
        <v>1.1146459837911897</v>
      </c>
      <c r="G264" s="16">
        <f t="shared" ref="G264:G327" si="117">IF(E263-F263+D264-$U$3&lt;0,0,E263-F263+D264-$U$3)</f>
        <v>6.3366041259449375</v>
      </c>
      <c r="H264" s="16"/>
      <c r="I264" s="16">
        <f>aportaciones!F263+aportaciones!G263</f>
        <v>43.91</v>
      </c>
      <c r="J264" s="16">
        <f t="shared" ref="J264:J327" si="118">IF(J263-K263+I264&gt;AU269,AU269,IF(J263-K263+I264&lt;0,0,J263-K263+I264))</f>
        <v>193</v>
      </c>
      <c r="K264" s="16">
        <f t="shared" si="107"/>
        <v>10.75633374358498</v>
      </c>
      <c r="L264" s="16">
        <f t="shared" ref="L264:L327" si="119">IF(J263-K263+I264-AU269&lt;0,0,J263-K263+I264-AU269)</f>
        <v>30.171239196476932</v>
      </c>
      <c r="M264" s="16"/>
      <c r="N264" s="16">
        <v>0.44400000000000001</v>
      </c>
      <c r="O264" s="16">
        <f t="shared" ref="O264:O327" si="120">IF(O263-P263+N264&gt;$S$3,$S$3,IF(O263-P263+N264&lt;0,0,O263-P263+N264))</f>
        <v>0.15</v>
      </c>
      <c r="P264" s="16">
        <f t="shared" si="108"/>
        <v>8.3598448784339228E-3</v>
      </c>
      <c r="Q264" s="16">
        <f t="shared" ref="Q264:Q327" si="121">IF(O263-P263+N264-$S$3&lt;0,0,O263-P263+N264-$S$3)</f>
        <v>0.43552203094458697</v>
      </c>
      <c r="R264" s="16"/>
      <c r="S264" s="16">
        <v>0.37369999999999998</v>
      </c>
      <c r="T264" s="16">
        <f t="shared" ref="T264:T327" si="122">IF(T263-U263+S264&gt;$N$3,$N$3,IF(T263-U263+S264&lt;0,0,T263-U263+S264))</f>
        <v>0.82499999999999996</v>
      </c>
      <c r="U264" s="16">
        <f t="shared" si="109"/>
        <v>4.5979146831386576E-2</v>
      </c>
      <c r="V264" s="16">
        <f t="shared" ref="V264:V327" si="123">IF(T263-U263+S264-$N$3&lt;0,0,T263-U263+S264-$N$3)</f>
        <v>0.32707117019522869</v>
      </c>
      <c r="W264" s="16"/>
      <c r="X264" s="16">
        <v>0.19980000000000001</v>
      </c>
      <c r="Y264" s="16">
        <f t="shared" ref="Y264:Y327" si="124">IF(Y263-Z263+X264&gt;$T$3,$T$3,IF(Y263-Z263+X264&lt;0,0,Y263-Z263+X264))</f>
        <v>0.61</v>
      </c>
      <c r="Z264" s="16">
        <f t="shared" si="110"/>
        <v>3.3996702505631284E-2</v>
      </c>
      <c r="AA264" s="16">
        <f t="shared" ref="AA264:AA327" si="125">IF(Y263-Z263+X264-$T$3&lt;0,0,Y263-Z263+X264-$T$3)</f>
        <v>0.16532292584132069</v>
      </c>
      <c r="AB264" s="16"/>
      <c r="AC264" s="16">
        <v>0.26047999999999999</v>
      </c>
      <c r="AD264" s="16">
        <f t="shared" ref="AD264:AD327" si="126">IF(AD263-AE263+AC264&gt;$P$3,$P$3,IF(AD263-AE263+AC264&lt;0,0,AD263-AE263+AC264))</f>
        <v>0.41</v>
      </c>
      <c r="AE264" s="16">
        <f t="shared" si="111"/>
        <v>2.2850242667719387E-2</v>
      </c>
      <c r="AF264" s="16">
        <f t="shared" ref="AF264:AF327" si="127">IF(AD263-AE263+AC264-$P$3&lt;0,0,AD263-AE263+AC264-$P$3)</f>
        <v>0.23730688458187127</v>
      </c>
      <c r="AG264" s="16"/>
      <c r="AH264" s="16">
        <v>0.19980000000000001</v>
      </c>
      <c r="AI264" s="16">
        <f t="shared" ref="AI264:AI327" si="128">IF(AI263-AJ263+AH264&gt;$X$3,$X$3,IF(AI263-AJ263+AH264&lt;0,0,AI263-AJ263+AH264))</f>
        <v>0.32</v>
      </c>
      <c r="AJ264" s="16">
        <f t="shared" si="112"/>
        <v>1.7834335740659037E-2</v>
      </c>
      <c r="AK264" s="16">
        <f t="shared" ref="AK264:AK327" si="129">IF(AI263-AJ263+AH264-$X$3&lt;0,0,AI263-AJ263+AH264-$X$3)</f>
        <v>0.18171366601511901</v>
      </c>
      <c r="AL264" s="16"/>
      <c r="AM264" s="17">
        <f t="shared" si="106"/>
        <v>215.315</v>
      </c>
      <c r="AN264" s="17">
        <f t="shared" si="113"/>
        <v>5.5732299189559485E-2</v>
      </c>
      <c r="AO264" s="18" t="str">
        <f t="shared" si="114"/>
        <v>CORRECTO</v>
      </c>
      <c r="AP264" s="18">
        <f t="shared" si="115"/>
        <v>-1.0442677008104406</v>
      </c>
      <c r="AQ264" s="11"/>
      <c r="AR264" s="11"/>
      <c r="AS264" s="7"/>
      <c r="AT264" s="7">
        <v>138</v>
      </c>
      <c r="AU264" s="3">
        <f t="shared" si="104"/>
        <v>178</v>
      </c>
      <c r="AV264" s="7"/>
      <c r="AW264" s="7"/>
      <c r="AX264" s="7"/>
      <c r="AY264" s="7"/>
      <c r="AZ264" s="7"/>
      <c r="BA264" s="7"/>
      <c r="BB264" s="7"/>
    </row>
    <row r="265" spans="1:54" x14ac:dyDescent="0.25">
      <c r="A265" s="12">
        <v>1962</v>
      </c>
      <c r="B265" s="12">
        <v>4</v>
      </c>
      <c r="C265" s="16"/>
      <c r="D265" s="16">
        <f>aportaciones!D264+aportaciones!E264</f>
        <v>6.6489999999999991</v>
      </c>
      <c r="E265" s="16">
        <f t="shared" si="116"/>
        <v>20</v>
      </c>
      <c r="F265" s="16">
        <f t="shared" si="105"/>
        <v>1.0795492881721882</v>
      </c>
      <c r="G265" s="16">
        <f t="shared" si="117"/>
        <v>5.534354016208809</v>
      </c>
      <c r="H265" s="16"/>
      <c r="I265" s="16">
        <f>aportaciones!F264+aportaciones!G264</f>
        <v>42.585000000000001</v>
      </c>
      <c r="J265" s="16">
        <f t="shared" si="118"/>
        <v>200</v>
      </c>
      <c r="K265" s="16">
        <f t="shared" si="107"/>
        <v>10.795492881721881</v>
      </c>
      <c r="L265" s="16">
        <f t="shared" si="119"/>
        <v>24.828666256415033</v>
      </c>
      <c r="M265" s="16"/>
      <c r="N265" s="16">
        <v>0.67400000000000004</v>
      </c>
      <c r="O265" s="16">
        <f t="shared" si="120"/>
        <v>0.15</v>
      </c>
      <c r="P265" s="16">
        <f t="shared" si="108"/>
        <v>8.0966196612914099E-3</v>
      </c>
      <c r="Q265" s="16">
        <f t="shared" si="121"/>
        <v>0.66564015512156616</v>
      </c>
      <c r="R265" s="16"/>
      <c r="S265" s="16">
        <v>0.56728333333333336</v>
      </c>
      <c r="T265" s="16">
        <f t="shared" si="122"/>
        <v>0.82499999999999996</v>
      </c>
      <c r="U265" s="16">
        <f t="shared" si="109"/>
        <v>4.4531408137102754E-2</v>
      </c>
      <c r="V265" s="16">
        <f t="shared" si="123"/>
        <v>0.52130418650194676</v>
      </c>
      <c r="W265" s="16"/>
      <c r="X265" s="16">
        <v>0.30330000000000007</v>
      </c>
      <c r="Y265" s="16">
        <f t="shared" si="124"/>
        <v>0.61</v>
      </c>
      <c r="Z265" s="16">
        <f t="shared" si="110"/>
        <v>3.2926253289251736E-2</v>
      </c>
      <c r="AA265" s="16">
        <f t="shared" si="125"/>
        <v>0.26930329749436888</v>
      </c>
      <c r="AB265" s="16"/>
      <c r="AC265" s="16">
        <v>0.39541333333333339</v>
      </c>
      <c r="AD265" s="16">
        <f t="shared" si="126"/>
        <v>0.41</v>
      </c>
      <c r="AE265" s="16">
        <f t="shared" si="111"/>
        <v>2.2130760407529856E-2</v>
      </c>
      <c r="AF265" s="16">
        <f t="shared" si="127"/>
        <v>0.37256309066561405</v>
      </c>
      <c r="AG265" s="16"/>
      <c r="AH265" s="16">
        <v>0.30330000000000007</v>
      </c>
      <c r="AI265" s="16">
        <f t="shared" si="128"/>
        <v>0.32</v>
      </c>
      <c r="AJ265" s="16">
        <f t="shared" si="112"/>
        <v>1.727278861075501E-2</v>
      </c>
      <c r="AK265" s="16">
        <f t="shared" si="129"/>
        <v>0.285465664259341</v>
      </c>
      <c r="AL265" s="16"/>
      <c r="AM265" s="17">
        <f t="shared" si="106"/>
        <v>222.315</v>
      </c>
      <c r="AN265" s="17">
        <f t="shared" si="113"/>
        <v>5.3977464408609406E-2</v>
      </c>
      <c r="AO265" s="18" t="str">
        <f t="shared" si="114"/>
        <v>CORRECTO</v>
      </c>
      <c r="AP265" s="18">
        <f t="shared" si="115"/>
        <v>-1.0460225355913906</v>
      </c>
      <c r="AQ265" s="11"/>
      <c r="AR265" s="11"/>
      <c r="AS265" s="7"/>
      <c r="AT265" s="7">
        <v>130</v>
      </c>
      <c r="AU265" s="3">
        <f t="shared" si="104"/>
        <v>170</v>
      </c>
      <c r="AV265" s="7"/>
      <c r="AW265" s="7"/>
      <c r="AX265" s="7"/>
      <c r="AY265" s="7"/>
      <c r="AZ265" s="7"/>
      <c r="BA265" s="7"/>
      <c r="BB265" s="7"/>
    </row>
    <row r="266" spans="1:54" x14ac:dyDescent="0.25">
      <c r="A266" s="12">
        <v>1962</v>
      </c>
      <c r="B266" s="12">
        <v>5</v>
      </c>
      <c r="C266" s="16"/>
      <c r="D266" s="16">
        <f>aportaciones!D265+aportaciones!E265</f>
        <v>4.649</v>
      </c>
      <c r="E266" s="16">
        <f t="shared" si="116"/>
        <v>20</v>
      </c>
      <c r="F266" s="16">
        <f t="shared" si="105"/>
        <v>1.0511792917679521</v>
      </c>
      <c r="G266" s="16">
        <f t="shared" si="117"/>
        <v>3.5694507118278125</v>
      </c>
      <c r="H266" s="16"/>
      <c r="I266" s="16">
        <f>aportaciones!F265+aportaciones!G265</f>
        <v>27.087</v>
      </c>
      <c r="J266" s="16">
        <f t="shared" si="118"/>
        <v>206</v>
      </c>
      <c r="K266" s="16">
        <f t="shared" si="107"/>
        <v>10.827146705209907</v>
      </c>
      <c r="L266" s="16">
        <f t="shared" si="119"/>
        <v>10.291507118278105</v>
      </c>
      <c r="M266" s="16"/>
      <c r="N266" s="16">
        <v>0.44400000000000001</v>
      </c>
      <c r="O266" s="16">
        <f t="shared" si="120"/>
        <v>0.15</v>
      </c>
      <c r="P266" s="16">
        <f t="shared" si="108"/>
        <v>7.8838446882596412E-3</v>
      </c>
      <c r="Q266" s="16">
        <f t="shared" si="121"/>
        <v>0.43590338033870857</v>
      </c>
      <c r="R266" s="16"/>
      <c r="S266" s="16">
        <v>0.37369999999999998</v>
      </c>
      <c r="T266" s="16">
        <f t="shared" si="122"/>
        <v>0.82499999999999996</v>
      </c>
      <c r="U266" s="16">
        <f t="shared" si="109"/>
        <v>4.3361145785428025E-2</v>
      </c>
      <c r="V266" s="16">
        <f t="shared" si="123"/>
        <v>0.32916859186289726</v>
      </c>
      <c r="W266" s="16"/>
      <c r="X266" s="16">
        <v>0.19980000000000001</v>
      </c>
      <c r="Y266" s="16">
        <f t="shared" si="124"/>
        <v>0.61</v>
      </c>
      <c r="Z266" s="16">
        <f t="shared" si="110"/>
        <v>3.2060968398922543E-2</v>
      </c>
      <c r="AA266" s="16">
        <f t="shared" si="125"/>
        <v>0.16687374671074828</v>
      </c>
      <c r="AB266" s="16"/>
      <c r="AC266" s="16">
        <v>0.26047999999999999</v>
      </c>
      <c r="AD266" s="16">
        <f t="shared" si="126"/>
        <v>0.41</v>
      </c>
      <c r="AE266" s="16">
        <f t="shared" si="111"/>
        <v>2.1549175481243018E-2</v>
      </c>
      <c r="AF266" s="16">
        <f t="shared" si="127"/>
        <v>0.23834923959247017</v>
      </c>
      <c r="AG266" s="16"/>
      <c r="AH266" s="16">
        <v>0.19980000000000001</v>
      </c>
      <c r="AI266" s="16">
        <f t="shared" si="128"/>
        <v>0.32</v>
      </c>
      <c r="AJ266" s="16">
        <f t="shared" si="112"/>
        <v>1.6818868668287235E-2</v>
      </c>
      <c r="AK266" s="16">
        <f t="shared" si="129"/>
        <v>0.18252721138924505</v>
      </c>
      <c r="AL266" s="16"/>
      <c r="AM266" s="17">
        <f t="shared" si="106"/>
        <v>228.315</v>
      </c>
      <c r="AN266" s="17">
        <f t="shared" si="113"/>
        <v>5.2558964588397608E-2</v>
      </c>
      <c r="AO266" s="18" t="str">
        <f t="shared" si="114"/>
        <v>CORRECTO</v>
      </c>
      <c r="AP266" s="18">
        <f t="shared" si="115"/>
        <v>-1.0474410354116024</v>
      </c>
      <c r="AQ266" s="11"/>
      <c r="AR266" s="11"/>
      <c r="AS266" s="7"/>
      <c r="AT266" s="7">
        <v>130</v>
      </c>
      <c r="AU266" s="3">
        <f t="shared" si="104"/>
        <v>170</v>
      </c>
      <c r="AV266" s="7"/>
      <c r="AW266" s="7"/>
      <c r="AX266" s="7"/>
      <c r="AY266" s="7"/>
      <c r="AZ266" s="7"/>
      <c r="BA266" s="7"/>
      <c r="BB266" s="7"/>
    </row>
    <row r="267" spans="1:54" x14ac:dyDescent="0.25">
      <c r="A267" s="12">
        <v>1962</v>
      </c>
      <c r="B267" s="12">
        <v>6</v>
      </c>
      <c r="C267" s="16"/>
      <c r="D267" s="16">
        <f>aportaciones!D266+aportaciones!E266</f>
        <v>3.6399999999999997</v>
      </c>
      <c r="E267" s="16">
        <f t="shared" si="116"/>
        <v>20</v>
      </c>
      <c r="F267" s="16">
        <f t="shared" si="105"/>
        <v>1.0604688155888917</v>
      </c>
      <c r="G267" s="16">
        <f t="shared" si="117"/>
        <v>2.5888207082320491</v>
      </c>
      <c r="H267" s="16"/>
      <c r="I267" s="16">
        <f>aportaciones!F266+aportaciones!G266</f>
        <v>11.082000000000001</v>
      </c>
      <c r="J267" s="16">
        <f t="shared" si="118"/>
        <v>204</v>
      </c>
      <c r="K267" s="16">
        <f t="shared" si="107"/>
        <v>10.816781919006695</v>
      </c>
      <c r="L267" s="16">
        <f t="shared" si="119"/>
        <v>2.254853294790081</v>
      </c>
      <c r="M267" s="16"/>
      <c r="N267" s="16">
        <v>0.26200000000000001</v>
      </c>
      <c r="O267" s="16">
        <f t="shared" si="120"/>
        <v>0.15</v>
      </c>
      <c r="P267" s="16">
        <f t="shared" si="108"/>
        <v>7.9535161169166872E-3</v>
      </c>
      <c r="Q267" s="16">
        <f t="shared" si="121"/>
        <v>0.25411615531174037</v>
      </c>
      <c r="R267" s="16"/>
      <c r="S267" s="16">
        <v>0.22051666666666667</v>
      </c>
      <c r="T267" s="16">
        <f t="shared" si="122"/>
        <v>0.82499999999999996</v>
      </c>
      <c r="U267" s="16">
        <f t="shared" si="109"/>
        <v>4.374433864304178E-2</v>
      </c>
      <c r="V267" s="16">
        <f t="shared" si="123"/>
        <v>0.17715552088123854</v>
      </c>
      <c r="W267" s="16"/>
      <c r="X267" s="16">
        <v>0.1179</v>
      </c>
      <c r="Y267" s="16">
        <f t="shared" si="124"/>
        <v>0.61</v>
      </c>
      <c r="Z267" s="16">
        <f t="shared" si="110"/>
        <v>3.2344298875461197E-2</v>
      </c>
      <c r="AA267" s="16">
        <f t="shared" si="125"/>
        <v>8.583903160107742E-2</v>
      </c>
      <c r="AB267" s="16"/>
      <c r="AC267" s="16">
        <v>0.15370666666666669</v>
      </c>
      <c r="AD267" s="16">
        <f t="shared" si="126"/>
        <v>0.41</v>
      </c>
      <c r="AE267" s="16">
        <f t="shared" si="111"/>
        <v>2.1739610719572276E-2</v>
      </c>
      <c r="AF267" s="16">
        <f t="shared" si="127"/>
        <v>0.13215749118542369</v>
      </c>
      <c r="AG267" s="16"/>
      <c r="AH267" s="16">
        <v>0.1179</v>
      </c>
      <c r="AI267" s="16">
        <f t="shared" si="128"/>
        <v>0.32</v>
      </c>
      <c r="AJ267" s="16">
        <f t="shared" si="112"/>
        <v>1.6967501049422268E-2</v>
      </c>
      <c r="AK267" s="16">
        <f t="shared" si="129"/>
        <v>0.10108113133171276</v>
      </c>
      <c r="AL267" s="16"/>
      <c r="AM267" s="17">
        <f t="shared" si="106"/>
        <v>226.315</v>
      </c>
      <c r="AN267" s="17">
        <f t="shared" si="113"/>
        <v>5.3023440779444583E-2</v>
      </c>
      <c r="AO267" s="18" t="str">
        <f t="shared" si="114"/>
        <v>CORRECTO</v>
      </c>
      <c r="AP267" s="18">
        <f t="shared" si="115"/>
        <v>-1.0469765592205555</v>
      </c>
      <c r="AQ267" s="11"/>
      <c r="AR267" s="11"/>
      <c r="AS267" s="7"/>
      <c r="AT267" s="7">
        <v>140</v>
      </c>
      <c r="AU267" s="3">
        <f t="shared" si="104"/>
        <v>180</v>
      </c>
      <c r="AV267" s="7"/>
      <c r="AW267" s="7"/>
      <c r="AX267" s="7"/>
      <c r="AY267" s="7"/>
      <c r="AZ267" s="7"/>
      <c r="BA267" s="7"/>
      <c r="BB267" s="7"/>
    </row>
    <row r="268" spans="1:54" x14ac:dyDescent="0.25">
      <c r="A268" s="12">
        <v>1962</v>
      </c>
      <c r="B268" s="12">
        <v>7</v>
      </c>
      <c r="C268" s="16"/>
      <c r="D268" s="16">
        <f>aportaciones!D267+aportaciones!E267</f>
        <v>3.5390000000000001</v>
      </c>
      <c r="E268" s="16">
        <f t="shared" si="116"/>
        <v>20</v>
      </c>
      <c r="F268" s="16">
        <f t="shared" si="105"/>
        <v>1.0699239908164857</v>
      </c>
      <c r="G268" s="16">
        <f t="shared" si="117"/>
        <v>2.4785311844111106</v>
      </c>
      <c r="H268" s="16"/>
      <c r="I268" s="16">
        <f>aportaciones!F267+aportaciones!G267</f>
        <v>11.950000000000001</v>
      </c>
      <c r="J268" s="16">
        <f t="shared" si="118"/>
        <v>202</v>
      </c>
      <c r="K268" s="16">
        <f t="shared" si="107"/>
        <v>10.806232307246507</v>
      </c>
      <c r="L268" s="16">
        <f t="shared" si="119"/>
        <v>3.1332180809932879</v>
      </c>
      <c r="M268" s="16"/>
      <c r="N268" s="16">
        <v>0.152</v>
      </c>
      <c r="O268" s="16">
        <f t="shared" si="120"/>
        <v>0.15</v>
      </c>
      <c r="P268" s="16">
        <f t="shared" si="108"/>
        <v>8.0244299311236431E-3</v>
      </c>
      <c r="Q268" s="16">
        <f t="shared" si="121"/>
        <v>0.1440464838830833</v>
      </c>
      <c r="R268" s="16"/>
      <c r="S268" s="16">
        <v>0.12793333333333332</v>
      </c>
      <c r="T268" s="16">
        <f t="shared" si="122"/>
        <v>0.82499999999999996</v>
      </c>
      <c r="U268" s="16">
        <f t="shared" si="109"/>
        <v>4.4134364621180033E-2</v>
      </c>
      <c r="V268" s="16">
        <f t="shared" si="123"/>
        <v>8.4188994690291508E-2</v>
      </c>
      <c r="W268" s="16"/>
      <c r="X268" s="16">
        <v>6.8400000000000002E-2</v>
      </c>
      <c r="Y268" s="16">
        <f t="shared" si="124"/>
        <v>0.61</v>
      </c>
      <c r="Z268" s="16">
        <f t="shared" si="110"/>
        <v>3.2632681719902815E-2</v>
      </c>
      <c r="AA268" s="16">
        <f t="shared" si="125"/>
        <v>3.6055701124538819E-2</v>
      </c>
      <c r="AB268" s="16"/>
      <c r="AC268" s="16">
        <v>8.9173333333333327E-2</v>
      </c>
      <c r="AD268" s="16">
        <f t="shared" si="126"/>
        <v>0.41</v>
      </c>
      <c r="AE268" s="16">
        <f t="shared" si="111"/>
        <v>2.1933441811737956E-2</v>
      </c>
      <c r="AF268" s="16">
        <f t="shared" si="127"/>
        <v>6.7433722613761071E-2</v>
      </c>
      <c r="AG268" s="16"/>
      <c r="AH268" s="16">
        <v>6.8400000000000002E-2</v>
      </c>
      <c r="AI268" s="16">
        <f t="shared" si="128"/>
        <v>0.32</v>
      </c>
      <c r="AJ268" s="16">
        <f t="shared" si="112"/>
        <v>1.7118783853063774E-2</v>
      </c>
      <c r="AK268" s="16">
        <f t="shared" si="129"/>
        <v>5.1432498950577721E-2</v>
      </c>
      <c r="AL268" s="16"/>
      <c r="AM268" s="17">
        <f t="shared" si="106"/>
        <v>224.315</v>
      </c>
      <c r="AN268" s="17">
        <f t="shared" si="113"/>
        <v>5.3496199540824289E-2</v>
      </c>
      <c r="AO268" s="18" t="str">
        <f t="shared" si="114"/>
        <v>CORRECTO</v>
      </c>
      <c r="AP268" s="18">
        <f t="shared" si="115"/>
        <v>-1.0465038004591758</v>
      </c>
      <c r="AQ268" s="11"/>
      <c r="AR268" s="11"/>
      <c r="AS268" s="7"/>
      <c r="AT268" s="7">
        <v>150</v>
      </c>
      <c r="AU268" s="3">
        <f t="shared" si="104"/>
        <v>190</v>
      </c>
      <c r="AV268" s="7"/>
      <c r="AW268" s="7"/>
      <c r="AX268" s="7"/>
      <c r="AY268" s="7"/>
      <c r="AZ268" s="7"/>
      <c r="BA268" s="7"/>
      <c r="BB268" s="7"/>
    </row>
    <row r="269" spans="1:54" x14ac:dyDescent="0.25">
      <c r="A269" s="12">
        <v>1962</v>
      </c>
      <c r="B269" s="12">
        <v>8</v>
      </c>
      <c r="C269" s="16"/>
      <c r="D269" s="16">
        <f>aportaciones!D268+aportaciones!E268</f>
        <v>3.3490000000000002</v>
      </c>
      <c r="E269" s="16">
        <f t="shared" si="116"/>
        <v>20</v>
      </c>
      <c r="F269" s="16">
        <f t="shared" si="105"/>
        <v>1.0893493407167012</v>
      </c>
      <c r="G269" s="16">
        <f t="shared" si="117"/>
        <v>2.279076009183516</v>
      </c>
      <c r="H269" s="16"/>
      <c r="I269" s="16">
        <f>aportaciones!F268+aportaciones!G268</f>
        <v>11.33</v>
      </c>
      <c r="J269" s="16">
        <f t="shared" si="118"/>
        <v>198</v>
      </c>
      <c r="K269" s="16">
        <f t="shared" si="107"/>
        <v>10.784558473095341</v>
      </c>
      <c r="L269" s="16">
        <f t="shared" si="119"/>
        <v>4.5237676927534949</v>
      </c>
      <c r="M269" s="16"/>
      <c r="N269" s="16">
        <v>9.2999999999999999E-2</v>
      </c>
      <c r="O269" s="16">
        <f t="shared" si="120"/>
        <v>0.15</v>
      </c>
      <c r="P269" s="16">
        <f t="shared" si="108"/>
        <v>8.1701200553752577E-3</v>
      </c>
      <c r="Q269" s="16">
        <f t="shared" si="121"/>
        <v>8.4975570068876349E-2</v>
      </c>
      <c r="R269" s="16"/>
      <c r="S269" s="16">
        <v>7.8274999999999997E-2</v>
      </c>
      <c r="T269" s="16">
        <f t="shared" si="122"/>
        <v>0.82499999999999996</v>
      </c>
      <c r="U269" s="16">
        <f t="shared" si="109"/>
        <v>4.4935660304563918E-2</v>
      </c>
      <c r="V269" s="16">
        <f t="shared" si="123"/>
        <v>3.414063537881995E-2</v>
      </c>
      <c r="W269" s="16"/>
      <c r="X269" s="16">
        <v>4.1849999999999998E-2</v>
      </c>
      <c r="Y269" s="16">
        <f t="shared" si="124"/>
        <v>0.61</v>
      </c>
      <c r="Z269" s="16">
        <f t="shared" si="110"/>
        <v>3.3225154891859385E-2</v>
      </c>
      <c r="AA269" s="16">
        <f t="shared" si="125"/>
        <v>9.2173182800970865E-3</v>
      </c>
      <c r="AB269" s="16"/>
      <c r="AC269" s="16">
        <v>5.4559999999999997E-2</v>
      </c>
      <c r="AD269" s="16">
        <f t="shared" si="126"/>
        <v>0.41</v>
      </c>
      <c r="AE269" s="16">
        <f t="shared" si="111"/>
        <v>2.2331661484692372E-2</v>
      </c>
      <c r="AF269" s="16">
        <f t="shared" si="127"/>
        <v>3.2626558188262045E-2</v>
      </c>
      <c r="AG269" s="16"/>
      <c r="AH269" s="16">
        <v>4.1849999999999998E-2</v>
      </c>
      <c r="AI269" s="16">
        <f t="shared" si="128"/>
        <v>0.32</v>
      </c>
      <c r="AJ269" s="16">
        <f t="shared" si="112"/>
        <v>1.7429589451467217E-2</v>
      </c>
      <c r="AK269" s="16">
        <f t="shared" si="129"/>
        <v>2.4731216146936241E-2</v>
      </c>
      <c r="AL269" s="16"/>
      <c r="AM269" s="17">
        <f t="shared" si="106"/>
        <v>220.315</v>
      </c>
      <c r="AN269" s="17">
        <f t="shared" si="113"/>
        <v>5.4467467035835056E-2</v>
      </c>
      <c r="AO269" s="18" t="str">
        <f t="shared" si="114"/>
        <v>CORRECTO</v>
      </c>
      <c r="AP269" s="18">
        <f t="shared" si="115"/>
        <v>-1.0455325329641649</v>
      </c>
      <c r="AQ269" s="11"/>
      <c r="AR269" s="11"/>
      <c r="AS269" s="7"/>
      <c r="AT269" s="7">
        <v>153</v>
      </c>
      <c r="AU269" s="3">
        <f t="shared" si="104"/>
        <v>193</v>
      </c>
      <c r="AV269" s="7"/>
      <c r="AW269" s="7"/>
      <c r="AX269" s="7"/>
      <c r="AY269" s="7"/>
      <c r="AZ269" s="7"/>
      <c r="BA269" s="7"/>
      <c r="BB269" s="7"/>
    </row>
    <row r="270" spans="1:54" x14ac:dyDescent="0.25">
      <c r="A270" s="12">
        <v>1962</v>
      </c>
      <c r="B270" s="12">
        <v>9</v>
      </c>
      <c r="C270" s="16"/>
      <c r="D270" s="16">
        <f>aportaciones!D269+aportaciones!E269</f>
        <v>2.6909999999999998</v>
      </c>
      <c r="E270" s="16">
        <f t="shared" si="116"/>
        <v>20</v>
      </c>
      <c r="F270" s="16">
        <f t="shared" si="105"/>
        <v>1.1411792027068741</v>
      </c>
      <c r="G270" s="16">
        <f t="shared" si="117"/>
        <v>1.6016506592832975</v>
      </c>
      <c r="H270" s="16"/>
      <c r="I270" s="16">
        <f>aportaciones!F269+aportaciones!G269</f>
        <v>10.356000000000002</v>
      </c>
      <c r="J270" s="16">
        <f t="shared" si="118"/>
        <v>188</v>
      </c>
      <c r="K270" s="16">
        <f t="shared" si="107"/>
        <v>10.727084505444617</v>
      </c>
      <c r="L270" s="16">
        <f t="shared" si="119"/>
        <v>9.571441526904664</v>
      </c>
      <c r="M270" s="16"/>
      <c r="N270" s="16">
        <v>0.06</v>
      </c>
      <c r="O270" s="16">
        <f t="shared" si="120"/>
        <v>0.15</v>
      </c>
      <c r="P270" s="16">
        <f t="shared" si="108"/>
        <v>8.5588440203015551E-3</v>
      </c>
      <c r="Q270" s="16">
        <f t="shared" si="121"/>
        <v>5.1829879944624735E-2</v>
      </c>
      <c r="R270" s="16"/>
      <c r="S270" s="16">
        <v>5.0499999999999996E-2</v>
      </c>
      <c r="T270" s="16">
        <f t="shared" si="122"/>
        <v>0.82499999999999996</v>
      </c>
      <c r="U270" s="16">
        <f t="shared" si="109"/>
        <v>4.7073642111658556E-2</v>
      </c>
      <c r="V270" s="16">
        <f t="shared" si="123"/>
        <v>5.5643396954361268E-3</v>
      </c>
      <c r="W270" s="16"/>
      <c r="X270" s="16">
        <v>2.7E-2</v>
      </c>
      <c r="Y270" s="16">
        <f t="shared" si="124"/>
        <v>0.60377484510814061</v>
      </c>
      <c r="Z270" s="16">
        <f t="shared" si="110"/>
        <v>3.4450764817748718E-2</v>
      </c>
      <c r="AA270" s="16">
        <f t="shared" si="125"/>
        <v>0</v>
      </c>
      <c r="AB270" s="16"/>
      <c r="AC270" s="16">
        <v>3.5200000000000002E-2</v>
      </c>
      <c r="AD270" s="16">
        <f t="shared" si="126"/>
        <v>0.41</v>
      </c>
      <c r="AE270" s="16">
        <f t="shared" si="111"/>
        <v>2.3394173655490919E-2</v>
      </c>
      <c r="AF270" s="16">
        <f t="shared" si="127"/>
        <v>1.2868338515307609E-2</v>
      </c>
      <c r="AG270" s="16"/>
      <c r="AH270" s="16">
        <v>2.7E-2</v>
      </c>
      <c r="AI270" s="16">
        <f t="shared" si="128"/>
        <v>0.32</v>
      </c>
      <c r="AJ270" s="16">
        <f t="shared" si="112"/>
        <v>1.8258867243309988E-2</v>
      </c>
      <c r="AK270" s="16">
        <f t="shared" si="129"/>
        <v>9.5704105485328039E-3</v>
      </c>
      <c r="AL270" s="16"/>
      <c r="AM270" s="17">
        <f t="shared" si="106"/>
        <v>210.30877484510813</v>
      </c>
      <c r="AN270" s="17">
        <f t="shared" si="113"/>
        <v>5.7058960135343707E-2</v>
      </c>
      <c r="AO270" s="18" t="str">
        <f t="shared" si="114"/>
        <v>CORRECTO</v>
      </c>
      <c r="AP270" s="18">
        <f t="shared" si="115"/>
        <v>-1.0429410398646564</v>
      </c>
      <c r="AQ270" s="11"/>
      <c r="AR270" s="11"/>
      <c r="AS270" s="7"/>
      <c r="AT270" s="7">
        <v>160</v>
      </c>
      <c r="AU270" s="3">
        <f t="shared" si="104"/>
        <v>200</v>
      </c>
      <c r="AV270" s="7"/>
      <c r="AW270" s="7"/>
      <c r="AX270" s="7"/>
      <c r="AY270" s="7"/>
      <c r="AZ270" s="7"/>
      <c r="BA270" s="7"/>
      <c r="BB270" s="7"/>
    </row>
    <row r="271" spans="1:54" x14ac:dyDescent="0.25">
      <c r="A271" s="12">
        <v>1962</v>
      </c>
      <c r="B271" s="12">
        <v>10</v>
      </c>
      <c r="C271" s="16"/>
      <c r="D271" s="16">
        <f>aportaciones!D270+aportaciones!E270</f>
        <v>3.4610000000000003</v>
      </c>
      <c r="E271" s="16">
        <f t="shared" si="116"/>
        <v>20</v>
      </c>
      <c r="F271" s="16">
        <f t="shared" si="105"/>
        <v>1.1981759324247447</v>
      </c>
      <c r="G271" s="16">
        <f t="shared" si="117"/>
        <v>2.3198207972931257</v>
      </c>
      <c r="H271" s="16"/>
      <c r="I271" s="16">
        <f>aportaciones!F270+aportaciones!G270</f>
        <v>9.4989999999999988</v>
      </c>
      <c r="J271" s="16">
        <f t="shared" si="118"/>
        <v>178</v>
      </c>
      <c r="K271" s="16">
        <f t="shared" si="107"/>
        <v>10.663765798580227</v>
      </c>
      <c r="L271" s="16">
        <f t="shared" si="119"/>
        <v>8.7719154945553726</v>
      </c>
      <c r="M271" s="16"/>
      <c r="N271" s="16">
        <v>6.7000000000000004E-2</v>
      </c>
      <c r="O271" s="16">
        <f t="shared" si="120"/>
        <v>0.15</v>
      </c>
      <c r="P271" s="16">
        <f t="shared" si="108"/>
        <v>8.9863194931855857E-3</v>
      </c>
      <c r="Q271" s="16">
        <f t="shared" si="121"/>
        <v>5.8441155979698456E-2</v>
      </c>
      <c r="R271" s="16"/>
      <c r="S271" s="16">
        <v>5.6391666666666666E-2</v>
      </c>
      <c r="T271" s="16">
        <f t="shared" si="122"/>
        <v>0.82499999999999996</v>
      </c>
      <c r="U271" s="16">
        <f t="shared" si="109"/>
        <v>4.9424757212520716E-2</v>
      </c>
      <c r="V271" s="16">
        <f t="shared" si="123"/>
        <v>9.3180245550080754E-3</v>
      </c>
      <c r="W271" s="16"/>
      <c r="X271" s="16">
        <v>3.0150000000000007E-2</v>
      </c>
      <c r="Y271" s="16">
        <f t="shared" si="124"/>
        <v>0.59947408029039195</v>
      </c>
      <c r="Z271" s="16">
        <f t="shared" si="110"/>
        <v>3.5913770755820335E-2</v>
      </c>
      <c r="AA271" s="16">
        <f t="shared" si="125"/>
        <v>0</v>
      </c>
      <c r="AB271" s="16"/>
      <c r="AC271" s="16">
        <v>3.930666666666667E-2</v>
      </c>
      <c r="AD271" s="16">
        <f t="shared" si="126"/>
        <v>0.41</v>
      </c>
      <c r="AE271" s="16">
        <f t="shared" si="111"/>
        <v>2.4562606614707265E-2</v>
      </c>
      <c r="AF271" s="16">
        <f t="shared" si="127"/>
        <v>1.5912493011175755E-2</v>
      </c>
      <c r="AG271" s="16"/>
      <c r="AH271" s="16">
        <v>3.0150000000000007E-2</v>
      </c>
      <c r="AI271" s="16">
        <f t="shared" si="128"/>
        <v>0.32</v>
      </c>
      <c r="AJ271" s="16">
        <f t="shared" si="112"/>
        <v>1.9170814918795916E-2</v>
      </c>
      <c r="AK271" s="16">
        <f t="shared" si="129"/>
        <v>1.1891132756690015E-2</v>
      </c>
      <c r="AL271" s="16"/>
      <c r="AM271" s="17">
        <f t="shared" si="106"/>
        <v>200.30447408029036</v>
      </c>
      <c r="AN271" s="17">
        <f t="shared" si="113"/>
        <v>5.9908796621237236E-2</v>
      </c>
      <c r="AO271" s="18" t="str">
        <f t="shared" si="114"/>
        <v>CORRECTO</v>
      </c>
      <c r="AP271" s="18">
        <f t="shared" si="115"/>
        <v>-1.0400912033787628</v>
      </c>
      <c r="AQ271" s="11"/>
      <c r="AR271" s="11"/>
      <c r="AS271" s="7"/>
      <c r="AT271" s="7">
        <v>166</v>
      </c>
      <c r="AU271" s="3">
        <f t="shared" si="104"/>
        <v>206</v>
      </c>
      <c r="AV271" s="7"/>
      <c r="AW271" s="7"/>
      <c r="AX271" s="7"/>
      <c r="AY271" s="7"/>
      <c r="AZ271" s="7"/>
      <c r="BA271" s="7"/>
      <c r="BB271" s="7"/>
    </row>
    <row r="272" spans="1:54" x14ac:dyDescent="0.25">
      <c r="A272" s="12">
        <v>1962</v>
      </c>
      <c r="B272" s="12">
        <v>11</v>
      </c>
      <c r="C272" s="16"/>
      <c r="D272" s="16">
        <f>aportaciones!D271+aportaciones!E271</f>
        <v>5.3449999999999998</v>
      </c>
      <c r="E272" s="16">
        <f t="shared" si="116"/>
        <v>20</v>
      </c>
      <c r="F272" s="16">
        <f t="shared" si="105"/>
        <v>1.2479525778020435</v>
      </c>
      <c r="G272" s="16">
        <f t="shared" si="117"/>
        <v>4.1468240675752526</v>
      </c>
      <c r="H272" s="16"/>
      <c r="I272" s="16">
        <f>aportaciones!F271+aportaciones!G271</f>
        <v>10.895</v>
      </c>
      <c r="J272" s="16">
        <f t="shared" si="118"/>
        <v>170</v>
      </c>
      <c r="K272" s="16">
        <f t="shared" si="107"/>
        <v>10.607596911317369</v>
      </c>
      <c r="L272" s="16">
        <f t="shared" si="119"/>
        <v>8.2312342014197952</v>
      </c>
      <c r="M272" s="16"/>
      <c r="N272" s="16">
        <v>0.45300000000000001</v>
      </c>
      <c r="O272" s="16">
        <f t="shared" si="120"/>
        <v>0.15</v>
      </c>
      <c r="P272" s="16">
        <f t="shared" si="108"/>
        <v>9.3596443335153268E-3</v>
      </c>
      <c r="Q272" s="16">
        <f t="shared" si="121"/>
        <v>0.44401368050681433</v>
      </c>
      <c r="R272" s="16"/>
      <c r="S272" s="16">
        <v>0.38127500000000003</v>
      </c>
      <c r="T272" s="16">
        <f t="shared" si="122"/>
        <v>0.82499999999999996</v>
      </c>
      <c r="U272" s="16">
        <f t="shared" si="109"/>
        <v>5.147804383433429E-2</v>
      </c>
      <c r="V272" s="16">
        <f t="shared" si="123"/>
        <v>0.33185024278747943</v>
      </c>
      <c r="W272" s="16"/>
      <c r="X272" s="16">
        <v>0.20385</v>
      </c>
      <c r="Y272" s="16">
        <f t="shared" si="124"/>
        <v>0.61</v>
      </c>
      <c r="Z272" s="16">
        <f t="shared" si="110"/>
        <v>3.8062553622962327E-2</v>
      </c>
      <c r="AA272" s="16">
        <f t="shared" si="125"/>
        <v>0.15741030953457158</v>
      </c>
      <c r="AB272" s="16"/>
      <c r="AC272" s="16">
        <v>0.26576</v>
      </c>
      <c r="AD272" s="16">
        <f t="shared" si="126"/>
        <v>0.41</v>
      </c>
      <c r="AE272" s="16">
        <f t="shared" si="111"/>
        <v>2.5583027844941892E-2</v>
      </c>
      <c r="AF272" s="16">
        <f t="shared" si="127"/>
        <v>0.24119739338529272</v>
      </c>
      <c r="AG272" s="16"/>
      <c r="AH272" s="16">
        <v>0.20385</v>
      </c>
      <c r="AI272" s="16">
        <f t="shared" si="128"/>
        <v>0.32</v>
      </c>
      <c r="AJ272" s="16">
        <f t="shared" si="112"/>
        <v>1.9967241244832696E-2</v>
      </c>
      <c r="AK272" s="16">
        <f t="shared" si="129"/>
        <v>0.18467918508120412</v>
      </c>
      <c r="AL272" s="16"/>
      <c r="AM272" s="17">
        <f t="shared" si="106"/>
        <v>192.315</v>
      </c>
      <c r="AN272" s="17">
        <f t="shared" si="113"/>
        <v>6.2397628890102176E-2</v>
      </c>
      <c r="AO272" s="18" t="str">
        <f t="shared" si="114"/>
        <v>CORRECTO</v>
      </c>
      <c r="AP272" s="18">
        <f t="shared" si="115"/>
        <v>-1.0376023711098978</v>
      </c>
      <c r="AQ272" s="11"/>
      <c r="AR272" s="11"/>
      <c r="AS272" s="7"/>
      <c r="AT272" s="7">
        <v>164</v>
      </c>
      <c r="AU272" s="3">
        <f t="shared" si="104"/>
        <v>204</v>
      </c>
      <c r="AV272" s="7"/>
      <c r="AW272" s="7"/>
      <c r="AX272" s="7"/>
      <c r="AY272" s="7"/>
      <c r="AZ272" s="7"/>
      <c r="BA272" s="7"/>
      <c r="BB272" s="7"/>
    </row>
    <row r="273" spans="1:54" x14ac:dyDescent="0.25">
      <c r="A273" s="12">
        <v>1962</v>
      </c>
      <c r="B273" s="12">
        <v>12</v>
      </c>
      <c r="C273" s="16"/>
      <c r="D273" s="16">
        <f>aportaciones!D272+aportaciones!E272</f>
        <v>6.0039999999999996</v>
      </c>
      <c r="E273" s="16">
        <f t="shared" si="116"/>
        <v>20</v>
      </c>
      <c r="F273" s="16">
        <f t="shared" si="105"/>
        <v>1.2479525778020435</v>
      </c>
      <c r="G273" s="16">
        <f t="shared" si="117"/>
        <v>4.756047422197959</v>
      </c>
      <c r="H273" s="16"/>
      <c r="I273" s="16">
        <f>aportaciones!F272+aportaciones!G272</f>
        <v>12.262</v>
      </c>
      <c r="J273" s="16">
        <f t="shared" si="118"/>
        <v>170</v>
      </c>
      <c r="K273" s="16">
        <f t="shared" si="107"/>
        <v>10.607596911317369</v>
      </c>
      <c r="L273" s="16">
        <f t="shared" si="119"/>
        <v>1.654403088682642</v>
      </c>
      <c r="M273" s="16"/>
      <c r="N273" s="16">
        <v>0.88600000000000001</v>
      </c>
      <c r="O273" s="16">
        <f t="shared" si="120"/>
        <v>0.15</v>
      </c>
      <c r="P273" s="16">
        <f t="shared" si="108"/>
        <v>9.3596443335153268E-3</v>
      </c>
      <c r="Q273" s="16">
        <f t="shared" si="121"/>
        <v>0.87664035566648468</v>
      </c>
      <c r="R273" s="16"/>
      <c r="S273" s="16">
        <v>0.74571666666666658</v>
      </c>
      <c r="T273" s="16">
        <f t="shared" si="122"/>
        <v>0.82499999999999996</v>
      </c>
      <c r="U273" s="16">
        <f t="shared" si="109"/>
        <v>5.147804383433429E-2</v>
      </c>
      <c r="V273" s="16">
        <f t="shared" si="123"/>
        <v>0.69423862283233229</v>
      </c>
      <c r="W273" s="16"/>
      <c r="X273" s="16">
        <v>0.39870000000000005</v>
      </c>
      <c r="Y273" s="16">
        <f t="shared" si="124"/>
        <v>0.61</v>
      </c>
      <c r="Z273" s="16">
        <f t="shared" si="110"/>
        <v>3.8062553622962327E-2</v>
      </c>
      <c r="AA273" s="16">
        <f t="shared" si="125"/>
        <v>0.36063744637703776</v>
      </c>
      <c r="AB273" s="16"/>
      <c r="AC273" s="16">
        <v>0.51978666666666673</v>
      </c>
      <c r="AD273" s="16">
        <f t="shared" si="126"/>
        <v>0.41</v>
      </c>
      <c r="AE273" s="16">
        <f t="shared" si="111"/>
        <v>2.5583027844941892E-2</v>
      </c>
      <c r="AF273" s="16">
        <f t="shared" si="127"/>
        <v>0.49420363882172486</v>
      </c>
      <c r="AG273" s="16"/>
      <c r="AH273" s="16">
        <v>0.39870000000000005</v>
      </c>
      <c r="AI273" s="16">
        <f t="shared" si="128"/>
        <v>0.32</v>
      </c>
      <c r="AJ273" s="16">
        <f t="shared" si="112"/>
        <v>1.9967241244832696E-2</v>
      </c>
      <c r="AK273" s="16">
        <f t="shared" si="129"/>
        <v>0.37873275875516738</v>
      </c>
      <c r="AL273" s="16"/>
      <c r="AM273" s="17">
        <f t="shared" si="106"/>
        <v>192.315</v>
      </c>
      <c r="AN273" s="17">
        <f t="shared" si="113"/>
        <v>6.2397628890102176E-2</v>
      </c>
      <c r="AO273" s="18" t="str">
        <f t="shared" si="114"/>
        <v>CORRECTO</v>
      </c>
      <c r="AP273" s="18">
        <f t="shared" si="115"/>
        <v>-1.0376023711098978</v>
      </c>
      <c r="AQ273" s="11"/>
      <c r="AR273" s="11"/>
      <c r="AS273" s="7"/>
      <c r="AT273" s="7">
        <v>162</v>
      </c>
      <c r="AU273" s="3">
        <f t="shared" si="104"/>
        <v>202</v>
      </c>
      <c r="AV273" s="7"/>
      <c r="AW273" s="7"/>
      <c r="AX273" s="7"/>
      <c r="AY273" s="7"/>
      <c r="AZ273" s="7"/>
      <c r="BA273" s="7"/>
      <c r="BB273" s="7"/>
    </row>
    <row r="274" spans="1:54" x14ac:dyDescent="0.25">
      <c r="A274" s="12">
        <v>1963</v>
      </c>
      <c r="B274" s="12">
        <v>1</v>
      </c>
      <c r="C274" s="16"/>
      <c r="D274" s="16">
        <f>aportaciones!D273+aportaciones!E273</f>
        <v>4.9320000000000004</v>
      </c>
      <c r="E274" s="16">
        <f t="shared" si="116"/>
        <v>20</v>
      </c>
      <c r="F274" s="16">
        <f t="shared" si="105"/>
        <v>1.238585639292902</v>
      </c>
      <c r="G274" s="16">
        <f t="shared" si="117"/>
        <v>3.6840474221979562</v>
      </c>
      <c r="H274" s="16"/>
      <c r="I274" s="16">
        <f>aportaciones!F273+aportaciones!G273</f>
        <v>12.062000000000001</v>
      </c>
      <c r="J274" s="16">
        <f t="shared" si="118"/>
        <v>171.45440308868265</v>
      </c>
      <c r="K274" s="16">
        <f t="shared" si="107"/>
        <v>10.618048072958945</v>
      </c>
      <c r="L274" s="16">
        <f t="shared" si="119"/>
        <v>0</v>
      </c>
      <c r="M274" s="16"/>
      <c r="N274" s="16">
        <v>0.34399999999999997</v>
      </c>
      <c r="O274" s="16">
        <f t="shared" si="120"/>
        <v>0.15</v>
      </c>
      <c r="P274" s="16">
        <f t="shared" si="108"/>
        <v>9.289392294696764E-3</v>
      </c>
      <c r="Q274" s="16">
        <f t="shared" si="121"/>
        <v>0.33464035566648465</v>
      </c>
      <c r="R274" s="16"/>
      <c r="S274" s="16">
        <v>0.28953333333333331</v>
      </c>
      <c r="T274" s="16">
        <f t="shared" si="122"/>
        <v>0.82499999999999996</v>
      </c>
      <c r="U274" s="16">
        <f t="shared" si="109"/>
        <v>5.1091657620832204E-2</v>
      </c>
      <c r="V274" s="16">
        <f t="shared" si="123"/>
        <v>0.2380552894989989</v>
      </c>
      <c r="W274" s="16"/>
      <c r="X274" s="16">
        <v>0.15479999999999999</v>
      </c>
      <c r="Y274" s="16">
        <f t="shared" si="124"/>
        <v>0.61</v>
      </c>
      <c r="Z274" s="16">
        <f t="shared" si="110"/>
        <v>3.7776861998433504E-2</v>
      </c>
      <c r="AA274" s="16">
        <f t="shared" si="125"/>
        <v>0.11673744637703776</v>
      </c>
      <c r="AB274" s="16"/>
      <c r="AC274" s="16">
        <v>0.20181333333333332</v>
      </c>
      <c r="AD274" s="16">
        <f t="shared" si="126"/>
        <v>0.41</v>
      </c>
      <c r="AE274" s="16">
        <f t="shared" si="111"/>
        <v>2.5391005605504488E-2</v>
      </c>
      <c r="AF274" s="16">
        <f t="shared" si="127"/>
        <v>0.17623030548839141</v>
      </c>
      <c r="AG274" s="16"/>
      <c r="AH274" s="16">
        <v>0.15479999999999999</v>
      </c>
      <c r="AI274" s="16">
        <f t="shared" si="128"/>
        <v>0.32</v>
      </c>
      <c r="AJ274" s="16">
        <f t="shared" si="112"/>
        <v>1.9817370228686432E-2</v>
      </c>
      <c r="AK274" s="16">
        <f t="shared" si="129"/>
        <v>0.13483275875516731</v>
      </c>
      <c r="AL274" s="16"/>
      <c r="AM274" s="17">
        <f t="shared" si="106"/>
        <v>193.76940308868265</v>
      </c>
      <c r="AN274" s="17">
        <f t="shared" si="113"/>
        <v>6.1929281964645096E-2</v>
      </c>
      <c r="AO274" s="18" t="str">
        <f t="shared" si="114"/>
        <v>CORRECTO</v>
      </c>
      <c r="AP274" s="18">
        <f t="shared" si="115"/>
        <v>-1.038070718035355</v>
      </c>
      <c r="AQ274" s="11"/>
      <c r="AR274" s="11"/>
      <c r="AS274" s="7"/>
      <c r="AT274" s="7">
        <v>158</v>
      </c>
      <c r="AU274" s="3">
        <f t="shared" si="104"/>
        <v>198</v>
      </c>
      <c r="AV274" s="7"/>
      <c r="AW274" s="7"/>
      <c r="AX274" s="7"/>
      <c r="AY274" s="7"/>
      <c r="AZ274" s="7"/>
      <c r="BA274" s="7"/>
      <c r="BB274" s="7"/>
    </row>
    <row r="275" spans="1:54" x14ac:dyDescent="0.25">
      <c r="A275" s="12">
        <v>1963</v>
      </c>
      <c r="B275" s="12">
        <v>2</v>
      </c>
      <c r="C275" s="16"/>
      <c r="D275" s="16">
        <f>aportaciones!D274+aportaciones!E274</f>
        <v>5.3140000000000001</v>
      </c>
      <c r="E275" s="16">
        <f t="shared" si="116"/>
        <v>20</v>
      </c>
      <c r="F275" s="16">
        <f t="shared" si="105"/>
        <v>1.1303958740550597</v>
      </c>
      <c r="G275" s="16">
        <f t="shared" si="117"/>
        <v>4.0754143607070965</v>
      </c>
      <c r="H275" s="16"/>
      <c r="I275" s="16">
        <f>aportaciones!F274+aportaciones!G274</f>
        <v>38.472999999999999</v>
      </c>
      <c r="J275" s="16">
        <f t="shared" si="118"/>
        <v>190</v>
      </c>
      <c r="K275" s="16">
        <f t="shared" si="107"/>
        <v>10.738760803523068</v>
      </c>
      <c r="L275" s="16">
        <f t="shared" si="119"/>
        <v>9.3093550157237246</v>
      </c>
      <c r="M275" s="16"/>
      <c r="N275" s="16">
        <v>0.72399999999999998</v>
      </c>
      <c r="O275" s="16">
        <f t="shared" si="120"/>
        <v>0.15</v>
      </c>
      <c r="P275" s="16">
        <f t="shared" si="108"/>
        <v>8.4779690554129469E-3</v>
      </c>
      <c r="Q275" s="16">
        <f t="shared" si="121"/>
        <v>0.71471060770530315</v>
      </c>
      <c r="R275" s="16"/>
      <c r="S275" s="16">
        <v>0.60936666666666661</v>
      </c>
      <c r="T275" s="16">
        <f t="shared" si="122"/>
        <v>0.82499999999999996</v>
      </c>
      <c r="U275" s="16">
        <f t="shared" si="109"/>
        <v>4.6628829804771212E-2</v>
      </c>
      <c r="V275" s="16">
        <f t="shared" si="123"/>
        <v>0.55827500904583438</v>
      </c>
      <c r="W275" s="16"/>
      <c r="X275" s="16">
        <v>0.32580000000000003</v>
      </c>
      <c r="Y275" s="16">
        <f t="shared" si="124"/>
        <v>0.61</v>
      </c>
      <c r="Z275" s="16">
        <f t="shared" si="110"/>
        <v>3.4477074158679323E-2</v>
      </c>
      <c r="AA275" s="16">
        <f t="shared" si="125"/>
        <v>0.28802313800156643</v>
      </c>
      <c r="AB275" s="16"/>
      <c r="AC275" s="16">
        <v>0.42474666666666666</v>
      </c>
      <c r="AD275" s="16">
        <f t="shared" si="126"/>
        <v>0.41</v>
      </c>
      <c r="AE275" s="16">
        <f t="shared" si="111"/>
        <v>2.3173115418128724E-2</v>
      </c>
      <c r="AF275" s="16">
        <f t="shared" si="127"/>
        <v>0.3993556610611621</v>
      </c>
      <c r="AG275" s="16"/>
      <c r="AH275" s="16">
        <v>0.32580000000000003</v>
      </c>
      <c r="AI275" s="16">
        <f t="shared" si="128"/>
        <v>0.32</v>
      </c>
      <c r="AJ275" s="16">
        <f t="shared" si="112"/>
        <v>1.8086333984880958E-2</v>
      </c>
      <c r="AK275" s="16">
        <f t="shared" si="129"/>
        <v>0.30598262977131357</v>
      </c>
      <c r="AL275" s="16"/>
      <c r="AM275" s="17">
        <f t="shared" si="106"/>
        <v>212.315</v>
      </c>
      <c r="AN275" s="17">
        <f t="shared" si="113"/>
        <v>5.6519793702752986E-2</v>
      </c>
      <c r="AO275" s="18" t="str">
        <f t="shared" si="114"/>
        <v>CORRECTO</v>
      </c>
      <c r="AP275" s="18">
        <f t="shared" si="115"/>
        <v>-1.043480206297247</v>
      </c>
      <c r="AQ275" s="11"/>
      <c r="AR275" s="11"/>
      <c r="AS275" s="7"/>
      <c r="AT275" s="7">
        <v>148</v>
      </c>
      <c r="AU275" s="3">
        <f t="shared" si="104"/>
        <v>188</v>
      </c>
      <c r="AV275" s="7"/>
      <c r="AW275" s="7"/>
      <c r="AX275" s="7"/>
      <c r="AY275" s="7"/>
      <c r="AZ275" s="7"/>
      <c r="BA275" s="7"/>
      <c r="BB275" s="7"/>
    </row>
    <row r="276" spans="1:54" x14ac:dyDescent="0.25">
      <c r="A276" s="12">
        <v>1963</v>
      </c>
      <c r="B276" s="12">
        <v>3</v>
      </c>
      <c r="C276" s="16"/>
      <c r="D276" s="16">
        <f>aportaciones!D275+aportaciones!E275</f>
        <v>6.1390000000000002</v>
      </c>
      <c r="E276" s="16">
        <f t="shared" si="116"/>
        <v>20</v>
      </c>
      <c r="F276" s="16">
        <f t="shared" si="105"/>
        <v>1.1146459837911897</v>
      </c>
      <c r="G276" s="16">
        <f t="shared" si="117"/>
        <v>5.0086041259449381</v>
      </c>
      <c r="H276" s="16"/>
      <c r="I276" s="16">
        <f>aportaciones!F275+aportaciones!G275</f>
        <v>57.168999999999997</v>
      </c>
      <c r="J276" s="16">
        <f t="shared" si="118"/>
        <v>193</v>
      </c>
      <c r="K276" s="16">
        <f t="shared" si="107"/>
        <v>10.75633374358498</v>
      </c>
      <c r="L276" s="16">
        <f t="shared" si="119"/>
        <v>43.430239196476919</v>
      </c>
      <c r="M276" s="16"/>
      <c r="N276" s="16">
        <v>0.8</v>
      </c>
      <c r="O276" s="16">
        <f t="shared" si="120"/>
        <v>0.15</v>
      </c>
      <c r="P276" s="16">
        <f t="shared" si="108"/>
        <v>8.3598448784339228E-3</v>
      </c>
      <c r="Q276" s="16">
        <f t="shared" si="121"/>
        <v>0.79152203094458706</v>
      </c>
      <c r="R276" s="16"/>
      <c r="S276" s="16">
        <v>0.67333333333333334</v>
      </c>
      <c r="T276" s="16">
        <f t="shared" si="122"/>
        <v>0.82499999999999996</v>
      </c>
      <c r="U276" s="16">
        <f t="shared" si="109"/>
        <v>4.5979146831386576E-2</v>
      </c>
      <c r="V276" s="16">
        <f t="shared" si="123"/>
        <v>0.62670450352856211</v>
      </c>
      <c r="W276" s="16"/>
      <c r="X276" s="16">
        <v>0.36000000000000004</v>
      </c>
      <c r="Y276" s="16">
        <f t="shared" si="124"/>
        <v>0.61</v>
      </c>
      <c r="Z276" s="16">
        <f t="shared" si="110"/>
        <v>3.3996702505631284E-2</v>
      </c>
      <c r="AA276" s="16">
        <f t="shared" si="125"/>
        <v>0.3255229258413207</v>
      </c>
      <c r="AB276" s="16"/>
      <c r="AC276" s="16">
        <v>0.46933333333333338</v>
      </c>
      <c r="AD276" s="16">
        <f t="shared" si="126"/>
        <v>0.41</v>
      </c>
      <c r="AE276" s="16">
        <f t="shared" si="111"/>
        <v>2.2850242667719387E-2</v>
      </c>
      <c r="AF276" s="16">
        <f t="shared" si="127"/>
        <v>0.4461602179152046</v>
      </c>
      <c r="AG276" s="16"/>
      <c r="AH276" s="16">
        <v>0.36000000000000004</v>
      </c>
      <c r="AI276" s="16">
        <f t="shared" si="128"/>
        <v>0.32</v>
      </c>
      <c r="AJ276" s="16">
        <f t="shared" si="112"/>
        <v>1.7834335740659037E-2</v>
      </c>
      <c r="AK276" s="16">
        <f t="shared" si="129"/>
        <v>0.34191366601511902</v>
      </c>
      <c r="AL276" s="16"/>
      <c r="AM276" s="17">
        <f t="shared" si="106"/>
        <v>215.315</v>
      </c>
      <c r="AN276" s="17">
        <f t="shared" si="113"/>
        <v>5.5732299189559485E-2</v>
      </c>
      <c r="AO276" s="18" t="str">
        <f t="shared" si="114"/>
        <v>CORRECTO</v>
      </c>
      <c r="AP276" s="18">
        <f t="shared" si="115"/>
        <v>-1.0442677008104406</v>
      </c>
      <c r="AQ276" s="11"/>
      <c r="AR276" s="11"/>
      <c r="AS276" s="7"/>
      <c r="AT276" s="7">
        <v>138</v>
      </c>
      <c r="AU276" s="3">
        <f t="shared" si="104"/>
        <v>178</v>
      </c>
      <c r="AV276" s="7"/>
      <c r="AW276" s="7"/>
      <c r="AX276" s="7"/>
      <c r="AY276" s="7"/>
      <c r="AZ276" s="7"/>
      <c r="BA276" s="7"/>
      <c r="BB276" s="7"/>
    </row>
    <row r="277" spans="1:54" x14ac:dyDescent="0.25">
      <c r="A277" s="12">
        <v>1963</v>
      </c>
      <c r="B277" s="12">
        <v>4</v>
      </c>
      <c r="C277" s="16"/>
      <c r="D277" s="16">
        <f>aportaciones!D276+aportaciones!E276</f>
        <v>5.1530000000000005</v>
      </c>
      <c r="E277" s="16">
        <f t="shared" si="116"/>
        <v>20</v>
      </c>
      <c r="F277" s="16">
        <f t="shared" si="105"/>
        <v>1.0795492881721882</v>
      </c>
      <c r="G277" s="16">
        <f t="shared" si="117"/>
        <v>4.0383540162088138</v>
      </c>
      <c r="H277" s="16"/>
      <c r="I277" s="16">
        <f>aportaciones!F276+aportaciones!G276</f>
        <v>26.788</v>
      </c>
      <c r="J277" s="16">
        <f t="shared" si="118"/>
        <v>200</v>
      </c>
      <c r="K277" s="16">
        <f t="shared" si="107"/>
        <v>10.795492881721881</v>
      </c>
      <c r="L277" s="16">
        <f t="shared" si="119"/>
        <v>9.0316662564150363</v>
      </c>
      <c r="M277" s="16"/>
      <c r="N277" s="16">
        <v>0.441</v>
      </c>
      <c r="O277" s="16">
        <f t="shared" si="120"/>
        <v>0.15</v>
      </c>
      <c r="P277" s="16">
        <f t="shared" si="108"/>
        <v>8.0966196612914099E-3</v>
      </c>
      <c r="Q277" s="16">
        <f t="shared" si="121"/>
        <v>0.43264015512156606</v>
      </c>
      <c r="R277" s="16"/>
      <c r="S277" s="16">
        <v>0.37117499999999998</v>
      </c>
      <c r="T277" s="16">
        <f t="shared" si="122"/>
        <v>0.82499999999999996</v>
      </c>
      <c r="U277" s="16">
        <f t="shared" si="109"/>
        <v>4.4531408137102754E-2</v>
      </c>
      <c r="V277" s="16">
        <f t="shared" si="123"/>
        <v>0.32519585316861344</v>
      </c>
      <c r="W277" s="16"/>
      <c r="X277" s="16">
        <v>0.19845000000000002</v>
      </c>
      <c r="Y277" s="16">
        <f t="shared" si="124"/>
        <v>0.61</v>
      </c>
      <c r="Z277" s="16">
        <f t="shared" si="110"/>
        <v>3.2926253289251736E-2</v>
      </c>
      <c r="AA277" s="16">
        <f t="shared" si="125"/>
        <v>0.16445329749436877</v>
      </c>
      <c r="AB277" s="16"/>
      <c r="AC277" s="16">
        <v>0.25872000000000001</v>
      </c>
      <c r="AD277" s="16">
        <f t="shared" si="126"/>
        <v>0.41</v>
      </c>
      <c r="AE277" s="16">
        <f t="shared" si="111"/>
        <v>2.2130760407529856E-2</v>
      </c>
      <c r="AF277" s="16">
        <f t="shared" si="127"/>
        <v>0.23586975733228061</v>
      </c>
      <c r="AG277" s="16"/>
      <c r="AH277" s="16">
        <v>0.19845000000000002</v>
      </c>
      <c r="AI277" s="16">
        <f t="shared" si="128"/>
        <v>0.32</v>
      </c>
      <c r="AJ277" s="16">
        <f t="shared" si="112"/>
        <v>1.727278861075501E-2</v>
      </c>
      <c r="AK277" s="16">
        <f t="shared" si="129"/>
        <v>0.180615664259341</v>
      </c>
      <c r="AL277" s="16"/>
      <c r="AM277" s="17">
        <f t="shared" si="106"/>
        <v>222.315</v>
      </c>
      <c r="AN277" s="17">
        <f t="shared" si="113"/>
        <v>5.3977464408609406E-2</v>
      </c>
      <c r="AO277" s="18" t="str">
        <f t="shared" si="114"/>
        <v>CORRECTO</v>
      </c>
      <c r="AP277" s="18">
        <f t="shared" si="115"/>
        <v>-1.0460225355913906</v>
      </c>
      <c r="AQ277" s="11"/>
      <c r="AR277" s="11"/>
      <c r="AS277" s="7"/>
      <c r="AT277" s="7">
        <v>130</v>
      </c>
      <c r="AU277" s="3">
        <f t="shared" si="104"/>
        <v>170</v>
      </c>
      <c r="AV277" s="7"/>
      <c r="AW277" s="7"/>
      <c r="AX277" s="7"/>
      <c r="AY277" s="7"/>
      <c r="AZ277" s="7"/>
      <c r="BA277" s="7"/>
      <c r="BB277" s="7"/>
    </row>
    <row r="278" spans="1:54" x14ac:dyDescent="0.25">
      <c r="A278" s="12">
        <v>1963</v>
      </c>
      <c r="B278" s="12">
        <v>5</v>
      </c>
      <c r="C278" s="16"/>
      <c r="D278" s="16">
        <f>aportaciones!D277+aportaciones!E277</f>
        <v>4.2010000000000005</v>
      </c>
      <c r="E278" s="16">
        <f t="shared" si="116"/>
        <v>20</v>
      </c>
      <c r="F278" s="16">
        <f t="shared" si="105"/>
        <v>1.075738695633589</v>
      </c>
      <c r="G278" s="16">
        <f t="shared" si="117"/>
        <v>3.1214507118278121</v>
      </c>
      <c r="H278" s="16"/>
      <c r="I278" s="16">
        <f>aportaciones!F277+aportaciones!G277</f>
        <v>11.583</v>
      </c>
      <c r="J278" s="16">
        <f t="shared" si="118"/>
        <v>200.78750711827811</v>
      </c>
      <c r="K278" s="16">
        <f t="shared" si="107"/>
        <v>10.799744550346823</v>
      </c>
      <c r="L278" s="16">
        <f t="shared" si="119"/>
        <v>0</v>
      </c>
      <c r="M278" s="16"/>
      <c r="N278" s="16">
        <v>0.27700000000000002</v>
      </c>
      <c r="O278" s="16">
        <f t="shared" si="120"/>
        <v>0.15</v>
      </c>
      <c r="P278" s="16">
        <f t="shared" si="108"/>
        <v>8.0680402172519181E-3</v>
      </c>
      <c r="Q278" s="16">
        <f t="shared" si="121"/>
        <v>0.26890338033870864</v>
      </c>
      <c r="R278" s="16"/>
      <c r="S278" s="16">
        <v>0.23314166666666669</v>
      </c>
      <c r="T278" s="16">
        <f t="shared" si="122"/>
        <v>0.82499999999999996</v>
      </c>
      <c r="U278" s="16">
        <f t="shared" si="109"/>
        <v>4.4374221194885544E-2</v>
      </c>
      <c r="V278" s="16">
        <f t="shared" si="123"/>
        <v>0.18861025852956392</v>
      </c>
      <c r="W278" s="16"/>
      <c r="X278" s="16">
        <v>0.12465000000000002</v>
      </c>
      <c r="Y278" s="16">
        <f t="shared" si="124"/>
        <v>0.61</v>
      </c>
      <c r="Z278" s="16">
        <f t="shared" si="110"/>
        <v>3.2810030216824465E-2</v>
      </c>
      <c r="AA278" s="16">
        <f t="shared" si="125"/>
        <v>9.1723746710748344E-2</v>
      </c>
      <c r="AB278" s="16"/>
      <c r="AC278" s="16">
        <v>0.16250666666666669</v>
      </c>
      <c r="AD278" s="16">
        <f t="shared" si="126"/>
        <v>0.41</v>
      </c>
      <c r="AE278" s="16">
        <f t="shared" si="111"/>
        <v>2.2052643260488575E-2</v>
      </c>
      <c r="AF278" s="16">
        <f t="shared" si="127"/>
        <v>0.14037590625913682</v>
      </c>
      <c r="AG278" s="16"/>
      <c r="AH278" s="16">
        <v>0.12465000000000002</v>
      </c>
      <c r="AI278" s="16">
        <f t="shared" si="128"/>
        <v>0.32</v>
      </c>
      <c r="AJ278" s="16">
        <f t="shared" si="112"/>
        <v>1.7211819130137425E-2</v>
      </c>
      <c r="AK278" s="16">
        <f t="shared" si="129"/>
        <v>0.10737721138924505</v>
      </c>
      <c r="AL278" s="16"/>
      <c r="AM278" s="17">
        <f t="shared" si="106"/>
        <v>223.10250711827811</v>
      </c>
      <c r="AN278" s="17">
        <f t="shared" si="113"/>
        <v>5.3786934781679452E-2</v>
      </c>
      <c r="AO278" s="18" t="str">
        <f t="shared" si="114"/>
        <v>CORRECTO</v>
      </c>
      <c r="AP278" s="18">
        <f t="shared" si="115"/>
        <v>-1.0462130652183206</v>
      </c>
      <c r="AQ278" s="11"/>
      <c r="AR278" s="11"/>
      <c r="AS278" s="7"/>
      <c r="AT278" s="7">
        <v>130</v>
      </c>
      <c r="AU278" s="3">
        <f t="shared" si="104"/>
        <v>170</v>
      </c>
      <c r="AV278" s="7"/>
      <c r="AW278" s="7"/>
      <c r="AX278" s="7"/>
      <c r="AY278" s="7"/>
      <c r="AZ278" s="7"/>
      <c r="BA278" s="7"/>
      <c r="BB278" s="7"/>
    </row>
    <row r="279" spans="1:54" x14ac:dyDescent="0.25">
      <c r="A279" s="12">
        <v>1963</v>
      </c>
      <c r="B279" s="12">
        <v>6</v>
      </c>
      <c r="C279" s="16"/>
      <c r="D279" s="16">
        <f>aportaciones!D278+aportaciones!E278</f>
        <v>3.8339999999999996</v>
      </c>
      <c r="E279" s="16">
        <f t="shared" si="116"/>
        <v>20</v>
      </c>
      <c r="F279" s="16">
        <f t="shared" si="105"/>
        <v>1.0741774944128715</v>
      </c>
      <c r="G279" s="16">
        <f t="shared" si="117"/>
        <v>2.7582613043664104</v>
      </c>
      <c r="H279" s="16"/>
      <c r="I279" s="16">
        <f>aportaciones!F278+aportaciones!G278</f>
        <v>11.124000000000001</v>
      </c>
      <c r="J279" s="16">
        <f t="shared" si="118"/>
        <v>201.11176256793129</v>
      </c>
      <c r="K279" s="16">
        <f t="shared" si="107"/>
        <v>10.801486460608839</v>
      </c>
      <c r="L279" s="16">
        <f t="shared" si="119"/>
        <v>0</v>
      </c>
      <c r="M279" s="16"/>
      <c r="N279" s="16">
        <v>0.21099999999999999</v>
      </c>
      <c r="O279" s="16">
        <f t="shared" si="120"/>
        <v>0.15</v>
      </c>
      <c r="P279" s="16">
        <f t="shared" si="108"/>
        <v>8.0563312080965364E-3</v>
      </c>
      <c r="Q279" s="16">
        <f t="shared" si="121"/>
        <v>0.20293195978274806</v>
      </c>
      <c r="R279" s="16"/>
      <c r="S279" s="16">
        <v>0.17759166666666668</v>
      </c>
      <c r="T279" s="16">
        <f t="shared" si="122"/>
        <v>0.82499999999999996</v>
      </c>
      <c r="U279" s="16">
        <f t="shared" si="109"/>
        <v>4.4309821644530949E-2</v>
      </c>
      <c r="V279" s="16">
        <f t="shared" si="123"/>
        <v>0.13321744547178116</v>
      </c>
      <c r="W279" s="16"/>
      <c r="X279" s="16">
        <v>9.4949999999999993E-2</v>
      </c>
      <c r="Y279" s="16">
        <f t="shared" si="124"/>
        <v>0.61</v>
      </c>
      <c r="Z279" s="16">
        <f t="shared" si="110"/>
        <v>3.2762413579592579E-2</v>
      </c>
      <c r="AA279" s="16">
        <f t="shared" si="125"/>
        <v>6.2139969783175486E-2</v>
      </c>
      <c r="AB279" s="16"/>
      <c r="AC279" s="16">
        <v>0.12378666666666666</v>
      </c>
      <c r="AD279" s="16">
        <f t="shared" si="126"/>
        <v>0.41</v>
      </c>
      <c r="AE279" s="16">
        <f t="shared" si="111"/>
        <v>2.2020638635463864E-2</v>
      </c>
      <c r="AF279" s="16">
        <f t="shared" si="127"/>
        <v>0.10173402340617804</v>
      </c>
      <c r="AG279" s="16"/>
      <c r="AH279" s="16">
        <v>9.4949999999999993E-2</v>
      </c>
      <c r="AI279" s="16">
        <f t="shared" si="128"/>
        <v>0.32</v>
      </c>
      <c r="AJ279" s="16">
        <f t="shared" si="112"/>
        <v>1.7186839910605944E-2</v>
      </c>
      <c r="AK279" s="16">
        <f t="shared" si="129"/>
        <v>7.7738180869862561E-2</v>
      </c>
      <c r="AL279" s="16"/>
      <c r="AM279" s="17">
        <f t="shared" si="106"/>
        <v>223.42676256793129</v>
      </c>
      <c r="AN279" s="17">
        <f t="shared" si="113"/>
        <v>5.3708874720643576E-2</v>
      </c>
      <c r="AO279" s="18" t="str">
        <f t="shared" si="114"/>
        <v>CORRECTO</v>
      </c>
      <c r="AP279" s="18">
        <f t="shared" si="115"/>
        <v>-1.0462911252793565</v>
      </c>
      <c r="AQ279" s="11"/>
      <c r="AR279" s="11"/>
      <c r="AS279" s="7"/>
      <c r="AT279" s="7">
        <v>140</v>
      </c>
      <c r="AU279" s="3">
        <f t="shared" si="104"/>
        <v>180</v>
      </c>
      <c r="AV279" s="7"/>
      <c r="AW279" s="7"/>
      <c r="AX279" s="7"/>
      <c r="AY279" s="7"/>
      <c r="AZ279" s="7"/>
      <c r="BA279" s="7"/>
      <c r="BB279" s="7"/>
    </row>
    <row r="280" spans="1:54" x14ac:dyDescent="0.25">
      <c r="A280" s="12">
        <v>1963</v>
      </c>
      <c r="B280" s="12">
        <v>7</v>
      </c>
      <c r="C280" s="16"/>
      <c r="D280" s="16">
        <f>aportaciones!D279+aportaciones!E279</f>
        <v>3.9380000000000002</v>
      </c>
      <c r="E280" s="16">
        <f t="shared" si="116"/>
        <v>20</v>
      </c>
      <c r="F280" s="16">
        <f t="shared" si="105"/>
        <v>1.0699239908164857</v>
      </c>
      <c r="G280" s="16">
        <f t="shared" si="117"/>
        <v>2.8638225055871267</v>
      </c>
      <c r="H280" s="16"/>
      <c r="I280" s="16">
        <f>aportaciones!F279+aportaciones!G279</f>
        <v>11.965</v>
      </c>
      <c r="J280" s="16">
        <f t="shared" si="118"/>
        <v>202</v>
      </c>
      <c r="K280" s="16">
        <f t="shared" si="107"/>
        <v>10.806232307246507</v>
      </c>
      <c r="L280" s="16">
        <f t="shared" si="119"/>
        <v>0.27527610732246899</v>
      </c>
      <c r="M280" s="16"/>
      <c r="N280" s="16">
        <v>0.14899999999999999</v>
      </c>
      <c r="O280" s="16">
        <f t="shared" si="120"/>
        <v>0.15</v>
      </c>
      <c r="P280" s="16">
        <f t="shared" si="108"/>
        <v>8.0244299311236431E-3</v>
      </c>
      <c r="Q280" s="16">
        <f t="shared" si="121"/>
        <v>0.14094366879190348</v>
      </c>
      <c r="R280" s="16"/>
      <c r="S280" s="16">
        <v>0.12540833333333332</v>
      </c>
      <c r="T280" s="16">
        <f t="shared" si="122"/>
        <v>0.82499999999999996</v>
      </c>
      <c r="U280" s="16">
        <f t="shared" si="109"/>
        <v>4.4134364621180033E-2</v>
      </c>
      <c r="V280" s="16">
        <f t="shared" si="123"/>
        <v>8.1098511688802444E-2</v>
      </c>
      <c r="W280" s="16"/>
      <c r="X280" s="16">
        <v>6.7049999999999998E-2</v>
      </c>
      <c r="Y280" s="16">
        <f t="shared" si="124"/>
        <v>0.61</v>
      </c>
      <c r="Z280" s="16">
        <f t="shared" si="110"/>
        <v>3.2632681719902815E-2</v>
      </c>
      <c r="AA280" s="16">
        <f t="shared" si="125"/>
        <v>3.4287586420407412E-2</v>
      </c>
      <c r="AB280" s="16"/>
      <c r="AC280" s="16">
        <v>8.7413333333333329E-2</v>
      </c>
      <c r="AD280" s="16">
        <f t="shared" si="126"/>
        <v>0.41</v>
      </c>
      <c r="AE280" s="16">
        <f t="shared" si="111"/>
        <v>2.1933441811737956E-2</v>
      </c>
      <c r="AF280" s="16">
        <f t="shared" si="127"/>
        <v>6.5392694697869458E-2</v>
      </c>
      <c r="AG280" s="16"/>
      <c r="AH280" s="16">
        <v>6.7049999999999998E-2</v>
      </c>
      <c r="AI280" s="16">
        <f t="shared" si="128"/>
        <v>0.32</v>
      </c>
      <c r="AJ280" s="16">
        <f t="shared" si="112"/>
        <v>1.7118783853063774E-2</v>
      </c>
      <c r="AK280" s="16">
        <f t="shared" si="129"/>
        <v>4.9863160089394065E-2</v>
      </c>
      <c r="AL280" s="16"/>
      <c r="AM280" s="17">
        <f t="shared" si="106"/>
        <v>224.315</v>
      </c>
      <c r="AN280" s="17">
        <f t="shared" si="113"/>
        <v>5.3496199540824289E-2</v>
      </c>
      <c r="AO280" s="18" t="str">
        <f t="shared" si="114"/>
        <v>CORRECTO</v>
      </c>
      <c r="AP280" s="18">
        <f t="shared" si="115"/>
        <v>-1.0465038004591758</v>
      </c>
      <c r="AQ280" s="11"/>
      <c r="AR280" s="11"/>
      <c r="AS280" s="7"/>
      <c r="AT280" s="7">
        <v>150</v>
      </c>
      <c r="AU280" s="3">
        <f t="shared" si="104"/>
        <v>190</v>
      </c>
      <c r="AV280" s="7"/>
      <c r="AW280" s="7"/>
      <c r="AX280" s="7"/>
      <c r="AY280" s="7"/>
      <c r="AZ280" s="7"/>
      <c r="BA280" s="7"/>
      <c r="BB280" s="7"/>
    </row>
    <row r="281" spans="1:54" x14ac:dyDescent="0.25">
      <c r="A281" s="12">
        <v>1963</v>
      </c>
      <c r="B281" s="12">
        <v>8</v>
      </c>
      <c r="C281" s="16"/>
      <c r="D281" s="16">
        <f>aportaciones!D280+aportaciones!E280</f>
        <v>3.9929999999999999</v>
      </c>
      <c r="E281" s="16">
        <f t="shared" si="116"/>
        <v>20</v>
      </c>
      <c r="F281" s="16">
        <f t="shared" si="105"/>
        <v>1.0893493407167012</v>
      </c>
      <c r="G281" s="16">
        <f t="shared" si="117"/>
        <v>2.9230760091835144</v>
      </c>
      <c r="H281" s="16"/>
      <c r="I281" s="16">
        <f>aportaciones!F280+aportaciones!G280</f>
        <v>12.968</v>
      </c>
      <c r="J281" s="16">
        <f t="shared" si="118"/>
        <v>198</v>
      </c>
      <c r="K281" s="16">
        <f t="shared" si="107"/>
        <v>10.784558473095341</v>
      </c>
      <c r="L281" s="16">
        <f t="shared" si="119"/>
        <v>6.1617676927534717</v>
      </c>
      <c r="M281" s="16"/>
      <c r="N281" s="16">
        <v>0.23499999999999999</v>
      </c>
      <c r="O281" s="16">
        <f t="shared" si="120"/>
        <v>0.15</v>
      </c>
      <c r="P281" s="16">
        <f t="shared" si="108"/>
        <v>8.1701200553752577E-3</v>
      </c>
      <c r="Q281" s="16">
        <f t="shared" si="121"/>
        <v>0.22697557006887634</v>
      </c>
      <c r="R281" s="16"/>
      <c r="S281" s="16">
        <v>0.19779166666666667</v>
      </c>
      <c r="T281" s="16">
        <f t="shared" si="122"/>
        <v>0.82499999999999996</v>
      </c>
      <c r="U281" s="16">
        <f t="shared" si="109"/>
        <v>4.4935660304563918E-2</v>
      </c>
      <c r="V281" s="16">
        <f t="shared" si="123"/>
        <v>0.15365730204548667</v>
      </c>
      <c r="W281" s="16"/>
      <c r="X281" s="16">
        <v>0.10575</v>
      </c>
      <c r="Y281" s="16">
        <f t="shared" si="124"/>
        <v>0.61</v>
      </c>
      <c r="Z281" s="16">
        <f t="shared" si="110"/>
        <v>3.3225154891859385E-2</v>
      </c>
      <c r="AA281" s="16">
        <f t="shared" si="125"/>
        <v>7.3117318280097154E-2</v>
      </c>
      <c r="AB281" s="16"/>
      <c r="AC281" s="16">
        <v>0.13786666666666667</v>
      </c>
      <c r="AD281" s="16">
        <f t="shared" si="126"/>
        <v>0.41</v>
      </c>
      <c r="AE281" s="16">
        <f t="shared" si="111"/>
        <v>2.2331661484692372E-2</v>
      </c>
      <c r="AF281" s="16">
        <f t="shared" si="127"/>
        <v>0.11593322485492868</v>
      </c>
      <c r="AG281" s="16"/>
      <c r="AH281" s="16">
        <v>0.10575</v>
      </c>
      <c r="AI281" s="16">
        <f t="shared" si="128"/>
        <v>0.32</v>
      </c>
      <c r="AJ281" s="16">
        <f t="shared" si="112"/>
        <v>1.7429589451467217E-2</v>
      </c>
      <c r="AK281" s="16">
        <f t="shared" si="129"/>
        <v>8.8631216146936254E-2</v>
      </c>
      <c r="AL281" s="16"/>
      <c r="AM281" s="17">
        <f t="shared" si="106"/>
        <v>220.315</v>
      </c>
      <c r="AN281" s="17">
        <f t="shared" si="113"/>
        <v>5.4467467035835056E-2</v>
      </c>
      <c r="AO281" s="18" t="str">
        <f t="shared" si="114"/>
        <v>CORRECTO</v>
      </c>
      <c r="AP281" s="18">
        <f t="shared" si="115"/>
        <v>-1.0455325329641649</v>
      </c>
      <c r="AQ281" s="11"/>
      <c r="AR281" s="11"/>
      <c r="AS281" s="7"/>
      <c r="AT281" s="7">
        <v>153</v>
      </c>
      <c r="AU281" s="3">
        <f t="shared" si="104"/>
        <v>193</v>
      </c>
      <c r="AV281" s="7"/>
      <c r="AW281" s="7"/>
      <c r="AX281" s="7"/>
      <c r="AY281" s="7"/>
      <c r="AZ281" s="7"/>
      <c r="BA281" s="7"/>
      <c r="BB281" s="7"/>
    </row>
    <row r="282" spans="1:54" x14ac:dyDescent="0.25">
      <c r="A282" s="12">
        <v>1963</v>
      </c>
      <c r="B282" s="12">
        <v>9</v>
      </c>
      <c r="C282" s="16"/>
      <c r="D282" s="16">
        <f>aportaciones!D281+aportaciones!E281</f>
        <v>2.8449999999999998</v>
      </c>
      <c r="E282" s="16">
        <f t="shared" si="116"/>
        <v>20</v>
      </c>
      <c r="F282" s="16">
        <f t="shared" si="105"/>
        <v>1.1411454247200628</v>
      </c>
      <c r="G282" s="16">
        <f t="shared" si="117"/>
        <v>1.7556506592832974</v>
      </c>
      <c r="H282" s="16"/>
      <c r="I282" s="16">
        <f>aportaciones!F281+aportaciones!G281</f>
        <v>11.73</v>
      </c>
      <c r="J282" s="16">
        <f t="shared" si="118"/>
        <v>188</v>
      </c>
      <c r="K282" s="16">
        <f t="shared" si="107"/>
        <v>10.72676699236859</v>
      </c>
      <c r="L282" s="16">
        <f t="shared" si="119"/>
        <v>10.945441526904659</v>
      </c>
      <c r="M282" s="16"/>
      <c r="N282" s="16">
        <v>0.52</v>
      </c>
      <c r="O282" s="16">
        <f t="shared" si="120"/>
        <v>0.15</v>
      </c>
      <c r="P282" s="16">
        <f t="shared" si="108"/>
        <v>8.5585906854004704E-3</v>
      </c>
      <c r="Q282" s="16">
        <f t="shared" si="121"/>
        <v>0.5118298799446247</v>
      </c>
      <c r="R282" s="16"/>
      <c r="S282" s="16">
        <v>0.43766666666666665</v>
      </c>
      <c r="T282" s="16">
        <f t="shared" si="122"/>
        <v>0.82499999999999996</v>
      </c>
      <c r="U282" s="16">
        <f t="shared" si="109"/>
        <v>4.707224876970259E-2</v>
      </c>
      <c r="V282" s="16">
        <f t="shared" si="123"/>
        <v>0.39273100636210279</v>
      </c>
      <c r="W282" s="16"/>
      <c r="X282" s="16">
        <v>0.23400000000000001</v>
      </c>
      <c r="Y282" s="16">
        <f t="shared" si="124"/>
        <v>0.61</v>
      </c>
      <c r="Z282" s="16">
        <f t="shared" si="110"/>
        <v>3.4804935453961912E-2</v>
      </c>
      <c r="AA282" s="16">
        <f t="shared" si="125"/>
        <v>0.20077484510814059</v>
      </c>
      <c r="AB282" s="16"/>
      <c r="AC282" s="16">
        <v>0.30506666666666665</v>
      </c>
      <c r="AD282" s="16">
        <f t="shared" si="126"/>
        <v>0.41</v>
      </c>
      <c r="AE282" s="16">
        <f t="shared" si="111"/>
        <v>2.3393481206761286E-2</v>
      </c>
      <c r="AF282" s="16">
        <f t="shared" si="127"/>
        <v>0.28273500518197431</v>
      </c>
      <c r="AG282" s="16"/>
      <c r="AH282" s="16">
        <v>0.23400000000000001</v>
      </c>
      <c r="AI282" s="16">
        <f t="shared" si="128"/>
        <v>0.32</v>
      </c>
      <c r="AJ282" s="16">
        <f t="shared" si="112"/>
        <v>1.8258326795521005E-2</v>
      </c>
      <c r="AK282" s="16">
        <f t="shared" si="129"/>
        <v>0.21657041054853282</v>
      </c>
      <c r="AL282" s="16"/>
      <c r="AM282" s="17">
        <f t="shared" si="106"/>
        <v>210.315</v>
      </c>
      <c r="AN282" s="17">
        <f t="shared" si="113"/>
        <v>5.705727123600314E-2</v>
      </c>
      <c r="AO282" s="18" t="str">
        <f t="shared" si="114"/>
        <v>CORRECTO</v>
      </c>
      <c r="AP282" s="18">
        <f t="shared" si="115"/>
        <v>-1.042942728763997</v>
      </c>
      <c r="AQ282" s="11"/>
      <c r="AR282" s="11"/>
      <c r="AS282" s="7"/>
      <c r="AT282" s="7">
        <v>160</v>
      </c>
      <c r="AU282" s="3">
        <f t="shared" si="104"/>
        <v>200</v>
      </c>
      <c r="AV282" s="7"/>
      <c r="AW282" s="7"/>
      <c r="AX282" s="7"/>
      <c r="AY282" s="7"/>
      <c r="AZ282" s="7"/>
      <c r="BA282" s="7"/>
      <c r="BB282" s="7"/>
    </row>
    <row r="283" spans="1:54" x14ac:dyDescent="0.25">
      <c r="A283" s="12">
        <v>1963</v>
      </c>
      <c r="B283" s="12">
        <v>10</v>
      </c>
      <c r="C283" s="16"/>
      <c r="D283" s="16">
        <f>aportaciones!D282+aportaciones!E282</f>
        <v>2.9620000000000002</v>
      </c>
      <c r="E283" s="16">
        <f t="shared" si="116"/>
        <v>20</v>
      </c>
      <c r="F283" s="16">
        <f t="shared" si="105"/>
        <v>1.1981129720689914</v>
      </c>
      <c r="G283" s="16">
        <f t="shared" si="117"/>
        <v>1.8208545752799381</v>
      </c>
      <c r="H283" s="16"/>
      <c r="I283" s="16">
        <f>aportaciones!F282+aportaciones!G282</f>
        <v>9.7639999999999993</v>
      </c>
      <c r="J283" s="16">
        <f t="shared" si="118"/>
        <v>178</v>
      </c>
      <c r="K283" s="16">
        <f t="shared" si="107"/>
        <v>10.663205451414022</v>
      </c>
      <c r="L283" s="16">
        <f t="shared" si="119"/>
        <v>9.0372330076314142</v>
      </c>
      <c r="M283" s="16"/>
      <c r="N283" s="16">
        <v>0.218</v>
      </c>
      <c r="O283" s="16">
        <f t="shared" si="120"/>
        <v>0.15</v>
      </c>
      <c r="P283" s="16">
        <f t="shared" si="108"/>
        <v>8.9858472905174347E-3</v>
      </c>
      <c r="Q283" s="16">
        <f t="shared" si="121"/>
        <v>0.20944140931459956</v>
      </c>
      <c r="R283" s="16"/>
      <c r="S283" s="16">
        <v>0.18348333333333333</v>
      </c>
      <c r="T283" s="16">
        <f t="shared" si="122"/>
        <v>0.82499999999999996</v>
      </c>
      <c r="U283" s="16">
        <f t="shared" si="109"/>
        <v>4.9422160097845891E-2</v>
      </c>
      <c r="V283" s="16">
        <f t="shared" si="123"/>
        <v>0.13641108456363071</v>
      </c>
      <c r="W283" s="16"/>
      <c r="X283" s="16">
        <v>9.8100000000000007E-2</v>
      </c>
      <c r="Y283" s="16">
        <f t="shared" si="124"/>
        <v>0.61</v>
      </c>
      <c r="Z283" s="16">
        <f t="shared" si="110"/>
        <v>3.6542445648104237E-2</v>
      </c>
      <c r="AA283" s="16">
        <f t="shared" si="125"/>
        <v>6.329506454603806E-2</v>
      </c>
      <c r="AB283" s="16"/>
      <c r="AC283" s="16">
        <v>0.12789333333333333</v>
      </c>
      <c r="AD283" s="16">
        <f t="shared" si="126"/>
        <v>0.41</v>
      </c>
      <c r="AE283" s="16">
        <f t="shared" si="111"/>
        <v>2.4561315927414323E-2</v>
      </c>
      <c r="AF283" s="16">
        <f t="shared" si="127"/>
        <v>0.10449985212657203</v>
      </c>
      <c r="AG283" s="16"/>
      <c r="AH283" s="16">
        <v>9.8100000000000007E-2</v>
      </c>
      <c r="AI283" s="16">
        <f t="shared" si="128"/>
        <v>0.32</v>
      </c>
      <c r="AJ283" s="16">
        <f t="shared" si="112"/>
        <v>1.9169807553103862E-2</v>
      </c>
      <c r="AK283" s="16">
        <f t="shared" si="129"/>
        <v>7.9841673204478991E-2</v>
      </c>
      <c r="AL283" s="16"/>
      <c r="AM283" s="17">
        <f t="shared" si="106"/>
        <v>200.315</v>
      </c>
      <c r="AN283" s="17">
        <f t="shared" si="113"/>
        <v>5.9905648603449567E-2</v>
      </c>
      <c r="AO283" s="18" t="str">
        <f t="shared" si="114"/>
        <v>CORRECTO</v>
      </c>
      <c r="AP283" s="18">
        <f t="shared" si="115"/>
        <v>-1.0400943513965506</v>
      </c>
      <c r="AQ283" s="11"/>
      <c r="AR283" s="11"/>
      <c r="AS283" s="7"/>
      <c r="AT283" s="7">
        <v>166</v>
      </c>
      <c r="AU283" s="3">
        <f t="shared" si="104"/>
        <v>206</v>
      </c>
      <c r="AV283" s="7"/>
      <c r="AW283" s="7"/>
      <c r="AX283" s="7"/>
      <c r="AY283" s="7"/>
      <c r="AZ283" s="7"/>
      <c r="BA283" s="7"/>
      <c r="BB283" s="7"/>
    </row>
    <row r="284" spans="1:54" x14ac:dyDescent="0.25">
      <c r="A284" s="12">
        <v>1963</v>
      </c>
      <c r="B284" s="12">
        <v>11</v>
      </c>
      <c r="C284" s="16"/>
      <c r="D284" s="16">
        <f>aportaciones!D283+aportaciones!E283</f>
        <v>3.4290000000000003</v>
      </c>
      <c r="E284" s="16">
        <f t="shared" si="116"/>
        <v>20</v>
      </c>
      <c r="F284" s="16">
        <f t="shared" si="105"/>
        <v>1.2479525778020435</v>
      </c>
      <c r="G284" s="16">
        <f t="shared" si="117"/>
        <v>2.2308870279310113</v>
      </c>
      <c r="H284" s="16"/>
      <c r="I284" s="16">
        <f>aportaciones!F283+aportaciones!G283</f>
        <v>10.141999999999999</v>
      </c>
      <c r="J284" s="16">
        <f t="shared" si="118"/>
        <v>170</v>
      </c>
      <c r="K284" s="16">
        <f t="shared" si="107"/>
        <v>10.607596911317369</v>
      </c>
      <c r="L284" s="16">
        <f t="shared" si="119"/>
        <v>7.4787945485859666</v>
      </c>
      <c r="M284" s="16"/>
      <c r="N284" s="16">
        <v>0.193</v>
      </c>
      <c r="O284" s="16">
        <f t="shared" si="120"/>
        <v>0.15</v>
      </c>
      <c r="P284" s="16">
        <f t="shared" si="108"/>
        <v>9.3596443335153268E-3</v>
      </c>
      <c r="Q284" s="16">
        <f t="shared" si="121"/>
        <v>0.18401415270948254</v>
      </c>
      <c r="R284" s="16"/>
      <c r="S284" s="16">
        <v>0.16244166666666668</v>
      </c>
      <c r="T284" s="16">
        <f t="shared" si="122"/>
        <v>0.82499999999999996</v>
      </c>
      <c r="U284" s="16">
        <f t="shared" si="109"/>
        <v>5.147804383433429E-2</v>
      </c>
      <c r="V284" s="16">
        <f t="shared" si="123"/>
        <v>0.11301950656882076</v>
      </c>
      <c r="W284" s="16"/>
      <c r="X284" s="16">
        <v>8.6849999999999997E-2</v>
      </c>
      <c r="Y284" s="16">
        <f t="shared" si="124"/>
        <v>0.61</v>
      </c>
      <c r="Z284" s="16">
        <f t="shared" si="110"/>
        <v>3.8062553622962327E-2</v>
      </c>
      <c r="AA284" s="16">
        <f t="shared" si="125"/>
        <v>5.0307554351895711E-2</v>
      </c>
      <c r="AB284" s="16"/>
      <c r="AC284" s="16">
        <v>0.11322666666666668</v>
      </c>
      <c r="AD284" s="16">
        <f t="shared" si="126"/>
        <v>0.41</v>
      </c>
      <c r="AE284" s="16">
        <f t="shared" si="111"/>
        <v>2.5583027844941892E-2</v>
      </c>
      <c r="AF284" s="16">
        <f t="shared" si="127"/>
        <v>8.8665350739252358E-2</v>
      </c>
      <c r="AG284" s="16"/>
      <c r="AH284" s="16">
        <v>8.6849999999999997E-2</v>
      </c>
      <c r="AI284" s="16">
        <f t="shared" si="128"/>
        <v>0.32</v>
      </c>
      <c r="AJ284" s="16">
        <f t="shared" si="112"/>
        <v>1.9967241244832696E-2</v>
      </c>
      <c r="AK284" s="16">
        <f t="shared" si="129"/>
        <v>6.7680192446896104E-2</v>
      </c>
      <c r="AL284" s="16"/>
      <c r="AM284" s="17">
        <f t="shared" si="106"/>
        <v>192.315</v>
      </c>
      <c r="AN284" s="17">
        <f t="shared" si="113"/>
        <v>6.2397628890102176E-2</v>
      </c>
      <c r="AO284" s="18" t="str">
        <f t="shared" si="114"/>
        <v>CORRECTO</v>
      </c>
      <c r="AP284" s="18">
        <f t="shared" si="115"/>
        <v>-1.0376023711098978</v>
      </c>
      <c r="AQ284" s="11"/>
      <c r="AR284" s="11"/>
      <c r="AS284" s="7"/>
      <c r="AT284" s="7">
        <v>164</v>
      </c>
      <c r="AU284" s="3">
        <f t="shared" si="104"/>
        <v>204</v>
      </c>
      <c r="AV284" s="7"/>
      <c r="AW284" s="7"/>
      <c r="AX284" s="7"/>
      <c r="AY284" s="7"/>
      <c r="AZ284" s="7"/>
      <c r="BA284" s="7"/>
      <c r="BB284" s="7"/>
    </row>
    <row r="285" spans="1:54" x14ac:dyDescent="0.25">
      <c r="A285" s="12">
        <v>1963</v>
      </c>
      <c r="B285" s="12">
        <v>12</v>
      </c>
      <c r="C285" s="16"/>
      <c r="D285" s="16">
        <f>aportaciones!D284+aportaciones!E284</f>
        <v>4.5359999999999996</v>
      </c>
      <c r="E285" s="16">
        <f t="shared" si="116"/>
        <v>20</v>
      </c>
      <c r="F285" s="16">
        <f t="shared" si="105"/>
        <v>1.2523389838099821</v>
      </c>
      <c r="G285" s="16">
        <f t="shared" si="117"/>
        <v>3.2880474221979554</v>
      </c>
      <c r="H285" s="16"/>
      <c r="I285" s="16">
        <f>aportaciones!F284+aportaciones!G284</f>
        <v>9.9339999999999993</v>
      </c>
      <c r="J285" s="16">
        <f t="shared" si="118"/>
        <v>169.32640308868264</v>
      </c>
      <c r="K285" s="16">
        <f t="shared" si="107"/>
        <v>10.602702778814011</v>
      </c>
      <c r="L285" s="16">
        <f t="shared" si="119"/>
        <v>0</v>
      </c>
      <c r="M285" s="16"/>
      <c r="N285" s="16">
        <v>0.21099999999999999</v>
      </c>
      <c r="O285" s="16">
        <f t="shared" si="120"/>
        <v>0.15</v>
      </c>
      <c r="P285" s="16">
        <f t="shared" si="108"/>
        <v>9.3925423785748662E-3</v>
      </c>
      <c r="Q285" s="16">
        <f t="shared" si="121"/>
        <v>0.20164035566648467</v>
      </c>
      <c r="R285" s="16"/>
      <c r="S285" s="16">
        <v>0.17759166666666668</v>
      </c>
      <c r="T285" s="16">
        <f t="shared" si="122"/>
        <v>0.82499999999999996</v>
      </c>
      <c r="U285" s="16">
        <f t="shared" si="109"/>
        <v>5.1658983082161762E-2</v>
      </c>
      <c r="V285" s="16">
        <f t="shared" si="123"/>
        <v>0.12611362283233241</v>
      </c>
      <c r="W285" s="16"/>
      <c r="X285" s="16">
        <v>9.4949999999999993E-2</v>
      </c>
      <c r="Y285" s="16">
        <f t="shared" si="124"/>
        <v>0.61</v>
      </c>
      <c r="Z285" s="16">
        <f t="shared" si="110"/>
        <v>3.8196339006204456E-2</v>
      </c>
      <c r="AA285" s="16">
        <f t="shared" si="125"/>
        <v>5.6887446377037687E-2</v>
      </c>
      <c r="AB285" s="16"/>
      <c r="AC285" s="16">
        <v>0.12378666666666666</v>
      </c>
      <c r="AD285" s="16">
        <f t="shared" si="126"/>
        <v>0.41</v>
      </c>
      <c r="AE285" s="16">
        <f t="shared" si="111"/>
        <v>2.5672949168104631E-2</v>
      </c>
      <c r="AF285" s="16">
        <f t="shared" si="127"/>
        <v>9.8203638821724837E-2</v>
      </c>
      <c r="AG285" s="16"/>
      <c r="AH285" s="16">
        <v>9.4949999999999993E-2</v>
      </c>
      <c r="AI285" s="16">
        <f t="shared" si="128"/>
        <v>0.32</v>
      </c>
      <c r="AJ285" s="16">
        <f t="shared" si="112"/>
        <v>2.0037423740959716E-2</v>
      </c>
      <c r="AK285" s="16">
        <f t="shared" si="129"/>
        <v>7.49827587551673E-2</v>
      </c>
      <c r="AL285" s="16"/>
      <c r="AM285" s="17">
        <f t="shared" si="106"/>
        <v>191.64140308868264</v>
      </c>
      <c r="AN285" s="17">
        <f t="shared" si="113"/>
        <v>6.2616949190499108E-2</v>
      </c>
      <c r="AO285" s="18" t="str">
        <f t="shared" si="114"/>
        <v>CORRECTO</v>
      </c>
      <c r="AP285" s="18">
        <f t="shared" si="115"/>
        <v>-1.037383050809501</v>
      </c>
      <c r="AQ285" s="11"/>
      <c r="AR285" s="11"/>
      <c r="AS285" s="7"/>
      <c r="AT285" s="7">
        <v>162</v>
      </c>
      <c r="AU285" s="3">
        <f t="shared" si="104"/>
        <v>202</v>
      </c>
      <c r="AV285" s="7"/>
      <c r="AW285" s="7"/>
      <c r="AX285" s="7"/>
      <c r="AY285" s="7"/>
      <c r="AZ285" s="7"/>
      <c r="BA285" s="7"/>
      <c r="BB285" s="7"/>
    </row>
    <row r="286" spans="1:54" x14ac:dyDescent="0.25">
      <c r="A286" s="12">
        <v>1964</v>
      </c>
      <c r="B286" s="12">
        <v>1</v>
      </c>
      <c r="C286" s="16"/>
      <c r="D286" s="16">
        <f>aportaciones!D285+aportaciones!E285</f>
        <v>4.0730000000000004</v>
      </c>
      <c r="E286" s="16">
        <f t="shared" si="116"/>
        <v>20</v>
      </c>
      <c r="F286" s="16">
        <f t="shared" si="105"/>
        <v>1.2631133513113002</v>
      </c>
      <c r="G286" s="16">
        <f t="shared" si="117"/>
        <v>2.8206610161900194</v>
      </c>
      <c r="H286" s="16"/>
      <c r="I286" s="16">
        <f>aportaciones!F285+aportaciones!G285</f>
        <v>8.968</v>
      </c>
      <c r="J286" s="16">
        <f t="shared" si="118"/>
        <v>167.69170030986862</v>
      </c>
      <c r="K286" s="16">
        <f t="shared" si="107"/>
        <v>10.590681278274417</v>
      </c>
      <c r="L286" s="16">
        <f t="shared" si="119"/>
        <v>0</v>
      </c>
      <c r="M286" s="16"/>
      <c r="N286" s="16">
        <v>0.16500000000000001</v>
      </c>
      <c r="O286" s="16">
        <f t="shared" si="120"/>
        <v>0.15</v>
      </c>
      <c r="P286" s="16">
        <f t="shared" si="108"/>
        <v>9.4733501348347512E-3</v>
      </c>
      <c r="Q286" s="16">
        <f t="shared" si="121"/>
        <v>0.15560745762142517</v>
      </c>
      <c r="R286" s="16"/>
      <c r="S286" s="16">
        <v>0.138875</v>
      </c>
      <c r="T286" s="16">
        <f t="shared" si="122"/>
        <v>0.82499999999999996</v>
      </c>
      <c r="U286" s="16">
        <f t="shared" si="109"/>
        <v>5.2103425741591131E-2</v>
      </c>
      <c r="V286" s="16">
        <f t="shared" si="123"/>
        <v>8.7216016917838202E-2</v>
      </c>
      <c r="W286" s="16"/>
      <c r="X286" s="16">
        <v>7.425000000000001E-2</v>
      </c>
      <c r="Y286" s="16">
        <f t="shared" si="124"/>
        <v>0.61</v>
      </c>
      <c r="Z286" s="16">
        <f t="shared" si="110"/>
        <v>3.8524957214994653E-2</v>
      </c>
      <c r="AA286" s="16">
        <f t="shared" si="125"/>
        <v>3.6053660993795589E-2</v>
      </c>
      <c r="AB286" s="16"/>
      <c r="AC286" s="16">
        <v>9.6799999999999997E-2</v>
      </c>
      <c r="AD286" s="16">
        <f t="shared" si="126"/>
        <v>0.41</v>
      </c>
      <c r="AE286" s="16">
        <f t="shared" si="111"/>
        <v>2.5893823701881653E-2</v>
      </c>
      <c r="AF286" s="16">
        <f t="shared" si="127"/>
        <v>7.1127050831895355E-2</v>
      </c>
      <c r="AG286" s="16"/>
      <c r="AH286" s="16">
        <v>7.425000000000001E-2</v>
      </c>
      <c r="AI286" s="16">
        <f t="shared" si="128"/>
        <v>0.32</v>
      </c>
      <c r="AJ286" s="16">
        <f t="shared" si="112"/>
        <v>2.0209813620980805E-2</v>
      </c>
      <c r="AK286" s="16">
        <f t="shared" si="129"/>
        <v>5.4212576259040246E-2</v>
      </c>
      <c r="AL286" s="16"/>
      <c r="AM286" s="17">
        <f t="shared" si="106"/>
        <v>190.00670030986862</v>
      </c>
      <c r="AN286" s="17">
        <f t="shared" si="113"/>
        <v>6.315566756556501E-2</v>
      </c>
      <c r="AO286" s="18" t="str">
        <f t="shared" si="114"/>
        <v>CORRECTO</v>
      </c>
      <c r="AP286" s="18">
        <f t="shared" si="115"/>
        <v>-1.036844332434435</v>
      </c>
      <c r="AQ286" s="11"/>
      <c r="AR286" s="11"/>
      <c r="AS286" s="7"/>
      <c r="AT286" s="7">
        <v>158</v>
      </c>
      <c r="AU286" s="3">
        <f t="shared" si="104"/>
        <v>198</v>
      </c>
      <c r="AV286" s="7"/>
      <c r="AW286" s="7"/>
      <c r="AX286" s="7"/>
      <c r="AY286" s="7"/>
      <c r="AZ286" s="7"/>
      <c r="BA286" s="7"/>
      <c r="BB286" s="7"/>
    </row>
    <row r="287" spans="1:54" x14ac:dyDescent="0.25">
      <c r="A287" s="12">
        <v>1964</v>
      </c>
      <c r="B287" s="12">
        <v>2</v>
      </c>
      <c r="C287" s="16"/>
      <c r="D287" s="16">
        <f>aportaciones!D286+aportaciones!E286</f>
        <v>3.8430000000000004</v>
      </c>
      <c r="E287" s="16">
        <f t="shared" si="116"/>
        <v>20</v>
      </c>
      <c r="F287" s="16">
        <f t="shared" si="105"/>
        <v>1.2737229639484429</v>
      </c>
      <c r="G287" s="16">
        <f t="shared" si="117"/>
        <v>2.5798866486886993</v>
      </c>
      <c r="H287" s="16"/>
      <c r="I287" s="16">
        <f>aportaciones!F286+aportaciones!G286</f>
        <v>9.0080000000000009</v>
      </c>
      <c r="J287" s="16">
        <f t="shared" si="118"/>
        <v>166.10901903159422</v>
      </c>
      <c r="K287" s="16">
        <f t="shared" si="107"/>
        <v>10.578843602974525</v>
      </c>
      <c r="L287" s="16">
        <f t="shared" si="119"/>
        <v>0</v>
      </c>
      <c r="M287" s="16"/>
      <c r="N287" s="16">
        <v>0.25700000000000001</v>
      </c>
      <c r="O287" s="16">
        <f t="shared" si="120"/>
        <v>0.15</v>
      </c>
      <c r="P287" s="16">
        <f t="shared" si="108"/>
        <v>9.5529222296133216E-3</v>
      </c>
      <c r="Q287" s="16">
        <f t="shared" si="121"/>
        <v>0.24752664986516529</v>
      </c>
      <c r="R287" s="16"/>
      <c r="S287" s="16">
        <v>0.21630833333333332</v>
      </c>
      <c r="T287" s="16">
        <f t="shared" si="122"/>
        <v>0.82499999999999996</v>
      </c>
      <c r="U287" s="16">
        <f t="shared" si="109"/>
        <v>5.2541072262873266E-2</v>
      </c>
      <c r="V287" s="16">
        <f t="shared" si="123"/>
        <v>0.16420490759174222</v>
      </c>
      <c r="W287" s="16"/>
      <c r="X287" s="16">
        <v>0.11565000000000002</v>
      </c>
      <c r="Y287" s="16">
        <f t="shared" si="124"/>
        <v>0.61</v>
      </c>
      <c r="Z287" s="16">
        <f t="shared" si="110"/>
        <v>3.8848550400427506E-2</v>
      </c>
      <c r="AA287" s="16">
        <f t="shared" si="125"/>
        <v>7.7125042785005427E-2</v>
      </c>
      <c r="AB287" s="16"/>
      <c r="AC287" s="16">
        <v>0.15077333333333334</v>
      </c>
      <c r="AD287" s="16">
        <f t="shared" si="126"/>
        <v>0.41</v>
      </c>
      <c r="AE287" s="16">
        <f t="shared" si="111"/>
        <v>2.611132076094308E-2</v>
      </c>
      <c r="AF287" s="16">
        <f t="shared" si="127"/>
        <v>0.12487950963145172</v>
      </c>
      <c r="AG287" s="16"/>
      <c r="AH287" s="16">
        <v>0.11565000000000002</v>
      </c>
      <c r="AI287" s="16">
        <f t="shared" si="128"/>
        <v>0.32</v>
      </c>
      <c r="AJ287" s="16">
        <f t="shared" si="112"/>
        <v>2.0379567423175086E-2</v>
      </c>
      <c r="AK287" s="16">
        <f t="shared" si="129"/>
        <v>9.5440186379019243E-2</v>
      </c>
      <c r="AL287" s="16"/>
      <c r="AM287" s="17">
        <f t="shared" si="106"/>
        <v>188.42401903159421</v>
      </c>
      <c r="AN287" s="17">
        <f t="shared" si="113"/>
        <v>6.3686148197422146E-2</v>
      </c>
      <c r="AO287" s="18" t="str">
        <f t="shared" si="114"/>
        <v>CORRECTO</v>
      </c>
      <c r="AP287" s="18">
        <f t="shared" si="115"/>
        <v>-1.0363138518025778</v>
      </c>
      <c r="AQ287" s="11"/>
      <c r="AR287" s="11"/>
      <c r="AS287" s="7"/>
      <c r="AT287" s="7">
        <v>148</v>
      </c>
      <c r="AU287" s="3">
        <f t="shared" si="104"/>
        <v>188</v>
      </c>
      <c r="AV287" s="7"/>
      <c r="AW287" s="7"/>
      <c r="AX287" s="7"/>
      <c r="AY287" s="7"/>
      <c r="AZ287" s="7"/>
      <c r="BA287" s="7"/>
      <c r="BB287" s="7"/>
    </row>
    <row r="288" spans="1:54" x14ac:dyDescent="0.25">
      <c r="A288" s="12">
        <v>1964</v>
      </c>
      <c r="B288" s="12">
        <v>3</v>
      </c>
      <c r="C288" s="16"/>
      <c r="D288" s="16">
        <f>aportaciones!D287+aportaciones!E287</f>
        <v>5.0819999999999999</v>
      </c>
      <c r="E288" s="16">
        <f t="shared" si="116"/>
        <v>20</v>
      </c>
      <c r="F288" s="16">
        <f t="shared" si="105"/>
        <v>1.2391498526838034</v>
      </c>
      <c r="G288" s="16">
        <f t="shared" si="117"/>
        <v>3.8082770360515568</v>
      </c>
      <c r="H288" s="16"/>
      <c r="I288" s="16">
        <f>aportaciones!F287+aportaciones!G287</f>
        <v>15.836</v>
      </c>
      <c r="J288" s="16">
        <f t="shared" si="118"/>
        <v>171.3661754286197</v>
      </c>
      <c r="K288" s="16">
        <f t="shared" si="107"/>
        <v>10.617418551868047</v>
      </c>
      <c r="L288" s="16">
        <f t="shared" si="119"/>
        <v>0</v>
      </c>
      <c r="M288" s="16"/>
      <c r="N288" s="16">
        <v>0.32100000000000001</v>
      </c>
      <c r="O288" s="16">
        <f t="shared" si="120"/>
        <v>0.15</v>
      </c>
      <c r="P288" s="16">
        <f t="shared" si="108"/>
        <v>9.293623895128526E-3</v>
      </c>
      <c r="Q288" s="16">
        <f t="shared" si="121"/>
        <v>0.31144707777038672</v>
      </c>
      <c r="R288" s="16"/>
      <c r="S288" s="16">
        <v>0.270175</v>
      </c>
      <c r="T288" s="16">
        <f t="shared" si="122"/>
        <v>0.82499999999999996</v>
      </c>
      <c r="U288" s="16">
        <f t="shared" si="109"/>
        <v>5.1114931423206895E-2</v>
      </c>
      <c r="V288" s="16">
        <f t="shared" si="123"/>
        <v>0.21763392773712664</v>
      </c>
      <c r="W288" s="16"/>
      <c r="X288" s="16">
        <v>0.14445</v>
      </c>
      <c r="Y288" s="16">
        <f t="shared" si="124"/>
        <v>0.61</v>
      </c>
      <c r="Z288" s="16">
        <f t="shared" si="110"/>
        <v>3.7794070506856008E-2</v>
      </c>
      <c r="AA288" s="16">
        <f t="shared" si="125"/>
        <v>0.10560144959957241</v>
      </c>
      <c r="AB288" s="16"/>
      <c r="AC288" s="16">
        <v>0.18832000000000002</v>
      </c>
      <c r="AD288" s="16">
        <f t="shared" si="126"/>
        <v>0.41</v>
      </c>
      <c r="AE288" s="16">
        <f t="shared" si="111"/>
        <v>2.5402571980017972E-2</v>
      </c>
      <c r="AF288" s="16">
        <f t="shared" si="127"/>
        <v>0.16220867923905696</v>
      </c>
      <c r="AG288" s="16"/>
      <c r="AH288" s="16">
        <v>0.14445</v>
      </c>
      <c r="AI288" s="16">
        <f t="shared" si="128"/>
        <v>0.32</v>
      </c>
      <c r="AJ288" s="16">
        <f t="shared" si="112"/>
        <v>1.9826397642940856E-2</v>
      </c>
      <c r="AK288" s="16">
        <f t="shared" si="129"/>
        <v>0.12407043257682487</v>
      </c>
      <c r="AL288" s="16"/>
      <c r="AM288" s="17">
        <f t="shared" si="106"/>
        <v>193.6811754286197</v>
      </c>
      <c r="AN288" s="17">
        <f t="shared" si="113"/>
        <v>6.1957492634190175E-2</v>
      </c>
      <c r="AO288" s="18" t="str">
        <f t="shared" si="114"/>
        <v>CORRECTO</v>
      </c>
      <c r="AP288" s="18">
        <f t="shared" si="115"/>
        <v>-1.0380425073658099</v>
      </c>
      <c r="AQ288" s="11"/>
      <c r="AR288" s="11"/>
      <c r="AS288" s="7"/>
      <c r="AT288" s="7">
        <v>138</v>
      </c>
      <c r="AU288" s="3">
        <f t="shared" si="104"/>
        <v>178</v>
      </c>
      <c r="AV288" s="7"/>
      <c r="AW288" s="7"/>
      <c r="AX288" s="7"/>
      <c r="AY288" s="7"/>
      <c r="AZ288" s="7"/>
      <c r="BA288" s="7"/>
      <c r="BB288" s="7"/>
    </row>
    <row r="289" spans="1:54" x14ac:dyDescent="0.25">
      <c r="A289" s="12">
        <v>1964</v>
      </c>
      <c r="B289" s="12">
        <v>4</v>
      </c>
      <c r="C289" s="16"/>
      <c r="D289" s="16">
        <f>aportaciones!D288+aportaciones!E288</f>
        <v>5.6929999999999996</v>
      </c>
      <c r="E289" s="16">
        <f t="shared" si="116"/>
        <v>20</v>
      </c>
      <c r="F289" s="16">
        <f t="shared" si="105"/>
        <v>1.0978316335643026</v>
      </c>
      <c r="G289" s="16">
        <f t="shared" si="117"/>
        <v>4.4538501473161958</v>
      </c>
      <c r="H289" s="16"/>
      <c r="I289" s="16">
        <f>aportaciones!F288+aportaciones!G288</f>
        <v>35.548999999999999</v>
      </c>
      <c r="J289" s="16">
        <f t="shared" si="118"/>
        <v>196.29775687675166</v>
      </c>
      <c r="K289" s="16">
        <f t="shared" si="107"/>
        <v>10.77509435485063</v>
      </c>
      <c r="L289" s="16">
        <f t="shared" si="119"/>
        <v>0</v>
      </c>
      <c r="M289" s="16"/>
      <c r="N289" s="16">
        <v>0.625</v>
      </c>
      <c r="O289" s="16">
        <f t="shared" si="120"/>
        <v>0.15</v>
      </c>
      <c r="P289" s="16">
        <f t="shared" si="108"/>
        <v>8.2337372517322701E-3</v>
      </c>
      <c r="Q289" s="16">
        <f t="shared" si="121"/>
        <v>0.61570637610487144</v>
      </c>
      <c r="R289" s="16"/>
      <c r="S289" s="16">
        <v>0.52604166666666663</v>
      </c>
      <c r="T289" s="16">
        <f t="shared" si="122"/>
        <v>0.82499999999999996</v>
      </c>
      <c r="U289" s="16">
        <f t="shared" si="109"/>
        <v>4.5285554884527478E-2</v>
      </c>
      <c r="V289" s="16">
        <f t="shared" si="123"/>
        <v>0.47492673524345963</v>
      </c>
      <c r="W289" s="16"/>
      <c r="X289" s="16">
        <v>0.28125</v>
      </c>
      <c r="Y289" s="16">
        <f t="shared" si="124"/>
        <v>0.61</v>
      </c>
      <c r="Z289" s="16">
        <f t="shared" si="110"/>
        <v>3.3483864823711226E-2</v>
      </c>
      <c r="AA289" s="16">
        <f t="shared" si="125"/>
        <v>0.24345592949314399</v>
      </c>
      <c r="AB289" s="16"/>
      <c r="AC289" s="16">
        <v>0.3666666666666667</v>
      </c>
      <c r="AD289" s="16">
        <f t="shared" si="126"/>
        <v>0.41</v>
      </c>
      <c r="AE289" s="16">
        <f t="shared" si="111"/>
        <v>2.2505548488068204E-2</v>
      </c>
      <c r="AF289" s="16">
        <f t="shared" si="127"/>
        <v>0.3412640946866487</v>
      </c>
      <c r="AG289" s="16"/>
      <c r="AH289" s="16">
        <v>0.28125</v>
      </c>
      <c r="AI289" s="16">
        <f t="shared" si="128"/>
        <v>0.32</v>
      </c>
      <c r="AJ289" s="16">
        <f t="shared" si="112"/>
        <v>1.7565306137028842E-2</v>
      </c>
      <c r="AK289" s="16">
        <f t="shared" si="129"/>
        <v>0.26142360235705914</v>
      </c>
      <c r="AL289" s="16"/>
      <c r="AM289" s="17">
        <f t="shared" si="106"/>
        <v>218.61275687675166</v>
      </c>
      <c r="AN289" s="17">
        <f t="shared" si="113"/>
        <v>5.4891581678215132E-2</v>
      </c>
      <c r="AO289" s="18" t="str">
        <f t="shared" si="114"/>
        <v>CORRECTO</v>
      </c>
      <c r="AP289" s="18">
        <f t="shared" si="115"/>
        <v>-1.0451084183217849</v>
      </c>
      <c r="AQ289" s="11"/>
      <c r="AR289" s="11"/>
      <c r="AS289" s="7"/>
      <c r="AT289" s="7">
        <v>130</v>
      </c>
      <c r="AU289" s="3">
        <f t="shared" si="104"/>
        <v>170</v>
      </c>
      <c r="AV289" s="7"/>
      <c r="AW289" s="7"/>
      <c r="AX289" s="7"/>
      <c r="AY289" s="7"/>
      <c r="AZ289" s="7"/>
      <c r="BA289" s="7"/>
      <c r="BB289" s="7"/>
    </row>
    <row r="290" spans="1:54" x14ac:dyDescent="0.25">
      <c r="A290" s="12">
        <v>1964</v>
      </c>
      <c r="B290" s="12">
        <v>5</v>
      </c>
      <c r="C290" s="16"/>
      <c r="D290" s="16">
        <f>aportaciones!D289+aportaciones!E289</f>
        <v>3.8330000000000002</v>
      </c>
      <c r="E290" s="16">
        <f t="shared" si="116"/>
        <v>20</v>
      </c>
      <c r="F290" s="16">
        <f t="shared" si="105"/>
        <v>1.0995875228471341</v>
      </c>
      <c r="G290" s="16">
        <f t="shared" si="117"/>
        <v>2.7351683664356941</v>
      </c>
      <c r="H290" s="16"/>
      <c r="I290" s="16">
        <f>aportaciones!F289+aportaciones!G289</f>
        <v>10.426</v>
      </c>
      <c r="J290" s="16">
        <f t="shared" si="118"/>
        <v>195.94866252190101</v>
      </c>
      <c r="K290" s="16">
        <f t="shared" si="107"/>
        <v>10.77313522138331</v>
      </c>
      <c r="L290" s="16">
        <f t="shared" si="119"/>
        <v>0</v>
      </c>
      <c r="M290" s="16"/>
      <c r="N290" s="16">
        <v>0.39700000000000002</v>
      </c>
      <c r="O290" s="16">
        <f t="shared" si="120"/>
        <v>0.15</v>
      </c>
      <c r="P290" s="16">
        <f t="shared" si="108"/>
        <v>8.2469064213535059E-3</v>
      </c>
      <c r="Q290" s="16">
        <f t="shared" si="121"/>
        <v>0.38876626274826775</v>
      </c>
      <c r="R290" s="16"/>
      <c r="S290" s="16">
        <v>0.33414166666666673</v>
      </c>
      <c r="T290" s="16">
        <f t="shared" si="122"/>
        <v>0.82499999999999996</v>
      </c>
      <c r="U290" s="16">
        <f t="shared" si="109"/>
        <v>4.5357985317444283E-2</v>
      </c>
      <c r="V290" s="16">
        <f t="shared" si="123"/>
        <v>0.28885611178213932</v>
      </c>
      <c r="W290" s="16"/>
      <c r="X290" s="16">
        <v>0.17865</v>
      </c>
      <c r="Y290" s="16">
        <f t="shared" si="124"/>
        <v>0.61</v>
      </c>
      <c r="Z290" s="16">
        <f t="shared" si="110"/>
        <v>3.3537419446837587E-2</v>
      </c>
      <c r="AA290" s="16">
        <f t="shared" si="125"/>
        <v>0.14516613517628874</v>
      </c>
      <c r="AB290" s="16"/>
      <c r="AC290" s="16">
        <v>0.23290666666666668</v>
      </c>
      <c r="AD290" s="16">
        <f t="shared" si="126"/>
        <v>0.41</v>
      </c>
      <c r="AE290" s="16">
        <f t="shared" si="111"/>
        <v>2.2541544218366249E-2</v>
      </c>
      <c r="AF290" s="16">
        <f t="shared" si="127"/>
        <v>0.21040111817859847</v>
      </c>
      <c r="AG290" s="16"/>
      <c r="AH290" s="16">
        <v>0.17865</v>
      </c>
      <c r="AI290" s="16">
        <f t="shared" si="128"/>
        <v>0.32</v>
      </c>
      <c r="AJ290" s="16">
        <f t="shared" si="112"/>
        <v>1.7593400365554148E-2</v>
      </c>
      <c r="AK290" s="16">
        <f t="shared" si="129"/>
        <v>0.16108469386297114</v>
      </c>
      <c r="AL290" s="16"/>
      <c r="AM290" s="17">
        <f t="shared" si="106"/>
        <v>218.26366252190101</v>
      </c>
      <c r="AN290" s="17">
        <f t="shared" si="113"/>
        <v>5.4979376142356706E-2</v>
      </c>
      <c r="AO290" s="18" t="str">
        <f t="shared" si="114"/>
        <v>CORRECTO</v>
      </c>
      <c r="AP290" s="18">
        <f t="shared" si="115"/>
        <v>-1.0450206238576434</v>
      </c>
      <c r="AQ290" s="11"/>
      <c r="AR290" s="11"/>
      <c r="AS290" s="7"/>
      <c r="AT290" s="7">
        <v>130</v>
      </c>
      <c r="AU290" s="3">
        <f t="shared" si="104"/>
        <v>170</v>
      </c>
      <c r="AV290" s="7"/>
      <c r="AW290" s="7"/>
      <c r="AX290" s="7"/>
      <c r="AY290" s="7"/>
      <c r="AZ290" s="7"/>
      <c r="BA290" s="7"/>
      <c r="BB290" s="7"/>
    </row>
    <row r="291" spans="1:54" x14ac:dyDescent="0.25">
      <c r="A291" s="12">
        <v>1964</v>
      </c>
      <c r="B291" s="12">
        <v>6</v>
      </c>
      <c r="C291" s="16"/>
      <c r="D291" s="16">
        <f>aportaciones!D290+aportaciones!E290</f>
        <v>3.7829999999999999</v>
      </c>
      <c r="E291" s="16">
        <f t="shared" si="116"/>
        <v>20</v>
      </c>
      <c r="F291" s="16">
        <f t="shared" si="105"/>
        <v>1.0995176781051559</v>
      </c>
      <c r="G291" s="16">
        <f t="shared" si="117"/>
        <v>2.6834124771528671</v>
      </c>
      <c r="H291" s="16"/>
      <c r="I291" s="16">
        <f>aportaciones!F290+aportaciones!G290</f>
        <v>10.787000000000001</v>
      </c>
      <c r="J291" s="16">
        <f t="shared" si="118"/>
        <v>195.96252730051771</v>
      </c>
      <c r="K291" s="16">
        <f t="shared" si="107"/>
        <v>10.773213150654172</v>
      </c>
      <c r="L291" s="16">
        <f t="shared" si="119"/>
        <v>0</v>
      </c>
      <c r="M291" s="16"/>
      <c r="N291" s="16">
        <v>0.192</v>
      </c>
      <c r="O291" s="16">
        <f t="shared" si="120"/>
        <v>0.15</v>
      </c>
      <c r="P291" s="16">
        <f t="shared" si="108"/>
        <v>8.2463825857886693E-3</v>
      </c>
      <c r="Q291" s="16">
        <f t="shared" si="121"/>
        <v>0.18375309357864647</v>
      </c>
      <c r="R291" s="16"/>
      <c r="S291" s="16">
        <v>0.16159999999999999</v>
      </c>
      <c r="T291" s="16">
        <f t="shared" si="122"/>
        <v>0.82499999999999996</v>
      </c>
      <c r="U291" s="16">
        <f t="shared" si="109"/>
        <v>4.535510422183768E-2</v>
      </c>
      <c r="V291" s="16">
        <f t="shared" si="123"/>
        <v>0.11624201468255568</v>
      </c>
      <c r="W291" s="16"/>
      <c r="X291" s="16">
        <v>8.6400000000000018E-2</v>
      </c>
      <c r="Y291" s="16">
        <f t="shared" si="124"/>
        <v>0.61</v>
      </c>
      <c r="Z291" s="16">
        <f t="shared" si="110"/>
        <v>3.3535289182207252E-2</v>
      </c>
      <c r="AA291" s="16">
        <f t="shared" si="125"/>
        <v>5.2862580553162397E-2</v>
      </c>
      <c r="AB291" s="16"/>
      <c r="AC291" s="16">
        <v>0.11264</v>
      </c>
      <c r="AD291" s="16">
        <f t="shared" si="126"/>
        <v>0.41</v>
      </c>
      <c r="AE291" s="16">
        <f t="shared" si="111"/>
        <v>2.2540112401155697E-2</v>
      </c>
      <c r="AF291" s="16">
        <f t="shared" si="127"/>
        <v>9.0098455781633724E-2</v>
      </c>
      <c r="AG291" s="16"/>
      <c r="AH291" s="16">
        <v>8.6400000000000018E-2</v>
      </c>
      <c r="AI291" s="16">
        <f t="shared" si="128"/>
        <v>0.32</v>
      </c>
      <c r="AJ291" s="16">
        <f t="shared" si="112"/>
        <v>1.7592282849682495E-2</v>
      </c>
      <c r="AK291" s="16">
        <f t="shared" si="129"/>
        <v>6.8806599634445909E-2</v>
      </c>
      <c r="AL291" s="16"/>
      <c r="AM291" s="17">
        <f t="shared" si="106"/>
        <v>218.2775273005177</v>
      </c>
      <c r="AN291" s="17">
        <f t="shared" si="113"/>
        <v>5.4975883905257796E-2</v>
      </c>
      <c r="AO291" s="18" t="str">
        <f t="shared" si="114"/>
        <v>CORRECTO</v>
      </c>
      <c r="AP291" s="18">
        <f t="shared" si="115"/>
        <v>-1.0450241160947422</v>
      </c>
      <c r="AQ291" s="11"/>
      <c r="AR291" s="11"/>
      <c r="AS291" s="7"/>
      <c r="AT291" s="7">
        <v>140</v>
      </c>
      <c r="AU291" s="3">
        <f t="shared" si="104"/>
        <v>180</v>
      </c>
      <c r="AV291" s="7"/>
      <c r="AW291" s="7"/>
      <c r="AX291" s="7"/>
      <c r="AY291" s="7"/>
      <c r="AZ291" s="7"/>
      <c r="BA291" s="7"/>
      <c r="BB291" s="7"/>
    </row>
    <row r="292" spans="1:54" x14ac:dyDescent="0.25">
      <c r="A292" s="12">
        <v>1964</v>
      </c>
      <c r="B292" s="12">
        <v>7</v>
      </c>
      <c r="C292" s="16"/>
      <c r="D292" s="16">
        <f>aportaciones!D291+aportaciones!E291</f>
        <v>3.613</v>
      </c>
      <c r="E292" s="16">
        <f t="shared" si="116"/>
        <v>20</v>
      </c>
      <c r="F292" s="16">
        <f t="shared" si="105"/>
        <v>1.0945843361860073</v>
      </c>
      <c r="G292" s="16">
        <f t="shared" si="117"/>
        <v>2.5134823218948448</v>
      </c>
      <c r="H292" s="16"/>
      <c r="I292" s="16">
        <f>aportaciones!F291+aportaciones!G291</f>
        <v>11.757000000000001</v>
      </c>
      <c r="J292" s="16">
        <f t="shared" si="118"/>
        <v>196.94631414986355</v>
      </c>
      <c r="K292" s="16">
        <f t="shared" si="107"/>
        <v>10.778717526900463</v>
      </c>
      <c r="L292" s="16">
        <f t="shared" si="119"/>
        <v>0</v>
      </c>
      <c r="M292" s="16"/>
      <c r="N292" s="16">
        <v>0.11</v>
      </c>
      <c r="O292" s="16">
        <f t="shared" si="120"/>
        <v>0.15</v>
      </c>
      <c r="P292" s="16">
        <f t="shared" si="108"/>
        <v>8.209382521395055E-3</v>
      </c>
      <c r="Q292" s="16">
        <f t="shared" si="121"/>
        <v>0.10175361741421132</v>
      </c>
      <c r="R292" s="16"/>
      <c r="S292" s="16">
        <v>9.2583333333333337E-2</v>
      </c>
      <c r="T292" s="16">
        <f t="shared" si="122"/>
        <v>0.82499999999999996</v>
      </c>
      <c r="U292" s="16">
        <f t="shared" si="109"/>
        <v>4.51516038676728E-2</v>
      </c>
      <c r="V292" s="16">
        <f t="shared" si="123"/>
        <v>4.7228229111495712E-2</v>
      </c>
      <c r="W292" s="16"/>
      <c r="X292" s="16">
        <v>4.9500000000000009E-2</v>
      </c>
      <c r="Y292" s="16">
        <f t="shared" si="124"/>
        <v>0.61</v>
      </c>
      <c r="Z292" s="16">
        <f t="shared" si="110"/>
        <v>3.3384822253673223E-2</v>
      </c>
      <c r="AA292" s="16">
        <f t="shared" si="125"/>
        <v>1.5964710817792716E-2</v>
      </c>
      <c r="AB292" s="16"/>
      <c r="AC292" s="16">
        <v>6.4533333333333331E-2</v>
      </c>
      <c r="AD292" s="16">
        <f t="shared" si="126"/>
        <v>0.41</v>
      </c>
      <c r="AE292" s="16">
        <f t="shared" si="111"/>
        <v>2.2438978891813149E-2</v>
      </c>
      <c r="AF292" s="16">
        <f t="shared" si="127"/>
        <v>4.1993220932177611E-2</v>
      </c>
      <c r="AG292" s="16"/>
      <c r="AH292" s="16">
        <v>4.9500000000000009E-2</v>
      </c>
      <c r="AI292" s="16">
        <f t="shared" si="128"/>
        <v>0.32</v>
      </c>
      <c r="AJ292" s="16">
        <f t="shared" si="112"/>
        <v>1.7513349378976119E-2</v>
      </c>
      <c r="AK292" s="16">
        <f t="shared" si="129"/>
        <v>3.1907717150317483E-2</v>
      </c>
      <c r="AL292" s="16"/>
      <c r="AM292" s="17">
        <f t="shared" si="106"/>
        <v>219.26131414986355</v>
      </c>
      <c r="AN292" s="17">
        <f t="shared" si="113"/>
        <v>5.4729216809300367E-2</v>
      </c>
      <c r="AO292" s="18" t="str">
        <f t="shared" si="114"/>
        <v>CORRECTO</v>
      </c>
      <c r="AP292" s="18">
        <f t="shared" si="115"/>
        <v>-1.0452707831906998</v>
      </c>
      <c r="AQ292" s="11"/>
      <c r="AR292" s="11"/>
      <c r="AS292" s="7"/>
      <c r="AT292" s="7">
        <v>150</v>
      </c>
      <c r="AU292" s="3">
        <f t="shared" si="104"/>
        <v>190</v>
      </c>
      <c r="AV292" s="7"/>
      <c r="AW292" s="7"/>
      <c r="AX292" s="7"/>
      <c r="AY292" s="7"/>
      <c r="AZ292" s="7"/>
      <c r="BA292" s="7"/>
      <c r="BB292" s="7"/>
    </row>
    <row r="293" spans="1:54" x14ac:dyDescent="0.25">
      <c r="A293" s="12">
        <v>1964</v>
      </c>
      <c r="B293" s="12">
        <v>8</v>
      </c>
      <c r="C293" s="16"/>
      <c r="D293" s="16">
        <f>aportaciones!D292+aportaciones!E292</f>
        <v>3.4590000000000001</v>
      </c>
      <c r="E293" s="16">
        <f t="shared" si="116"/>
        <v>20</v>
      </c>
      <c r="F293" s="16">
        <f t="shared" si="105"/>
        <v>1.0919980522104695</v>
      </c>
      <c r="G293" s="16">
        <f t="shared" si="117"/>
        <v>2.3644156638139933</v>
      </c>
      <c r="H293" s="16"/>
      <c r="I293" s="16">
        <f>aportaciones!F292+aportaciones!G292</f>
        <v>11.298999999999999</v>
      </c>
      <c r="J293" s="16">
        <f t="shared" si="118"/>
        <v>197.4665966229631</v>
      </c>
      <c r="K293" s="16">
        <f t="shared" si="107"/>
        <v>10.781656944445309</v>
      </c>
      <c r="L293" s="16">
        <f t="shared" si="119"/>
        <v>0</v>
      </c>
      <c r="M293" s="16"/>
      <c r="N293" s="16">
        <v>7.1999999999999995E-2</v>
      </c>
      <c r="O293" s="16">
        <f t="shared" si="120"/>
        <v>0.15</v>
      </c>
      <c r="P293" s="16">
        <f t="shared" si="108"/>
        <v>8.1899853915785217E-3</v>
      </c>
      <c r="Q293" s="16">
        <f t="shared" si="121"/>
        <v>6.3790617478604955E-2</v>
      </c>
      <c r="R293" s="16"/>
      <c r="S293" s="16">
        <v>6.0599999999999994E-2</v>
      </c>
      <c r="T293" s="16">
        <f t="shared" si="122"/>
        <v>0.82499999999999996</v>
      </c>
      <c r="U293" s="16">
        <f t="shared" si="109"/>
        <v>4.5044919653681868E-2</v>
      </c>
      <c r="V293" s="16">
        <f t="shared" si="123"/>
        <v>1.544839613232718E-2</v>
      </c>
      <c r="W293" s="16"/>
      <c r="X293" s="16">
        <v>3.2399999999999998E-2</v>
      </c>
      <c r="Y293" s="16">
        <f t="shared" si="124"/>
        <v>0.60901517774632674</v>
      </c>
      <c r="Z293" s="16">
        <f t="shared" si="110"/>
        <v>3.3252169393280087E-2</v>
      </c>
      <c r="AA293" s="16">
        <f t="shared" si="125"/>
        <v>0</v>
      </c>
      <c r="AB293" s="16"/>
      <c r="AC293" s="16">
        <v>4.224E-2</v>
      </c>
      <c r="AD293" s="16">
        <f t="shared" si="126"/>
        <v>0.41</v>
      </c>
      <c r="AE293" s="16">
        <f t="shared" si="111"/>
        <v>2.2385960070314626E-2</v>
      </c>
      <c r="AF293" s="16">
        <f t="shared" si="127"/>
        <v>1.9801021108186823E-2</v>
      </c>
      <c r="AG293" s="16"/>
      <c r="AH293" s="16">
        <v>3.2399999999999998E-2</v>
      </c>
      <c r="AI293" s="16">
        <f t="shared" si="128"/>
        <v>0.32</v>
      </c>
      <c r="AJ293" s="16">
        <f t="shared" si="112"/>
        <v>1.7471968835367512E-2</v>
      </c>
      <c r="AK293" s="16">
        <f t="shared" si="129"/>
        <v>1.4886650621023845E-2</v>
      </c>
      <c r="AL293" s="16"/>
      <c r="AM293" s="17">
        <f t="shared" si="106"/>
        <v>219.78061180070941</v>
      </c>
      <c r="AN293" s="17">
        <f t="shared" si="113"/>
        <v>5.4599902610523478E-2</v>
      </c>
      <c r="AO293" s="18" t="str">
        <f t="shared" si="114"/>
        <v>CORRECTO</v>
      </c>
      <c r="AP293" s="18">
        <f t="shared" si="115"/>
        <v>-1.0454000973894766</v>
      </c>
      <c r="AQ293" s="11"/>
      <c r="AR293" s="11"/>
      <c r="AS293" s="7"/>
      <c r="AT293" s="7">
        <v>153</v>
      </c>
      <c r="AU293" s="3">
        <f t="shared" si="104"/>
        <v>193</v>
      </c>
      <c r="AV293" s="7"/>
      <c r="AW293" s="7"/>
      <c r="AX293" s="7"/>
      <c r="AY293" s="7"/>
      <c r="AZ293" s="7"/>
      <c r="BA293" s="7"/>
      <c r="BB293" s="7"/>
    </row>
    <row r="294" spans="1:54" x14ac:dyDescent="0.25">
      <c r="A294" s="12">
        <v>1964</v>
      </c>
      <c r="B294" s="12">
        <v>9</v>
      </c>
      <c r="C294" s="16"/>
      <c r="D294" s="16">
        <f>aportaciones!D293+aportaciones!E293</f>
        <v>3.3730000000000002</v>
      </c>
      <c r="E294" s="16">
        <f t="shared" si="116"/>
        <v>20</v>
      </c>
      <c r="F294" s="16">
        <f t="shared" si="105"/>
        <v>1.1412181737433376</v>
      </c>
      <c r="G294" s="16">
        <f t="shared" si="117"/>
        <v>2.2810019477895302</v>
      </c>
      <c r="H294" s="16"/>
      <c r="I294" s="16">
        <f>aportaciones!F293+aportaciones!G293</f>
        <v>10.352</v>
      </c>
      <c r="J294" s="16">
        <f t="shared" si="118"/>
        <v>188</v>
      </c>
      <c r="K294" s="16">
        <f t="shared" si="107"/>
        <v>10.727450833187373</v>
      </c>
      <c r="L294" s="16">
        <f t="shared" si="119"/>
        <v>9.0369396785177969</v>
      </c>
      <c r="M294" s="16"/>
      <c r="N294" s="16">
        <v>5.0999999999999997E-2</v>
      </c>
      <c r="O294" s="16">
        <f t="shared" si="120"/>
        <v>0.15</v>
      </c>
      <c r="P294" s="16">
        <f t="shared" si="108"/>
        <v>8.5591363030750323E-3</v>
      </c>
      <c r="Q294" s="16">
        <f t="shared" si="121"/>
        <v>4.2810014608421459E-2</v>
      </c>
      <c r="R294" s="16"/>
      <c r="S294" s="16">
        <v>4.2924999999999998E-2</v>
      </c>
      <c r="T294" s="16">
        <f t="shared" si="122"/>
        <v>0.8228800803463181</v>
      </c>
      <c r="U294" s="16">
        <f t="shared" si="109"/>
        <v>4.6954285125129801E-2</v>
      </c>
      <c r="V294" s="16">
        <f t="shared" si="123"/>
        <v>0</v>
      </c>
      <c r="W294" s="16"/>
      <c r="X294" s="16">
        <v>2.2949999999999998E-2</v>
      </c>
      <c r="Y294" s="16">
        <f t="shared" si="124"/>
        <v>0.59871300835304664</v>
      </c>
      <c r="Z294" s="16">
        <f t="shared" si="110"/>
        <v>3.4163108299452176E-2</v>
      </c>
      <c r="AA294" s="16">
        <f t="shared" si="125"/>
        <v>0</v>
      </c>
      <c r="AB294" s="16"/>
      <c r="AC294" s="16">
        <v>2.9919999999999999E-2</v>
      </c>
      <c r="AD294" s="16">
        <f t="shared" si="126"/>
        <v>0.41</v>
      </c>
      <c r="AE294" s="16">
        <f t="shared" si="111"/>
        <v>2.339497256173842E-2</v>
      </c>
      <c r="AF294" s="16">
        <f t="shared" si="127"/>
        <v>7.5340399296853766E-3</v>
      </c>
      <c r="AG294" s="16"/>
      <c r="AH294" s="16">
        <v>2.2949999999999998E-2</v>
      </c>
      <c r="AI294" s="16">
        <f t="shared" si="128"/>
        <v>0.32</v>
      </c>
      <c r="AJ294" s="16">
        <f t="shared" si="112"/>
        <v>1.8259490779893403E-2</v>
      </c>
      <c r="AK294" s="16">
        <f t="shared" si="129"/>
        <v>5.4780311646324686E-3</v>
      </c>
      <c r="AL294" s="16"/>
      <c r="AM294" s="17">
        <f t="shared" si="106"/>
        <v>210.30159308869938</v>
      </c>
      <c r="AN294" s="17">
        <f t="shared" si="113"/>
        <v>5.7060908687166879E-2</v>
      </c>
      <c r="AO294" s="18" t="str">
        <f t="shared" si="114"/>
        <v>CORRECTO</v>
      </c>
      <c r="AP294" s="18">
        <f t="shared" si="115"/>
        <v>-1.0429390913128331</v>
      </c>
      <c r="AQ294" s="11"/>
      <c r="AR294" s="11"/>
      <c r="AS294" s="7"/>
      <c r="AT294" s="7">
        <v>160</v>
      </c>
      <c r="AU294" s="3">
        <f t="shared" si="104"/>
        <v>200</v>
      </c>
      <c r="AV294" s="7"/>
      <c r="AW294" s="7"/>
      <c r="AX294" s="7"/>
      <c r="AY294" s="7"/>
      <c r="AZ294" s="7"/>
      <c r="BA294" s="7"/>
      <c r="BB294" s="7"/>
    </row>
    <row r="295" spans="1:54" x14ac:dyDescent="0.25">
      <c r="A295" s="12">
        <v>1964</v>
      </c>
      <c r="B295" s="12">
        <v>10</v>
      </c>
      <c r="C295" s="16"/>
      <c r="D295" s="16">
        <f>aportaciones!D294+aportaciones!E294</f>
        <v>2.835</v>
      </c>
      <c r="E295" s="16">
        <f t="shared" si="116"/>
        <v>20</v>
      </c>
      <c r="F295" s="16">
        <f t="shared" si="105"/>
        <v>1.1981129720689914</v>
      </c>
      <c r="G295" s="16">
        <f t="shared" si="117"/>
        <v>1.6937818262566644</v>
      </c>
      <c r="H295" s="16"/>
      <c r="I295" s="16">
        <f>aportaciones!F294+aportaciones!G294</f>
        <v>10.337999999999999</v>
      </c>
      <c r="J295" s="16">
        <f t="shared" si="118"/>
        <v>178</v>
      </c>
      <c r="K295" s="16">
        <f t="shared" si="107"/>
        <v>10.663205451414022</v>
      </c>
      <c r="L295" s="16">
        <f t="shared" si="119"/>
        <v>9.6105491668126319</v>
      </c>
      <c r="M295" s="16"/>
      <c r="N295" s="16">
        <v>0.182</v>
      </c>
      <c r="O295" s="16">
        <f t="shared" si="120"/>
        <v>0.15</v>
      </c>
      <c r="P295" s="16">
        <f t="shared" si="108"/>
        <v>8.9858472905174347E-3</v>
      </c>
      <c r="Q295" s="16">
        <f t="shared" si="121"/>
        <v>0.17344086369692494</v>
      </c>
      <c r="R295" s="16"/>
      <c r="S295" s="16">
        <v>0.15318333333333331</v>
      </c>
      <c r="T295" s="16">
        <f t="shared" si="122"/>
        <v>0.82499999999999996</v>
      </c>
      <c r="U295" s="16">
        <f t="shared" si="109"/>
        <v>4.9422160097845891E-2</v>
      </c>
      <c r="V295" s="16">
        <f t="shared" si="123"/>
        <v>0.1041091285545217</v>
      </c>
      <c r="W295" s="16"/>
      <c r="X295" s="16">
        <v>8.1900000000000001E-2</v>
      </c>
      <c r="Y295" s="16">
        <f t="shared" si="124"/>
        <v>0.61</v>
      </c>
      <c r="Z295" s="16">
        <f t="shared" si="110"/>
        <v>3.6542445648104237E-2</v>
      </c>
      <c r="AA295" s="16">
        <f t="shared" si="125"/>
        <v>3.6449900053594497E-2</v>
      </c>
      <c r="AB295" s="16"/>
      <c r="AC295" s="16">
        <v>0.10677333333333333</v>
      </c>
      <c r="AD295" s="16">
        <f t="shared" si="126"/>
        <v>0.41</v>
      </c>
      <c r="AE295" s="16">
        <f t="shared" si="111"/>
        <v>2.4561315927414323E-2</v>
      </c>
      <c r="AF295" s="16">
        <f t="shared" si="127"/>
        <v>8.3378360771594884E-2</v>
      </c>
      <c r="AG295" s="16"/>
      <c r="AH295" s="16">
        <v>8.1900000000000001E-2</v>
      </c>
      <c r="AI295" s="16">
        <f t="shared" si="128"/>
        <v>0.32</v>
      </c>
      <c r="AJ295" s="16">
        <f t="shared" si="112"/>
        <v>1.9169807553103862E-2</v>
      </c>
      <c r="AK295" s="16">
        <f t="shared" si="129"/>
        <v>6.3640509220106611E-2</v>
      </c>
      <c r="AL295" s="16"/>
      <c r="AM295" s="17">
        <f t="shared" si="106"/>
        <v>200.315</v>
      </c>
      <c r="AN295" s="17">
        <f t="shared" si="113"/>
        <v>5.9905648603449567E-2</v>
      </c>
      <c r="AO295" s="18" t="str">
        <f t="shared" si="114"/>
        <v>CORRECTO</v>
      </c>
      <c r="AP295" s="18">
        <f t="shared" si="115"/>
        <v>-1.0400943513965506</v>
      </c>
      <c r="AQ295" s="11"/>
      <c r="AR295" s="11"/>
      <c r="AS295" s="7"/>
      <c r="AT295" s="7">
        <v>166</v>
      </c>
      <c r="AU295" s="3">
        <f t="shared" si="104"/>
        <v>206</v>
      </c>
      <c r="AV295" s="7"/>
      <c r="AW295" s="7"/>
      <c r="AX295" s="7"/>
      <c r="AY295" s="7"/>
      <c r="AZ295" s="7"/>
      <c r="BA295" s="7"/>
      <c r="BB295" s="7"/>
    </row>
    <row r="296" spans="1:54" x14ac:dyDescent="0.25">
      <c r="A296" s="12">
        <v>1964</v>
      </c>
      <c r="B296" s="12">
        <v>11</v>
      </c>
      <c r="C296" s="16"/>
      <c r="D296" s="16">
        <f>aportaciones!D295+aportaciones!E295</f>
        <v>2.7029999999999998</v>
      </c>
      <c r="E296" s="16">
        <f t="shared" si="116"/>
        <v>20</v>
      </c>
      <c r="F296" s="16">
        <f t="shared" si="105"/>
        <v>1.2479525778020435</v>
      </c>
      <c r="G296" s="16">
        <f t="shared" si="117"/>
        <v>1.5048870279310087</v>
      </c>
      <c r="H296" s="16"/>
      <c r="I296" s="16">
        <f>aportaciones!F295+aportaciones!G295</f>
        <v>10.526</v>
      </c>
      <c r="J296" s="16">
        <f t="shared" si="118"/>
        <v>170</v>
      </c>
      <c r="K296" s="16">
        <f t="shared" si="107"/>
        <v>10.607596911317369</v>
      </c>
      <c r="L296" s="16">
        <f t="shared" si="119"/>
        <v>7.8627945485859811</v>
      </c>
      <c r="M296" s="16"/>
      <c r="N296" s="16">
        <v>0.214</v>
      </c>
      <c r="O296" s="16">
        <f t="shared" si="120"/>
        <v>0.15</v>
      </c>
      <c r="P296" s="16">
        <f t="shared" si="108"/>
        <v>9.3596443335153268E-3</v>
      </c>
      <c r="Q296" s="16">
        <f t="shared" si="121"/>
        <v>0.20501415270948256</v>
      </c>
      <c r="R296" s="16"/>
      <c r="S296" s="16">
        <v>0.18011666666666667</v>
      </c>
      <c r="T296" s="16">
        <f t="shared" si="122"/>
        <v>0.82499999999999996</v>
      </c>
      <c r="U296" s="16">
        <f t="shared" si="109"/>
        <v>5.147804383433429E-2</v>
      </c>
      <c r="V296" s="16">
        <f t="shared" si="123"/>
        <v>0.13069450656882076</v>
      </c>
      <c r="W296" s="16"/>
      <c r="X296" s="16">
        <v>9.6299999999999997E-2</v>
      </c>
      <c r="Y296" s="16">
        <f t="shared" si="124"/>
        <v>0.61</v>
      </c>
      <c r="Z296" s="16">
        <f t="shared" si="110"/>
        <v>3.8062553622962327E-2</v>
      </c>
      <c r="AA296" s="16">
        <f t="shared" si="125"/>
        <v>5.975755435189567E-2</v>
      </c>
      <c r="AB296" s="16"/>
      <c r="AC296" s="16">
        <v>0.12554666666666667</v>
      </c>
      <c r="AD296" s="16">
        <f t="shared" si="126"/>
        <v>0.41</v>
      </c>
      <c r="AE296" s="16">
        <f t="shared" si="111"/>
        <v>2.5583027844941892E-2</v>
      </c>
      <c r="AF296" s="16">
        <f t="shared" si="127"/>
        <v>0.10098535073925236</v>
      </c>
      <c r="AG296" s="16"/>
      <c r="AH296" s="16">
        <v>9.6299999999999997E-2</v>
      </c>
      <c r="AI296" s="16">
        <f t="shared" si="128"/>
        <v>0.32</v>
      </c>
      <c r="AJ296" s="16">
        <f t="shared" si="112"/>
        <v>1.9967241244832696E-2</v>
      </c>
      <c r="AK296" s="16">
        <f t="shared" si="129"/>
        <v>7.7130192446896118E-2</v>
      </c>
      <c r="AL296" s="16"/>
      <c r="AM296" s="17">
        <f t="shared" si="106"/>
        <v>192.315</v>
      </c>
      <c r="AN296" s="17">
        <f t="shared" si="113"/>
        <v>6.2397628890102176E-2</v>
      </c>
      <c r="AO296" s="18" t="str">
        <f t="shared" si="114"/>
        <v>CORRECTO</v>
      </c>
      <c r="AP296" s="18">
        <f t="shared" si="115"/>
        <v>-1.0376023711098978</v>
      </c>
      <c r="AQ296" s="11"/>
      <c r="AR296" s="11"/>
      <c r="AS296" s="7"/>
      <c r="AT296" s="7">
        <v>164</v>
      </c>
      <c r="AU296" s="3">
        <f t="shared" si="104"/>
        <v>204</v>
      </c>
      <c r="AV296" s="7"/>
      <c r="AW296" s="7"/>
      <c r="AX296" s="7"/>
      <c r="AY296" s="7"/>
      <c r="AZ296" s="7"/>
      <c r="BA296" s="7"/>
      <c r="BB296" s="7"/>
    </row>
    <row r="297" spans="1:54" x14ac:dyDescent="0.25">
      <c r="A297" s="12">
        <v>1964</v>
      </c>
      <c r="B297" s="12">
        <v>12</v>
      </c>
      <c r="C297" s="16"/>
      <c r="D297" s="16">
        <f>aportaciones!D296+aportaciones!E296</f>
        <v>4.2839999999999998</v>
      </c>
      <c r="E297" s="16">
        <f t="shared" si="116"/>
        <v>20</v>
      </c>
      <c r="F297" s="16">
        <f t="shared" si="105"/>
        <v>1.2479525778020435</v>
      </c>
      <c r="G297" s="16">
        <f t="shared" si="117"/>
        <v>3.0360474221979565</v>
      </c>
      <c r="H297" s="16"/>
      <c r="I297" s="16">
        <f>aportaciones!F296+aportaciones!G296</f>
        <v>12.056999999999999</v>
      </c>
      <c r="J297" s="16">
        <f t="shared" si="118"/>
        <v>170</v>
      </c>
      <c r="K297" s="16">
        <f t="shared" si="107"/>
        <v>10.607596911317369</v>
      </c>
      <c r="L297" s="16">
        <f t="shared" si="119"/>
        <v>1.4494030886826295</v>
      </c>
      <c r="M297" s="16"/>
      <c r="N297" s="16">
        <v>0.63800000000000001</v>
      </c>
      <c r="O297" s="16">
        <f t="shared" si="120"/>
        <v>0.15</v>
      </c>
      <c r="P297" s="16">
        <f t="shared" si="108"/>
        <v>9.3596443335153268E-3</v>
      </c>
      <c r="Q297" s="16">
        <f t="shared" si="121"/>
        <v>0.62864035566648468</v>
      </c>
      <c r="R297" s="16"/>
      <c r="S297" s="16">
        <v>0.53698333333333326</v>
      </c>
      <c r="T297" s="16">
        <f t="shared" si="122"/>
        <v>0.82499999999999996</v>
      </c>
      <c r="U297" s="16">
        <f t="shared" si="109"/>
        <v>5.147804383433429E-2</v>
      </c>
      <c r="V297" s="16">
        <f t="shared" si="123"/>
        <v>0.48550528949899907</v>
      </c>
      <c r="W297" s="16"/>
      <c r="X297" s="16">
        <v>0.28710000000000002</v>
      </c>
      <c r="Y297" s="16">
        <f t="shared" si="124"/>
        <v>0.61</v>
      </c>
      <c r="Z297" s="16">
        <f t="shared" si="110"/>
        <v>3.8062553622962327E-2</v>
      </c>
      <c r="AA297" s="16">
        <f t="shared" si="125"/>
        <v>0.24903744637703773</v>
      </c>
      <c r="AB297" s="16"/>
      <c r="AC297" s="16">
        <v>0.37429333333333337</v>
      </c>
      <c r="AD297" s="16">
        <f t="shared" si="126"/>
        <v>0.41</v>
      </c>
      <c r="AE297" s="16">
        <f t="shared" si="111"/>
        <v>2.5583027844941892E-2</v>
      </c>
      <c r="AF297" s="16">
        <f t="shared" si="127"/>
        <v>0.34871030548839149</v>
      </c>
      <c r="AG297" s="16"/>
      <c r="AH297" s="16">
        <v>0.28710000000000002</v>
      </c>
      <c r="AI297" s="16">
        <f t="shared" si="128"/>
        <v>0.32</v>
      </c>
      <c r="AJ297" s="16">
        <f t="shared" si="112"/>
        <v>1.9967241244832696E-2</v>
      </c>
      <c r="AK297" s="16">
        <f t="shared" si="129"/>
        <v>0.26713275875516734</v>
      </c>
      <c r="AL297" s="16"/>
      <c r="AM297" s="17">
        <f t="shared" si="106"/>
        <v>192.315</v>
      </c>
      <c r="AN297" s="17">
        <f t="shared" si="113"/>
        <v>6.2397628890102176E-2</v>
      </c>
      <c r="AO297" s="18" t="str">
        <f t="shared" si="114"/>
        <v>CORRECTO</v>
      </c>
      <c r="AP297" s="18">
        <f t="shared" si="115"/>
        <v>-1.0376023711098978</v>
      </c>
      <c r="AQ297" s="11"/>
      <c r="AR297" s="11"/>
      <c r="AS297" s="7"/>
      <c r="AT297" s="7">
        <v>162</v>
      </c>
      <c r="AU297" s="3">
        <f t="shared" si="104"/>
        <v>202</v>
      </c>
      <c r="AV297" s="7"/>
      <c r="AW297" s="7"/>
      <c r="AX297" s="7"/>
      <c r="AY297" s="7"/>
      <c r="AZ297" s="7"/>
      <c r="BA297" s="7"/>
      <c r="BB297" s="7"/>
    </row>
    <row r="298" spans="1:54" x14ac:dyDescent="0.25">
      <c r="A298" s="12">
        <v>1965</v>
      </c>
      <c r="B298" s="12">
        <v>1</v>
      </c>
      <c r="C298" s="16"/>
      <c r="D298" s="16">
        <f>aportaciones!D297+aportaciones!E297</f>
        <v>5.3390000000000004</v>
      </c>
      <c r="E298" s="16">
        <f t="shared" si="116"/>
        <v>20</v>
      </c>
      <c r="F298" s="16">
        <f t="shared" si="105"/>
        <v>1.1862689370536046</v>
      </c>
      <c r="G298" s="16">
        <f t="shared" si="117"/>
        <v>4.0910474221979598</v>
      </c>
      <c r="H298" s="16"/>
      <c r="I298" s="16">
        <f>aportaciones!F297+aportaciones!G297</f>
        <v>30.261000000000003</v>
      </c>
      <c r="J298" s="16">
        <f t="shared" si="118"/>
        <v>180</v>
      </c>
      <c r="K298" s="16">
        <f t="shared" si="107"/>
        <v>10.67642043348244</v>
      </c>
      <c r="L298" s="16">
        <f t="shared" si="119"/>
        <v>9.6534030886826372</v>
      </c>
      <c r="M298" s="16"/>
      <c r="N298" s="16">
        <v>0.71899999999999997</v>
      </c>
      <c r="O298" s="16">
        <f t="shared" si="120"/>
        <v>0.15</v>
      </c>
      <c r="P298" s="16">
        <f t="shared" si="108"/>
        <v>8.8970170279020332E-3</v>
      </c>
      <c r="Q298" s="16">
        <f t="shared" si="121"/>
        <v>0.70964035566648465</v>
      </c>
      <c r="R298" s="16"/>
      <c r="S298" s="16">
        <v>0.60515833333333335</v>
      </c>
      <c r="T298" s="16">
        <f t="shared" si="122"/>
        <v>0.82499999999999996</v>
      </c>
      <c r="U298" s="16">
        <f t="shared" si="109"/>
        <v>4.8933593653461185E-2</v>
      </c>
      <c r="V298" s="16">
        <f t="shared" si="123"/>
        <v>0.55368028949899917</v>
      </c>
      <c r="W298" s="16"/>
      <c r="X298" s="16">
        <v>0.32355</v>
      </c>
      <c r="Y298" s="16">
        <f t="shared" si="124"/>
        <v>0.61</v>
      </c>
      <c r="Z298" s="16">
        <f t="shared" si="110"/>
        <v>3.6181202580134936E-2</v>
      </c>
      <c r="AA298" s="16">
        <f t="shared" si="125"/>
        <v>0.28548744637703771</v>
      </c>
      <c r="AB298" s="16"/>
      <c r="AC298" s="16">
        <v>0.42181333333333332</v>
      </c>
      <c r="AD298" s="16">
        <f t="shared" si="126"/>
        <v>0.41</v>
      </c>
      <c r="AE298" s="16">
        <f t="shared" si="111"/>
        <v>2.431851320959889E-2</v>
      </c>
      <c r="AF298" s="16">
        <f t="shared" si="127"/>
        <v>0.3962303054883915</v>
      </c>
      <c r="AG298" s="16"/>
      <c r="AH298" s="16">
        <v>0.32355</v>
      </c>
      <c r="AI298" s="16">
        <f t="shared" si="128"/>
        <v>0.32</v>
      </c>
      <c r="AJ298" s="16">
        <f t="shared" si="112"/>
        <v>1.8980302992857672E-2</v>
      </c>
      <c r="AK298" s="16">
        <f t="shared" si="129"/>
        <v>0.30358275875516733</v>
      </c>
      <c r="AL298" s="16"/>
      <c r="AM298" s="17">
        <f t="shared" si="106"/>
        <v>202.315</v>
      </c>
      <c r="AN298" s="17">
        <f t="shared" si="113"/>
        <v>5.9313446852680224E-2</v>
      </c>
      <c r="AO298" s="18" t="str">
        <f t="shared" si="114"/>
        <v>CORRECTO</v>
      </c>
      <c r="AP298" s="18">
        <f t="shared" si="115"/>
        <v>-1.0406865531473199</v>
      </c>
      <c r="AQ298" s="11"/>
      <c r="AR298" s="11"/>
      <c r="AS298" s="7"/>
      <c r="AT298" s="7">
        <v>158</v>
      </c>
      <c r="AU298" s="3">
        <f t="shared" si="104"/>
        <v>198</v>
      </c>
      <c r="AV298" s="7"/>
      <c r="AW298" s="7"/>
      <c r="AX298" s="7"/>
      <c r="AY298" s="7"/>
      <c r="AZ298" s="7"/>
      <c r="BA298" s="7"/>
      <c r="BB298" s="7"/>
    </row>
    <row r="299" spans="1:54" x14ac:dyDescent="0.25">
      <c r="A299" s="12">
        <v>1965</v>
      </c>
      <c r="B299" s="12">
        <v>2</v>
      </c>
      <c r="C299" s="16"/>
      <c r="D299" s="16">
        <f>aportaciones!D298+aportaciones!E298</f>
        <v>4.0299999999999994</v>
      </c>
      <c r="E299" s="16">
        <f t="shared" si="116"/>
        <v>20</v>
      </c>
      <c r="F299" s="16">
        <f t="shared" si="105"/>
        <v>1.1488168789632001</v>
      </c>
      <c r="G299" s="16">
        <f t="shared" si="117"/>
        <v>2.8437310629463965</v>
      </c>
      <c r="H299" s="16"/>
      <c r="I299" s="16">
        <f>aportaciones!F298+aportaciones!G298</f>
        <v>17.271999999999998</v>
      </c>
      <c r="J299" s="16">
        <f t="shared" si="118"/>
        <v>186.59557956651756</v>
      </c>
      <c r="K299" s="16">
        <f t="shared" si="107"/>
        <v>10.71820756729681</v>
      </c>
      <c r="L299" s="16">
        <f t="shared" si="119"/>
        <v>0</v>
      </c>
      <c r="M299" s="16"/>
      <c r="N299" s="16">
        <v>0.36699999999999999</v>
      </c>
      <c r="O299" s="16">
        <f t="shared" si="120"/>
        <v>0.15</v>
      </c>
      <c r="P299" s="16">
        <f t="shared" si="108"/>
        <v>8.6161265922240007E-3</v>
      </c>
      <c r="Q299" s="16">
        <f t="shared" si="121"/>
        <v>0.35810298297209797</v>
      </c>
      <c r="R299" s="16"/>
      <c r="S299" s="16">
        <v>0.30889166666666662</v>
      </c>
      <c r="T299" s="16">
        <f t="shared" si="122"/>
        <v>0.82499999999999996</v>
      </c>
      <c r="U299" s="16">
        <f t="shared" si="109"/>
        <v>4.7388696257232001E-2</v>
      </c>
      <c r="V299" s="16">
        <f t="shared" si="123"/>
        <v>0.25995807301320539</v>
      </c>
      <c r="W299" s="16"/>
      <c r="X299" s="16">
        <v>0.16514999999999999</v>
      </c>
      <c r="Y299" s="16">
        <f t="shared" si="124"/>
        <v>0.61</v>
      </c>
      <c r="Z299" s="16">
        <f t="shared" si="110"/>
        <v>3.5038914808377605E-2</v>
      </c>
      <c r="AA299" s="16">
        <f t="shared" si="125"/>
        <v>0.12896879741986511</v>
      </c>
      <c r="AB299" s="16"/>
      <c r="AC299" s="16">
        <v>0.21530666666666665</v>
      </c>
      <c r="AD299" s="16">
        <f t="shared" si="126"/>
        <v>0.41</v>
      </c>
      <c r="AE299" s="16">
        <f t="shared" si="111"/>
        <v>2.3550746018745603E-2</v>
      </c>
      <c r="AF299" s="16">
        <f t="shared" si="127"/>
        <v>0.19098815345706782</v>
      </c>
      <c r="AG299" s="16"/>
      <c r="AH299" s="16">
        <v>0.16514999999999999</v>
      </c>
      <c r="AI299" s="16">
        <f t="shared" si="128"/>
        <v>0.32</v>
      </c>
      <c r="AJ299" s="16">
        <f t="shared" si="112"/>
        <v>1.8381070063411203E-2</v>
      </c>
      <c r="AK299" s="16">
        <f t="shared" si="129"/>
        <v>0.14616969700714227</v>
      </c>
      <c r="AL299" s="16"/>
      <c r="AM299" s="17">
        <f t="shared" si="106"/>
        <v>208.91057956651755</v>
      </c>
      <c r="AN299" s="17">
        <f t="shared" si="113"/>
        <v>5.7440843948160007E-2</v>
      </c>
      <c r="AO299" s="18" t="str">
        <f t="shared" si="114"/>
        <v>CORRECTO</v>
      </c>
      <c r="AP299" s="18">
        <f t="shared" si="115"/>
        <v>-1.0425591560518401</v>
      </c>
      <c r="AQ299" s="11"/>
      <c r="AR299" s="11"/>
      <c r="AS299" s="7"/>
      <c r="AT299" s="7">
        <v>148</v>
      </c>
      <c r="AU299" s="3">
        <f t="shared" si="104"/>
        <v>188</v>
      </c>
      <c r="AV299" s="7"/>
      <c r="AW299" s="7"/>
      <c r="AX299" s="7"/>
      <c r="AY299" s="7"/>
      <c r="AZ299" s="7"/>
      <c r="BA299" s="7"/>
      <c r="BB299" s="7"/>
    </row>
    <row r="300" spans="1:54" x14ac:dyDescent="0.25">
      <c r="A300" s="12">
        <v>1965</v>
      </c>
      <c r="B300" s="12">
        <v>3</v>
      </c>
      <c r="C300" s="16"/>
      <c r="D300" s="16">
        <f>aportaciones!D299+aportaciones!E299</f>
        <v>6.3170000000000002</v>
      </c>
      <c r="E300" s="16">
        <f t="shared" si="116"/>
        <v>20</v>
      </c>
      <c r="F300" s="16">
        <f t="shared" si="105"/>
        <v>1.1146459837911897</v>
      </c>
      <c r="G300" s="16">
        <f t="shared" si="117"/>
        <v>5.168183121036801</v>
      </c>
      <c r="H300" s="16"/>
      <c r="I300" s="16">
        <f>aportaciones!F299+aportaciones!G299</f>
        <v>35.456999999999994</v>
      </c>
      <c r="J300" s="16">
        <f t="shared" si="118"/>
        <v>193</v>
      </c>
      <c r="K300" s="16">
        <f t="shared" si="107"/>
        <v>10.75633374358498</v>
      </c>
      <c r="L300" s="16">
        <f t="shared" si="119"/>
        <v>18.334371999220735</v>
      </c>
      <c r="M300" s="16"/>
      <c r="N300" s="16">
        <v>0.45600000000000002</v>
      </c>
      <c r="O300" s="16">
        <f t="shared" si="120"/>
        <v>0.15</v>
      </c>
      <c r="P300" s="16">
        <f t="shared" si="108"/>
        <v>8.3598448784339228E-3</v>
      </c>
      <c r="Q300" s="16">
        <f t="shared" si="121"/>
        <v>0.44738387340777597</v>
      </c>
      <c r="R300" s="16"/>
      <c r="S300" s="16">
        <v>0.38379999999999997</v>
      </c>
      <c r="T300" s="16">
        <f t="shared" si="122"/>
        <v>0.82499999999999996</v>
      </c>
      <c r="U300" s="16">
        <f t="shared" si="109"/>
        <v>4.5979146831386576E-2</v>
      </c>
      <c r="V300" s="16">
        <f t="shared" si="123"/>
        <v>0.33641130374276806</v>
      </c>
      <c r="W300" s="16"/>
      <c r="X300" s="16">
        <v>0.20520000000000002</v>
      </c>
      <c r="Y300" s="16">
        <f t="shared" si="124"/>
        <v>0.61</v>
      </c>
      <c r="Z300" s="16">
        <f t="shared" si="110"/>
        <v>3.3996702505631284E-2</v>
      </c>
      <c r="AA300" s="16">
        <f t="shared" si="125"/>
        <v>0.17016108519162243</v>
      </c>
      <c r="AB300" s="16"/>
      <c r="AC300" s="16">
        <v>0.26752000000000004</v>
      </c>
      <c r="AD300" s="16">
        <f t="shared" si="126"/>
        <v>0.41</v>
      </c>
      <c r="AE300" s="16">
        <f t="shared" si="111"/>
        <v>2.2850242667719387E-2</v>
      </c>
      <c r="AF300" s="16">
        <f t="shared" si="127"/>
        <v>0.24396925398125441</v>
      </c>
      <c r="AG300" s="16"/>
      <c r="AH300" s="16">
        <v>0.20520000000000002</v>
      </c>
      <c r="AI300" s="16">
        <f t="shared" si="128"/>
        <v>0.32</v>
      </c>
      <c r="AJ300" s="16">
        <f t="shared" si="112"/>
        <v>1.7834335740659037E-2</v>
      </c>
      <c r="AK300" s="16">
        <f t="shared" si="129"/>
        <v>0.18681892993658883</v>
      </c>
      <c r="AL300" s="16"/>
      <c r="AM300" s="17">
        <f t="shared" si="106"/>
        <v>215.315</v>
      </c>
      <c r="AN300" s="17">
        <f t="shared" si="113"/>
        <v>5.5732299189559485E-2</v>
      </c>
      <c r="AO300" s="18" t="str">
        <f t="shared" si="114"/>
        <v>CORRECTO</v>
      </c>
      <c r="AP300" s="18">
        <f t="shared" si="115"/>
        <v>-1.0442677008104406</v>
      </c>
      <c r="AQ300" s="11"/>
      <c r="AR300" s="11"/>
      <c r="AS300" s="7"/>
      <c r="AT300" s="7">
        <v>138</v>
      </c>
      <c r="AU300" s="3">
        <f t="shared" si="104"/>
        <v>178</v>
      </c>
      <c r="AV300" s="7"/>
      <c r="AW300" s="7"/>
      <c r="AX300" s="7"/>
      <c r="AY300" s="7"/>
      <c r="AZ300" s="7"/>
      <c r="BA300" s="7"/>
      <c r="BB300" s="7"/>
    </row>
    <row r="301" spans="1:54" x14ac:dyDescent="0.25">
      <c r="A301" s="12">
        <v>1965</v>
      </c>
      <c r="B301" s="12">
        <v>4</v>
      </c>
      <c r="C301" s="16"/>
      <c r="D301" s="16">
        <f>aportaciones!D300+aportaciones!E300</f>
        <v>4.7149999999999999</v>
      </c>
      <c r="E301" s="16">
        <f t="shared" si="116"/>
        <v>20</v>
      </c>
      <c r="F301" s="16">
        <f t="shared" si="105"/>
        <v>1.0795492881721882</v>
      </c>
      <c r="G301" s="16">
        <f t="shared" si="117"/>
        <v>3.6003540162088115</v>
      </c>
      <c r="H301" s="16"/>
      <c r="I301" s="16">
        <f>aportaciones!F300+aportaciones!G300</f>
        <v>54.238</v>
      </c>
      <c r="J301" s="16">
        <f t="shared" si="118"/>
        <v>200</v>
      </c>
      <c r="K301" s="16">
        <f t="shared" si="107"/>
        <v>10.795492881721881</v>
      </c>
      <c r="L301" s="16">
        <f t="shared" si="119"/>
        <v>36.481666256415025</v>
      </c>
      <c r="M301" s="16"/>
      <c r="N301" s="16">
        <v>1.046</v>
      </c>
      <c r="O301" s="16">
        <f t="shared" si="120"/>
        <v>0.15</v>
      </c>
      <c r="P301" s="16">
        <f t="shared" si="108"/>
        <v>8.0966196612914099E-3</v>
      </c>
      <c r="Q301" s="16">
        <f t="shared" si="121"/>
        <v>1.0376401551215662</v>
      </c>
      <c r="R301" s="16"/>
      <c r="S301" s="16">
        <v>0.88038333333333341</v>
      </c>
      <c r="T301" s="16">
        <f t="shared" si="122"/>
        <v>0.82499999999999996</v>
      </c>
      <c r="U301" s="16">
        <f t="shared" si="109"/>
        <v>4.4531408137102754E-2</v>
      </c>
      <c r="V301" s="16">
        <f t="shared" si="123"/>
        <v>0.8344041865019467</v>
      </c>
      <c r="W301" s="16"/>
      <c r="X301" s="16">
        <v>0.47070000000000006</v>
      </c>
      <c r="Y301" s="16">
        <f t="shared" si="124"/>
        <v>0.61</v>
      </c>
      <c r="Z301" s="16">
        <f t="shared" si="110"/>
        <v>3.2926253289251736E-2</v>
      </c>
      <c r="AA301" s="16">
        <f t="shared" si="125"/>
        <v>0.43670329749436887</v>
      </c>
      <c r="AB301" s="16"/>
      <c r="AC301" s="16">
        <v>0.61365333333333338</v>
      </c>
      <c r="AD301" s="16">
        <f t="shared" si="126"/>
        <v>0.41</v>
      </c>
      <c r="AE301" s="16">
        <f t="shared" si="111"/>
        <v>2.2130760407529856E-2</v>
      </c>
      <c r="AF301" s="16">
        <f t="shared" si="127"/>
        <v>0.59080309066561409</v>
      </c>
      <c r="AG301" s="16"/>
      <c r="AH301" s="16">
        <v>0.47070000000000006</v>
      </c>
      <c r="AI301" s="16">
        <f t="shared" si="128"/>
        <v>0.32</v>
      </c>
      <c r="AJ301" s="16">
        <f t="shared" si="112"/>
        <v>1.727278861075501E-2</v>
      </c>
      <c r="AK301" s="16">
        <f t="shared" si="129"/>
        <v>0.45286566425934099</v>
      </c>
      <c r="AL301" s="16"/>
      <c r="AM301" s="17">
        <f t="shared" si="106"/>
        <v>222.315</v>
      </c>
      <c r="AN301" s="17">
        <f t="shared" si="113"/>
        <v>5.3977464408609406E-2</v>
      </c>
      <c r="AO301" s="18" t="str">
        <f t="shared" si="114"/>
        <v>CORRECTO</v>
      </c>
      <c r="AP301" s="18">
        <f t="shared" si="115"/>
        <v>-1.0460225355913906</v>
      </c>
      <c r="AQ301" s="11"/>
      <c r="AR301" s="11"/>
      <c r="AS301" s="7"/>
      <c r="AT301" s="7">
        <v>130</v>
      </c>
      <c r="AU301" s="3">
        <f t="shared" si="104"/>
        <v>170</v>
      </c>
      <c r="AV301" s="7"/>
      <c r="AW301" s="7"/>
      <c r="AX301" s="7"/>
      <c r="AY301" s="7"/>
      <c r="AZ301" s="7"/>
      <c r="BA301" s="7"/>
      <c r="BB301" s="7"/>
    </row>
    <row r="302" spans="1:54" x14ac:dyDescent="0.25">
      <c r="A302" s="12">
        <v>1965</v>
      </c>
      <c r="B302" s="12">
        <v>5</v>
      </c>
      <c r="C302" s="16"/>
      <c r="D302" s="16">
        <f>aportaciones!D301+aportaciones!E301</f>
        <v>3.343</v>
      </c>
      <c r="E302" s="16">
        <f t="shared" si="116"/>
        <v>20</v>
      </c>
      <c r="F302" s="16">
        <f t="shared" si="105"/>
        <v>1.0798965653123529</v>
      </c>
      <c r="G302" s="16">
        <f t="shared" si="117"/>
        <v>2.2634507118278115</v>
      </c>
      <c r="H302" s="16"/>
      <c r="I302" s="16">
        <f>aportaciones!F301+aportaciones!G301</f>
        <v>10.724</v>
      </c>
      <c r="J302" s="16">
        <f t="shared" si="118"/>
        <v>199.92850711827811</v>
      </c>
      <c r="K302" s="16">
        <f t="shared" si="107"/>
        <v>10.795105407252741</v>
      </c>
      <c r="L302" s="16">
        <f t="shared" si="119"/>
        <v>0</v>
      </c>
      <c r="M302" s="16"/>
      <c r="N302" s="16">
        <v>0.372</v>
      </c>
      <c r="O302" s="16">
        <f t="shared" si="120"/>
        <v>0.15</v>
      </c>
      <c r="P302" s="16">
        <f t="shared" si="108"/>
        <v>8.0992242398426461E-3</v>
      </c>
      <c r="Q302" s="16">
        <f t="shared" si="121"/>
        <v>0.3639033803387085</v>
      </c>
      <c r="R302" s="16"/>
      <c r="S302" s="16">
        <v>0.31309999999999999</v>
      </c>
      <c r="T302" s="16">
        <f t="shared" si="122"/>
        <v>0.82499999999999996</v>
      </c>
      <c r="U302" s="16">
        <f t="shared" si="109"/>
        <v>4.4545733319134556E-2</v>
      </c>
      <c r="V302" s="16">
        <f t="shared" si="123"/>
        <v>0.26856859186289728</v>
      </c>
      <c r="W302" s="16"/>
      <c r="X302" s="16">
        <v>0.16739999999999999</v>
      </c>
      <c r="Y302" s="16">
        <f t="shared" si="124"/>
        <v>0.61</v>
      </c>
      <c r="Z302" s="16">
        <f t="shared" si="110"/>
        <v>3.2936845242026766E-2</v>
      </c>
      <c r="AA302" s="16">
        <f t="shared" si="125"/>
        <v>0.1344737467107483</v>
      </c>
      <c r="AB302" s="16"/>
      <c r="AC302" s="16">
        <v>0.21823999999999999</v>
      </c>
      <c r="AD302" s="16">
        <f t="shared" si="126"/>
        <v>0.41</v>
      </c>
      <c r="AE302" s="16">
        <f t="shared" si="111"/>
        <v>2.2137879588903234E-2</v>
      </c>
      <c r="AF302" s="16">
        <f t="shared" si="127"/>
        <v>0.19610923959247012</v>
      </c>
      <c r="AG302" s="16"/>
      <c r="AH302" s="16">
        <v>0.16739999999999999</v>
      </c>
      <c r="AI302" s="16">
        <f t="shared" si="128"/>
        <v>0.32</v>
      </c>
      <c r="AJ302" s="16">
        <f t="shared" si="112"/>
        <v>1.7278345044997648E-2</v>
      </c>
      <c r="AK302" s="16">
        <f t="shared" si="129"/>
        <v>0.15012721138924501</v>
      </c>
      <c r="AL302" s="16"/>
      <c r="AM302" s="17">
        <f t="shared" si="106"/>
        <v>222.2435071182781</v>
      </c>
      <c r="AN302" s="17">
        <f t="shared" si="113"/>
        <v>5.3994828265617648E-2</v>
      </c>
      <c r="AO302" s="18" t="str">
        <f t="shared" si="114"/>
        <v>CORRECTO</v>
      </c>
      <c r="AP302" s="18">
        <f t="shared" si="115"/>
        <v>-1.0460051717343823</v>
      </c>
      <c r="AQ302" s="11"/>
      <c r="AR302" s="11"/>
      <c r="AS302" s="7"/>
      <c r="AT302" s="7">
        <v>130</v>
      </c>
      <c r="AU302" s="3">
        <f t="shared" si="104"/>
        <v>170</v>
      </c>
      <c r="AV302" s="7"/>
      <c r="AW302" s="7"/>
      <c r="AX302" s="7"/>
      <c r="AY302" s="7"/>
      <c r="AZ302" s="7"/>
      <c r="BA302" s="7"/>
      <c r="BB302" s="7"/>
    </row>
    <row r="303" spans="1:54" x14ac:dyDescent="0.25">
      <c r="A303" s="12">
        <v>1965</v>
      </c>
      <c r="B303" s="12">
        <v>6</v>
      </c>
      <c r="C303" s="16"/>
      <c r="D303" s="16">
        <f>aportaciones!D302+aportaciones!E302</f>
        <v>3.4929999999999999</v>
      </c>
      <c r="E303" s="16">
        <f t="shared" si="116"/>
        <v>20</v>
      </c>
      <c r="F303" s="16">
        <f t="shared" si="105"/>
        <v>1.0791153329412833</v>
      </c>
      <c r="G303" s="16">
        <f t="shared" si="117"/>
        <v>2.4131034346876454</v>
      </c>
      <c r="H303" s="16"/>
      <c r="I303" s="16">
        <f>aportaciones!F302+aportaciones!G302</f>
        <v>10.956</v>
      </c>
      <c r="J303" s="16">
        <f t="shared" si="118"/>
        <v>200.08940171102535</v>
      </c>
      <c r="K303" s="16">
        <f t="shared" si="107"/>
        <v>10.795977067270764</v>
      </c>
      <c r="L303" s="16">
        <f t="shared" si="119"/>
        <v>0</v>
      </c>
      <c r="M303" s="16"/>
      <c r="N303" s="16">
        <v>0.23</v>
      </c>
      <c r="O303" s="16">
        <f t="shared" si="120"/>
        <v>0.15</v>
      </c>
      <c r="P303" s="16">
        <f t="shared" si="108"/>
        <v>8.0933649970596246E-3</v>
      </c>
      <c r="Q303" s="16">
        <f t="shared" si="121"/>
        <v>0.22190077576015735</v>
      </c>
      <c r="R303" s="16"/>
      <c r="S303" s="16">
        <v>0.19358333333333333</v>
      </c>
      <c r="T303" s="16">
        <f t="shared" si="122"/>
        <v>0.82499999999999996</v>
      </c>
      <c r="U303" s="16">
        <f t="shared" si="109"/>
        <v>4.451350748382793E-2</v>
      </c>
      <c r="V303" s="16">
        <f t="shared" si="123"/>
        <v>0.14903760001419875</v>
      </c>
      <c r="W303" s="16"/>
      <c r="X303" s="16">
        <v>0.10350000000000002</v>
      </c>
      <c r="Y303" s="16">
        <f t="shared" si="124"/>
        <v>0.61</v>
      </c>
      <c r="Z303" s="16">
        <f t="shared" si="110"/>
        <v>3.2913017654709137E-2</v>
      </c>
      <c r="AA303" s="16">
        <f t="shared" si="125"/>
        <v>7.0563154757973257E-2</v>
      </c>
      <c r="AB303" s="16"/>
      <c r="AC303" s="16">
        <v>0.13493333333333332</v>
      </c>
      <c r="AD303" s="16">
        <f t="shared" si="126"/>
        <v>0.41</v>
      </c>
      <c r="AE303" s="16">
        <f t="shared" si="111"/>
        <v>2.2121864325296305E-2</v>
      </c>
      <c r="AF303" s="16">
        <f t="shared" si="127"/>
        <v>0.11279545374443006</v>
      </c>
      <c r="AG303" s="16"/>
      <c r="AH303" s="16">
        <v>0.10350000000000002</v>
      </c>
      <c r="AI303" s="16">
        <f t="shared" si="128"/>
        <v>0.32</v>
      </c>
      <c r="AJ303" s="16">
        <f t="shared" si="112"/>
        <v>1.7265845327060533E-2</v>
      </c>
      <c r="AK303" s="16">
        <f t="shared" si="129"/>
        <v>8.6221654955002391E-2</v>
      </c>
      <c r="AL303" s="16"/>
      <c r="AM303" s="17">
        <f t="shared" si="106"/>
        <v>222.40440171102534</v>
      </c>
      <c r="AN303" s="17">
        <f t="shared" si="113"/>
        <v>5.3955766647064161E-2</v>
      </c>
      <c r="AO303" s="18" t="str">
        <f t="shared" si="114"/>
        <v>CORRECTO</v>
      </c>
      <c r="AP303" s="18">
        <f t="shared" si="115"/>
        <v>-1.0460442333529358</v>
      </c>
      <c r="AQ303" s="11"/>
      <c r="AR303" s="11"/>
      <c r="AS303" s="7"/>
      <c r="AT303" s="7">
        <v>140</v>
      </c>
      <c r="AU303" s="3">
        <f t="shared" si="104"/>
        <v>180</v>
      </c>
      <c r="AV303" s="7"/>
      <c r="AW303" s="7"/>
      <c r="AX303" s="7"/>
      <c r="AY303" s="7"/>
      <c r="AZ303" s="7"/>
      <c r="BA303" s="7"/>
      <c r="BB303" s="7"/>
    </row>
    <row r="304" spans="1:54" x14ac:dyDescent="0.25">
      <c r="A304" s="12">
        <v>1965</v>
      </c>
      <c r="B304" s="12">
        <v>7</v>
      </c>
      <c r="C304" s="16"/>
      <c r="D304" s="16">
        <f>aportaciones!D303+aportaciones!E303</f>
        <v>3.8330000000000002</v>
      </c>
      <c r="E304" s="16">
        <f t="shared" si="116"/>
        <v>20</v>
      </c>
      <c r="F304" s="16">
        <f t="shared" si="105"/>
        <v>1.0740493254136747</v>
      </c>
      <c r="G304" s="16">
        <f t="shared" si="117"/>
        <v>2.7538846670587134</v>
      </c>
      <c r="H304" s="16"/>
      <c r="I304" s="16">
        <f>aportaciones!F303+aportaciones!G303</f>
        <v>11.845000000000001</v>
      </c>
      <c r="J304" s="16">
        <f t="shared" si="118"/>
        <v>201.13842464375458</v>
      </c>
      <c r="K304" s="16">
        <f t="shared" si="107"/>
        <v>10.801629465169693</v>
      </c>
      <c r="L304" s="16">
        <f t="shared" si="119"/>
        <v>0</v>
      </c>
      <c r="M304" s="16"/>
      <c r="N304" s="16">
        <v>0.13100000000000001</v>
      </c>
      <c r="O304" s="16">
        <f t="shared" si="120"/>
        <v>0.15</v>
      </c>
      <c r="P304" s="16">
        <f t="shared" si="108"/>
        <v>8.0553699406025608E-3</v>
      </c>
      <c r="Q304" s="16">
        <f t="shared" si="121"/>
        <v>0.12290663500294038</v>
      </c>
      <c r="R304" s="16"/>
      <c r="S304" s="16">
        <v>0.11025833333333333</v>
      </c>
      <c r="T304" s="16">
        <f t="shared" si="122"/>
        <v>0.82499999999999996</v>
      </c>
      <c r="U304" s="16">
        <f t="shared" si="109"/>
        <v>4.4304534673314078E-2</v>
      </c>
      <c r="V304" s="16">
        <f t="shared" si="123"/>
        <v>6.5744825849505473E-2</v>
      </c>
      <c r="W304" s="16"/>
      <c r="X304" s="16">
        <v>5.8950000000000002E-2</v>
      </c>
      <c r="Y304" s="16">
        <f t="shared" si="124"/>
        <v>0.61</v>
      </c>
      <c r="Z304" s="16">
        <f t="shared" si="110"/>
        <v>3.2758504425117081E-2</v>
      </c>
      <c r="AA304" s="16">
        <f t="shared" si="125"/>
        <v>2.6036982345290949E-2</v>
      </c>
      <c r="AB304" s="16"/>
      <c r="AC304" s="16">
        <v>7.6853333333333343E-2</v>
      </c>
      <c r="AD304" s="16">
        <f t="shared" si="126"/>
        <v>0.41</v>
      </c>
      <c r="AE304" s="16">
        <f t="shared" si="111"/>
        <v>2.2018011170980331E-2</v>
      </c>
      <c r="AF304" s="16">
        <f t="shared" si="127"/>
        <v>5.4731469008037048E-2</v>
      </c>
      <c r="AG304" s="16"/>
      <c r="AH304" s="16">
        <v>5.8950000000000002E-2</v>
      </c>
      <c r="AI304" s="16">
        <f t="shared" si="128"/>
        <v>0.32</v>
      </c>
      <c r="AJ304" s="16">
        <f t="shared" si="112"/>
        <v>1.7184789206618797E-2</v>
      </c>
      <c r="AK304" s="16">
        <f t="shared" si="129"/>
        <v>4.1684154672939455E-2</v>
      </c>
      <c r="AL304" s="16"/>
      <c r="AM304" s="17">
        <f t="shared" si="106"/>
        <v>223.45342464375457</v>
      </c>
      <c r="AN304" s="17">
        <f t="shared" si="113"/>
        <v>5.3702466270683737E-2</v>
      </c>
      <c r="AO304" s="18" t="str">
        <f t="shared" si="114"/>
        <v>CORRECTO</v>
      </c>
      <c r="AP304" s="18">
        <f t="shared" si="115"/>
        <v>-1.0462975337293163</v>
      </c>
      <c r="AQ304" s="11"/>
      <c r="AR304" s="11"/>
      <c r="AS304" s="7"/>
      <c r="AT304" s="7">
        <v>150</v>
      </c>
      <c r="AU304" s="3">
        <f t="shared" si="104"/>
        <v>190</v>
      </c>
      <c r="AV304" s="7"/>
      <c r="AW304" s="7"/>
      <c r="AX304" s="7"/>
      <c r="AY304" s="7"/>
      <c r="AZ304" s="7"/>
      <c r="BA304" s="7"/>
      <c r="BB304" s="7"/>
    </row>
    <row r="305" spans="1:54" x14ac:dyDescent="0.25">
      <c r="A305" s="12">
        <v>1965</v>
      </c>
      <c r="B305" s="12">
        <v>8</v>
      </c>
      <c r="C305" s="16"/>
      <c r="D305" s="16">
        <f>aportaciones!D304+aportaciones!E304</f>
        <v>4.1390000000000002</v>
      </c>
      <c r="E305" s="16">
        <f t="shared" si="116"/>
        <v>20</v>
      </c>
      <c r="F305" s="16">
        <f t="shared" si="105"/>
        <v>1.0893493407167012</v>
      </c>
      <c r="G305" s="16">
        <f t="shared" si="117"/>
        <v>3.0649506745863242</v>
      </c>
      <c r="H305" s="16"/>
      <c r="I305" s="16">
        <f>aportaciones!F304+aportaciones!G304</f>
        <v>11.406000000000001</v>
      </c>
      <c r="J305" s="16">
        <f t="shared" si="118"/>
        <v>198</v>
      </c>
      <c r="K305" s="16">
        <f t="shared" si="107"/>
        <v>10.784558473095341</v>
      </c>
      <c r="L305" s="16">
        <f t="shared" si="119"/>
        <v>3.7427951785848848</v>
      </c>
      <c r="M305" s="16"/>
      <c r="N305" s="16">
        <v>8.5999999999999993E-2</v>
      </c>
      <c r="O305" s="16">
        <f t="shared" si="120"/>
        <v>0.15</v>
      </c>
      <c r="P305" s="16">
        <f t="shared" si="108"/>
        <v>8.1701200553752577E-3</v>
      </c>
      <c r="Q305" s="16">
        <f t="shared" si="121"/>
        <v>7.7944630059397446E-2</v>
      </c>
      <c r="R305" s="16"/>
      <c r="S305" s="16">
        <v>7.2383333333333327E-2</v>
      </c>
      <c r="T305" s="16">
        <f t="shared" si="122"/>
        <v>0.82499999999999996</v>
      </c>
      <c r="U305" s="16">
        <f t="shared" si="109"/>
        <v>4.4935660304563918E-2</v>
      </c>
      <c r="V305" s="16">
        <f t="shared" si="123"/>
        <v>2.8078798660019277E-2</v>
      </c>
      <c r="W305" s="16"/>
      <c r="X305" s="16">
        <v>3.8699999999999998E-2</v>
      </c>
      <c r="Y305" s="16">
        <f t="shared" si="124"/>
        <v>0.61</v>
      </c>
      <c r="Z305" s="16">
        <f t="shared" si="110"/>
        <v>3.3225154891859385E-2</v>
      </c>
      <c r="AA305" s="16">
        <f t="shared" si="125"/>
        <v>5.9414955748828824E-3</v>
      </c>
      <c r="AB305" s="16"/>
      <c r="AC305" s="16">
        <v>5.0453333333333329E-2</v>
      </c>
      <c r="AD305" s="16">
        <f t="shared" si="126"/>
        <v>0.41</v>
      </c>
      <c r="AE305" s="16">
        <f t="shared" si="111"/>
        <v>2.2331661484692372E-2</v>
      </c>
      <c r="AF305" s="16">
        <f t="shared" si="127"/>
        <v>2.8435322162353005E-2</v>
      </c>
      <c r="AG305" s="16"/>
      <c r="AH305" s="16">
        <v>3.8699999999999998E-2</v>
      </c>
      <c r="AI305" s="16">
        <f t="shared" si="128"/>
        <v>0.32</v>
      </c>
      <c r="AJ305" s="16">
        <f t="shared" si="112"/>
        <v>1.7429589451467217E-2</v>
      </c>
      <c r="AK305" s="16">
        <f t="shared" si="129"/>
        <v>2.1515210793381201E-2</v>
      </c>
      <c r="AL305" s="16"/>
      <c r="AM305" s="17">
        <f t="shared" si="106"/>
        <v>220.315</v>
      </c>
      <c r="AN305" s="17">
        <f t="shared" si="113"/>
        <v>5.4467467035835056E-2</v>
      </c>
      <c r="AO305" s="18" t="str">
        <f t="shared" si="114"/>
        <v>CORRECTO</v>
      </c>
      <c r="AP305" s="18">
        <f t="shared" si="115"/>
        <v>-1.0455325329641649</v>
      </c>
      <c r="AQ305" s="11"/>
      <c r="AR305" s="11"/>
      <c r="AS305" s="7"/>
      <c r="AT305" s="7">
        <v>153</v>
      </c>
      <c r="AU305" s="3">
        <f t="shared" si="104"/>
        <v>193</v>
      </c>
      <c r="AV305" s="7"/>
      <c r="AW305" s="7"/>
      <c r="AX305" s="7"/>
      <c r="AY305" s="7"/>
      <c r="AZ305" s="7"/>
      <c r="BA305" s="7"/>
      <c r="BB305" s="7"/>
    </row>
    <row r="306" spans="1:54" x14ac:dyDescent="0.25">
      <c r="A306" s="12">
        <v>1965</v>
      </c>
      <c r="B306" s="12">
        <v>9</v>
      </c>
      <c r="C306" s="16"/>
      <c r="D306" s="16">
        <f>aportaciones!D305+aportaciones!E305</f>
        <v>4.0819999999999999</v>
      </c>
      <c r="E306" s="16">
        <f t="shared" si="116"/>
        <v>20</v>
      </c>
      <c r="F306" s="16">
        <f t="shared" si="105"/>
        <v>1.1411454247200628</v>
      </c>
      <c r="G306" s="16">
        <f t="shared" si="117"/>
        <v>2.9926506592832993</v>
      </c>
      <c r="H306" s="16"/>
      <c r="I306" s="16">
        <f>aportaciones!F305+aportaciones!G305</f>
        <v>10.806000000000001</v>
      </c>
      <c r="J306" s="16">
        <f t="shared" si="118"/>
        <v>188</v>
      </c>
      <c r="K306" s="16">
        <f t="shared" si="107"/>
        <v>10.72676699236859</v>
      </c>
      <c r="L306" s="16">
        <f t="shared" si="119"/>
        <v>10.021441526904681</v>
      </c>
      <c r="M306" s="16"/>
      <c r="N306" s="16">
        <v>0.13700000000000001</v>
      </c>
      <c r="O306" s="16">
        <f t="shared" si="120"/>
        <v>0.15</v>
      </c>
      <c r="P306" s="16">
        <f t="shared" si="108"/>
        <v>8.5585906854004704E-3</v>
      </c>
      <c r="Q306" s="16">
        <f t="shared" si="121"/>
        <v>0.12882987994462472</v>
      </c>
      <c r="R306" s="16"/>
      <c r="S306" s="16">
        <v>0.11530833333333335</v>
      </c>
      <c r="T306" s="16">
        <f t="shared" si="122"/>
        <v>0.82499999999999996</v>
      </c>
      <c r="U306" s="16">
        <f t="shared" si="109"/>
        <v>4.707224876970259E-2</v>
      </c>
      <c r="V306" s="16">
        <f t="shared" si="123"/>
        <v>7.0372673028769483E-2</v>
      </c>
      <c r="W306" s="16"/>
      <c r="X306" s="16">
        <v>6.165000000000001E-2</v>
      </c>
      <c r="Y306" s="16">
        <f t="shared" si="124"/>
        <v>0.61</v>
      </c>
      <c r="Z306" s="16">
        <f t="shared" si="110"/>
        <v>3.4804935453961912E-2</v>
      </c>
      <c r="AA306" s="16">
        <f t="shared" si="125"/>
        <v>2.8424845108140584E-2</v>
      </c>
      <c r="AB306" s="16"/>
      <c r="AC306" s="16">
        <v>8.0373333333333338E-2</v>
      </c>
      <c r="AD306" s="16">
        <f t="shared" si="126"/>
        <v>0.41</v>
      </c>
      <c r="AE306" s="16">
        <f t="shared" si="111"/>
        <v>2.3393481206761286E-2</v>
      </c>
      <c r="AF306" s="16">
        <f t="shared" si="127"/>
        <v>5.8041671848640952E-2</v>
      </c>
      <c r="AG306" s="16"/>
      <c r="AH306" s="16">
        <v>6.165000000000001E-2</v>
      </c>
      <c r="AI306" s="16">
        <f t="shared" si="128"/>
        <v>0.32</v>
      </c>
      <c r="AJ306" s="16">
        <f t="shared" si="112"/>
        <v>1.8258326795521005E-2</v>
      </c>
      <c r="AK306" s="16">
        <f t="shared" si="129"/>
        <v>4.4220410548532818E-2</v>
      </c>
      <c r="AL306" s="16"/>
      <c r="AM306" s="17">
        <f t="shared" si="106"/>
        <v>210.315</v>
      </c>
      <c r="AN306" s="17">
        <f t="shared" si="113"/>
        <v>5.705727123600314E-2</v>
      </c>
      <c r="AO306" s="18" t="str">
        <f t="shared" si="114"/>
        <v>CORRECTO</v>
      </c>
      <c r="AP306" s="18">
        <f t="shared" si="115"/>
        <v>-1.042942728763997</v>
      </c>
      <c r="AQ306" s="11"/>
      <c r="AR306" s="11"/>
      <c r="AS306" s="7"/>
      <c r="AT306" s="7">
        <v>160</v>
      </c>
      <c r="AU306" s="3">
        <f t="shared" si="104"/>
        <v>200</v>
      </c>
      <c r="AV306" s="7"/>
      <c r="AW306" s="7"/>
      <c r="AX306" s="7"/>
      <c r="AY306" s="7"/>
      <c r="AZ306" s="7"/>
      <c r="BA306" s="7"/>
      <c r="BB306" s="7"/>
    </row>
    <row r="307" spans="1:54" x14ac:dyDescent="0.25">
      <c r="A307" s="12">
        <v>1965</v>
      </c>
      <c r="B307" s="12">
        <v>10</v>
      </c>
      <c r="C307" s="16"/>
      <c r="D307" s="16">
        <f>aportaciones!D306+aportaciones!E306</f>
        <v>3.9969999999999999</v>
      </c>
      <c r="E307" s="16">
        <f t="shared" si="116"/>
        <v>20</v>
      </c>
      <c r="F307" s="16">
        <f t="shared" si="105"/>
        <v>1.1981129720689914</v>
      </c>
      <c r="G307" s="16">
        <f t="shared" si="117"/>
        <v>2.8558545752799382</v>
      </c>
      <c r="H307" s="16"/>
      <c r="I307" s="16">
        <f>aportaciones!F306+aportaciones!G306</f>
        <v>9.77</v>
      </c>
      <c r="J307" s="16">
        <f t="shared" si="118"/>
        <v>178</v>
      </c>
      <c r="K307" s="16">
        <f t="shared" si="107"/>
        <v>10.663205451414022</v>
      </c>
      <c r="L307" s="16">
        <f t="shared" si="119"/>
        <v>9.0432330076314145</v>
      </c>
      <c r="M307" s="16"/>
      <c r="N307" s="16">
        <v>0.113</v>
      </c>
      <c r="O307" s="16">
        <f t="shared" si="120"/>
        <v>0.15</v>
      </c>
      <c r="P307" s="16">
        <f t="shared" si="108"/>
        <v>8.9858472905174347E-3</v>
      </c>
      <c r="Q307" s="16">
        <f t="shared" si="121"/>
        <v>0.10444140931459953</v>
      </c>
      <c r="R307" s="16"/>
      <c r="S307" s="16">
        <v>9.5108333333333336E-2</v>
      </c>
      <c r="T307" s="16">
        <f t="shared" si="122"/>
        <v>0.82499999999999996</v>
      </c>
      <c r="U307" s="16">
        <f t="shared" si="109"/>
        <v>4.9422160097845891E-2</v>
      </c>
      <c r="V307" s="16">
        <f t="shared" si="123"/>
        <v>4.8036084563630732E-2</v>
      </c>
      <c r="W307" s="16"/>
      <c r="X307" s="16">
        <v>5.0850000000000006E-2</v>
      </c>
      <c r="Y307" s="16">
        <f t="shared" si="124"/>
        <v>0.61</v>
      </c>
      <c r="Z307" s="16">
        <f t="shared" si="110"/>
        <v>3.6542445648104237E-2</v>
      </c>
      <c r="AA307" s="16">
        <f t="shared" si="125"/>
        <v>1.6045064546038046E-2</v>
      </c>
      <c r="AB307" s="16"/>
      <c r="AC307" s="16">
        <v>6.6293333333333329E-2</v>
      </c>
      <c r="AD307" s="16">
        <f t="shared" si="126"/>
        <v>0.41</v>
      </c>
      <c r="AE307" s="16">
        <f t="shared" si="111"/>
        <v>2.4561315927414323E-2</v>
      </c>
      <c r="AF307" s="16">
        <f t="shared" si="127"/>
        <v>4.2899852126572047E-2</v>
      </c>
      <c r="AG307" s="16"/>
      <c r="AH307" s="16">
        <v>5.0850000000000006E-2</v>
      </c>
      <c r="AI307" s="16">
        <f t="shared" si="128"/>
        <v>0.32</v>
      </c>
      <c r="AJ307" s="16">
        <f t="shared" si="112"/>
        <v>1.9169807553103862E-2</v>
      </c>
      <c r="AK307" s="16">
        <f t="shared" si="129"/>
        <v>3.2591673204478977E-2</v>
      </c>
      <c r="AL307" s="16"/>
      <c r="AM307" s="17">
        <f t="shared" si="106"/>
        <v>200.315</v>
      </c>
      <c r="AN307" s="17">
        <f t="shared" si="113"/>
        <v>5.9905648603449567E-2</v>
      </c>
      <c r="AO307" s="18" t="str">
        <f t="shared" si="114"/>
        <v>CORRECTO</v>
      </c>
      <c r="AP307" s="18">
        <f t="shared" si="115"/>
        <v>-1.0400943513965506</v>
      </c>
      <c r="AQ307" s="11"/>
      <c r="AR307" s="11"/>
      <c r="AS307" s="7"/>
      <c r="AT307" s="7">
        <v>166</v>
      </c>
      <c r="AU307" s="3">
        <f t="shared" si="104"/>
        <v>206</v>
      </c>
      <c r="AV307" s="7"/>
      <c r="AW307" s="7"/>
      <c r="AX307" s="7"/>
      <c r="AY307" s="7"/>
      <c r="AZ307" s="7"/>
      <c r="BA307" s="7"/>
      <c r="BB307" s="7"/>
    </row>
    <row r="308" spans="1:54" x14ac:dyDescent="0.25">
      <c r="A308" s="12">
        <v>1965</v>
      </c>
      <c r="B308" s="12">
        <v>11</v>
      </c>
      <c r="C308" s="16"/>
      <c r="D308" s="16">
        <f>aportaciones!D307+aportaciones!E307</f>
        <v>4.5990000000000002</v>
      </c>
      <c r="E308" s="16">
        <f t="shared" si="116"/>
        <v>20</v>
      </c>
      <c r="F308" s="16">
        <f t="shared" si="105"/>
        <v>1.2479525778020435</v>
      </c>
      <c r="G308" s="16">
        <f t="shared" si="117"/>
        <v>3.4008870279310095</v>
      </c>
      <c r="H308" s="16"/>
      <c r="I308" s="16">
        <f>aportaciones!F307+aportaciones!G307</f>
        <v>11.413</v>
      </c>
      <c r="J308" s="16">
        <f t="shared" si="118"/>
        <v>170</v>
      </c>
      <c r="K308" s="16">
        <f t="shared" si="107"/>
        <v>10.607596911317369</v>
      </c>
      <c r="L308" s="16">
        <f t="shared" si="119"/>
        <v>8.7497945485859816</v>
      </c>
      <c r="M308" s="16"/>
      <c r="N308" s="16">
        <v>0.31900000000000001</v>
      </c>
      <c r="O308" s="16">
        <f t="shared" si="120"/>
        <v>0.15</v>
      </c>
      <c r="P308" s="16">
        <f t="shared" si="108"/>
        <v>9.3596443335153268E-3</v>
      </c>
      <c r="Q308" s="16">
        <f t="shared" si="121"/>
        <v>0.31001415270948252</v>
      </c>
      <c r="R308" s="16"/>
      <c r="S308" s="16">
        <v>0.26849166666666663</v>
      </c>
      <c r="T308" s="16">
        <f t="shared" si="122"/>
        <v>0.82499999999999996</v>
      </c>
      <c r="U308" s="16">
        <f t="shared" si="109"/>
        <v>5.147804383433429E-2</v>
      </c>
      <c r="V308" s="16">
        <f t="shared" si="123"/>
        <v>0.21906950656882063</v>
      </c>
      <c r="W308" s="16"/>
      <c r="X308" s="16">
        <v>0.14355000000000001</v>
      </c>
      <c r="Y308" s="16">
        <f t="shared" si="124"/>
        <v>0.61</v>
      </c>
      <c r="Z308" s="16">
        <f t="shared" si="110"/>
        <v>3.8062553622962327E-2</v>
      </c>
      <c r="AA308" s="16">
        <f t="shared" si="125"/>
        <v>0.10700755435189568</v>
      </c>
      <c r="AB308" s="16"/>
      <c r="AC308" s="16">
        <v>0.18714666666666668</v>
      </c>
      <c r="AD308" s="16">
        <f t="shared" si="126"/>
        <v>0.41</v>
      </c>
      <c r="AE308" s="16">
        <f t="shared" si="111"/>
        <v>2.5583027844941892E-2</v>
      </c>
      <c r="AF308" s="16">
        <f t="shared" si="127"/>
        <v>0.16258535073925234</v>
      </c>
      <c r="AG308" s="16"/>
      <c r="AH308" s="16">
        <v>0.14355000000000001</v>
      </c>
      <c r="AI308" s="16">
        <f t="shared" si="128"/>
        <v>0.32</v>
      </c>
      <c r="AJ308" s="16">
        <f t="shared" si="112"/>
        <v>1.9967241244832696E-2</v>
      </c>
      <c r="AK308" s="16">
        <f t="shared" si="129"/>
        <v>0.12438019244689613</v>
      </c>
      <c r="AL308" s="16"/>
      <c r="AM308" s="17">
        <f t="shared" si="106"/>
        <v>192.315</v>
      </c>
      <c r="AN308" s="17">
        <f t="shared" si="113"/>
        <v>6.2397628890102176E-2</v>
      </c>
      <c r="AO308" s="18" t="str">
        <f t="shared" si="114"/>
        <v>CORRECTO</v>
      </c>
      <c r="AP308" s="18">
        <f t="shared" si="115"/>
        <v>-1.0376023711098978</v>
      </c>
      <c r="AQ308" s="11"/>
      <c r="AR308" s="11"/>
      <c r="AS308" s="7"/>
      <c r="AT308" s="7">
        <v>164</v>
      </c>
      <c r="AU308" s="3">
        <f t="shared" si="104"/>
        <v>204</v>
      </c>
      <c r="AV308" s="7"/>
      <c r="AW308" s="7"/>
      <c r="AX308" s="7"/>
      <c r="AY308" s="7"/>
      <c r="AZ308" s="7"/>
      <c r="BA308" s="7"/>
      <c r="BB308" s="7"/>
    </row>
    <row r="309" spans="1:54" x14ac:dyDescent="0.25">
      <c r="A309" s="12">
        <v>1965</v>
      </c>
      <c r="B309" s="12">
        <v>12</v>
      </c>
      <c r="C309" s="16"/>
      <c r="D309" s="16">
        <f>aportaciones!D308+aportaciones!E308</f>
        <v>7.8079999999999998</v>
      </c>
      <c r="E309" s="16">
        <f t="shared" si="116"/>
        <v>20</v>
      </c>
      <c r="F309" s="16">
        <f t="shared" si="105"/>
        <v>1.2479525778020435</v>
      </c>
      <c r="G309" s="16">
        <f t="shared" si="117"/>
        <v>6.5600474221979574</v>
      </c>
      <c r="H309" s="16"/>
      <c r="I309" s="16">
        <f>aportaciones!F308+aportaciones!G308</f>
        <v>30.548999999999999</v>
      </c>
      <c r="J309" s="16">
        <f t="shared" si="118"/>
        <v>170</v>
      </c>
      <c r="K309" s="16">
        <f t="shared" si="107"/>
        <v>10.607596911317369</v>
      </c>
      <c r="L309" s="16">
        <f t="shared" si="119"/>
        <v>19.941403088682648</v>
      </c>
      <c r="M309" s="16"/>
      <c r="N309" s="16">
        <v>1.0640000000000001</v>
      </c>
      <c r="O309" s="16">
        <f t="shared" si="120"/>
        <v>0.15</v>
      </c>
      <c r="P309" s="16">
        <f t="shared" si="108"/>
        <v>9.3596443335153268E-3</v>
      </c>
      <c r="Q309" s="16">
        <f t="shared" si="121"/>
        <v>1.0546403556664847</v>
      </c>
      <c r="R309" s="16"/>
      <c r="S309" s="16">
        <v>0.89553333333333329</v>
      </c>
      <c r="T309" s="16">
        <f t="shared" si="122"/>
        <v>0.82499999999999996</v>
      </c>
      <c r="U309" s="16">
        <f t="shared" si="109"/>
        <v>5.147804383433429E-2</v>
      </c>
      <c r="V309" s="16">
        <f t="shared" si="123"/>
        <v>0.844055289498999</v>
      </c>
      <c r="W309" s="16"/>
      <c r="X309" s="16">
        <v>0.47880000000000006</v>
      </c>
      <c r="Y309" s="16">
        <f t="shared" si="124"/>
        <v>0.61</v>
      </c>
      <c r="Z309" s="16">
        <f t="shared" si="110"/>
        <v>3.8062553622962327E-2</v>
      </c>
      <c r="AA309" s="16">
        <f t="shared" si="125"/>
        <v>0.44073744637703782</v>
      </c>
      <c r="AB309" s="16"/>
      <c r="AC309" s="16">
        <v>0.6242133333333334</v>
      </c>
      <c r="AD309" s="16">
        <f t="shared" si="126"/>
        <v>0.41</v>
      </c>
      <c r="AE309" s="16">
        <f t="shared" si="111"/>
        <v>2.5583027844941892E-2</v>
      </c>
      <c r="AF309" s="16">
        <f t="shared" si="127"/>
        <v>0.59863030548839169</v>
      </c>
      <c r="AG309" s="16"/>
      <c r="AH309" s="16">
        <v>0.47880000000000006</v>
      </c>
      <c r="AI309" s="16">
        <f t="shared" si="128"/>
        <v>0.32</v>
      </c>
      <c r="AJ309" s="16">
        <f t="shared" si="112"/>
        <v>1.9967241244832696E-2</v>
      </c>
      <c r="AK309" s="16">
        <f t="shared" si="129"/>
        <v>0.45883275875516732</v>
      </c>
      <c r="AL309" s="16"/>
      <c r="AM309" s="17">
        <f t="shared" si="106"/>
        <v>192.315</v>
      </c>
      <c r="AN309" s="17">
        <f t="shared" si="113"/>
        <v>6.2397628890102176E-2</v>
      </c>
      <c r="AO309" s="18" t="str">
        <f t="shared" si="114"/>
        <v>CORRECTO</v>
      </c>
      <c r="AP309" s="18">
        <f t="shared" si="115"/>
        <v>-1.0376023711098978</v>
      </c>
      <c r="AQ309" s="11"/>
      <c r="AR309" s="11"/>
      <c r="AS309" s="7"/>
      <c r="AT309" s="7">
        <v>162</v>
      </c>
      <c r="AU309" s="3">
        <f t="shared" si="104"/>
        <v>202</v>
      </c>
      <c r="AV309" s="7"/>
      <c r="AW309" s="7"/>
      <c r="AX309" s="7"/>
      <c r="AY309" s="7"/>
      <c r="AZ309" s="7"/>
      <c r="BA309" s="7"/>
      <c r="BB309" s="7"/>
    </row>
    <row r="310" spans="1:54" x14ac:dyDescent="0.25">
      <c r="A310" s="12">
        <v>1966</v>
      </c>
      <c r="B310" s="12">
        <v>1</v>
      </c>
      <c r="C310" s="16"/>
      <c r="D310" s="16">
        <f>aportaciones!D309+aportaciones!E309</f>
        <v>4.7130000000000001</v>
      </c>
      <c r="E310" s="16">
        <f t="shared" si="116"/>
        <v>20</v>
      </c>
      <c r="F310" s="16">
        <f t="shared" si="105"/>
        <v>1.2135836227475398</v>
      </c>
      <c r="G310" s="16">
        <f t="shared" si="117"/>
        <v>3.4650474221979586</v>
      </c>
      <c r="H310" s="16"/>
      <c r="I310" s="16">
        <f>aportaciones!F309+aportaciones!G309</f>
        <v>16.053999999999998</v>
      </c>
      <c r="J310" s="16">
        <f t="shared" si="118"/>
        <v>175.44640308868264</v>
      </c>
      <c r="K310" s="16">
        <f t="shared" si="107"/>
        <v>10.645944072919432</v>
      </c>
      <c r="L310" s="16">
        <f t="shared" si="119"/>
        <v>0</v>
      </c>
      <c r="M310" s="16"/>
      <c r="N310" s="16">
        <v>0.34</v>
      </c>
      <c r="O310" s="16">
        <f t="shared" si="120"/>
        <v>0.15</v>
      </c>
      <c r="P310" s="16">
        <f t="shared" si="108"/>
        <v>9.1018771706065475E-3</v>
      </c>
      <c r="Q310" s="16">
        <f t="shared" si="121"/>
        <v>0.33064035566648464</v>
      </c>
      <c r="R310" s="16"/>
      <c r="S310" s="16">
        <v>0.28616666666666668</v>
      </c>
      <c r="T310" s="16">
        <f t="shared" si="122"/>
        <v>0.82499999999999996</v>
      </c>
      <c r="U310" s="16">
        <f t="shared" si="109"/>
        <v>5.0060324438336017E-2</v>
      </c>
      <c r="V310" s="16">
        <f t="shared" si="123"/>
        <v>0.23468862283233238</v>
      </c>
      <c r="W310" s="16"/>
      <c r="X310" s="16">
        <v>0.15300000000000002</v>
      </c>
      <c r="Y310" s="16">
        <f t="shared" si="124"/>
        <v>0.61</v>
      </c>
      <c r="Z310" s="16">
        <f t="shared" si="110"/>
        <v>3.7014300493799966E-2</v>
      </c>
      <c r="AA310" s="16">
        <f t="shared" si="125"/>
        <v>0.11493744637703773</v>
      </c>
      <c r="AB310" s="16"/>
      <c r="AC310" s="16">
        <v>0.19946666666666668</v>
      </c>
      <c r="AD310" s="16">
        <f t="shared" si="126"/>
        <v>0.41</v>
      </c>
      <c r="AE310" s="16">
        <f t="shared" si="111"/>
        <v>2.4878464266324566E-2</v>
      </c>
      <c r="AF310" s="16">
        <f t="shared" si="127"/>
        <v>0.17388363882172481</v>
      </c>
      <c r="AG310" s="16"/>
      <c r="AH310" s="16">
        <v>0.15300000000000002</v>
      </c>
      <c r="AI310" s="16">
        <f t="shared" si="128"/>
        <v>0.32</v>
      </c>
      <c r="AJ310" s="16">
        <f t="shared" si="112"/>
        <v>1.9417337963960637E-2</v>
      </c>
      <c r="AK310" s="16">
        <f t="shared" si="129"/>
        <v>0.13303275875516735</v>
      </c>
      <c r="AL310" s="16"/>
      <c r="AM310" s="17">
        <f t="shared" si="106"/>
        <v>197.76140308868264</v>
      </c>
      <c r="AN310" s="17">
        <f t="shared" si="113"/>
        <v>6.067918113737699E-2</v>
      </c>
      <c r="AO310" s="18" t="str">
        <f t="shared" si="114"/>
        <v>CORRECTO</v>
      </c>
      <c r="AP310" s="18">
        <f t="shared" si="115"/>
        <v>-1.0393208188626231</v>
      </c>
      <c r="AQ310" s="11"/>
      <c r="AR310" s="11"/>
      <c r="AS310" s="7"/>
      <c r="AT310" s="7">
        <v>158</v>
      </c>
      <c r="AU310" s="3">
        <f t="shared" si="104"/>
        <v>198</v>
      </c>
      <c r="AV310" s="7"/>
      <c r="AW310" s="7"/>
      <c r="AX310" s="7"/>
      <c r="AY310" s="7"/>
      <c r="AZ310" s="7"/>
      <c r="BA310" s="7"/>
      <c r="BB310" s="7"/>
    </row>
    <row r="311" spans="1:54" x14ac:dyDescent="0.25">
      <c r="A311" s="12">
        <v>1966</v>
      </c>
      <c r="B311" s="12">
        <v>2</v>
      </c>
      <c r="C311" s="16"/>
      <c r="D311" s="16">
        <f>aportaciones!D310+aportaciones!E310</f>
        <v>4.3819999999999997</v>
      </c>
      <c r="E311" s="16">
        <f t="shared" si="116"/>
        <v>20</v>
      </c>
      <c r="F311" s="16">
        <f t="shared" si="105"/>
        <v>1.133307895838443</v>
      </c>
      <c r="G311" s="16">
        <f t="shared" si="117"/>
        <v>3.1684163772524627</v>
      </c>
      <c r="H311" s="16"/>
      <c r="I311" s="16">
        <f>aportaciones!F310+aportaciones!G310</f>
        <v>24.654</v>
      </c>
      <c r="J311" s="16">
        <f t="shared" si="118"/>
        <v>189.45445901576321</v>
      </c>
      <c r="K311" s="16">
        <f t="shared" si="107"/>
        <v>10.735511715218257</v>
      </c>
      <c r="L311" s="16">
        <f t="shared" si="119"/>
        <v>0</v>
      </c>
      <c r="M311" s="16"/>
      <c r="N311" s="16">
        <v>0.46200000000000002</v>
      </c>
      <c r="O311" s="16">
        <f t="shared" si="120"/>
        <v>0.15</v>
      </c>
      <c r="P311" s="16">
        <f t="shared" si="108"/>
        <v>8.4998092187883231E-3</v>
      </c>
      <c r="Q311" s="16">
        <f t="shared" si="121"/>
        <v>0.45289812282939346</v>
      </c>
      <c r="R311" s="16"/>
      <c r="S311" s="16">
        <v>0.38884999999999997</v>
      </c>
      <c r="T311" s="16">
        <f t="shared" si="122"/>
        <v>0.82499999999999996</v>
      </c>
      <c r="U311" s="16">
        <f t="shared" si="109"/>
        <v>4.6748950703335776E-2</v>
      </c>
      <c r="V311" s="16">
        <f t="shared" si="123"/>
        <v>0.33878967556166395</v>
      </c>
      <c r="W311" s="16"/>
      <c r="X311" s="16">
        <v>0.2079</v>
      </c>
      <c r="Y311" s="16">
        <f t="shared" si="124"/>
        <v>0.61</v>
      </c>
      <c r="Z311" s="16">
        <f t="shared" si="110"/>
        <v>3.4565890823072515E-2</v>
      </c>
      <c r="AA311" s="16">
        <f t="shared" si="125"/>
        <v>0.17088569950620003</v>
      </c>
      <c r="AB311" s="16"/>
      <c r="AC311" s="16">
        <v>0.27104</v>
      </c>
      <c r="AD311" s="16">
        <f t="shared" si="126"/>
        <v>0.41</v>
      </c>
      <c r="AE311" s="16">
        <f t="shared" si="111"/>
        <v>2.3232811864688081E-2</v>
      </c>
      <c r="AF311" s="16">
        <f t="shared" si="127"/>
        <v>0.24616153573367544</v>
      </c>
      <c r="AG311" s="16"/>
      <c r="AH311" s="16">
        <v>0.2079</v>
      </c>
      <c r="AI311" s="16">
        <f t="shared" si="128"/>
        <v>0.32</v>
      </c>
      <c r="AJ311" s="16">
        <f t="shared" si="112"/>
        <v>1.8132926333415091E-2</v>
      </c>
      <c r="AK311" s="16">
        <f t="shared" si="129"/>
        <v>0.18848266203603942</v>
      </c>
      <c r="AL311" s="16"/>
      <c r="AM311" s="17">
        <f t="shared" si="106"/>
        <v>211.7694590157632</v>
      </c>
      <c r="AN311" s="17">
        <f t="shared" si="113"/>
        <v>5.6665394791922154E-2</v>
      </c>
      <c r="AO311" s="18" t="str">
        <f t="shared" si="114"/>
        <v>CORRECTO</v>
      </c>
      <c r="AP311" s="18">
        <f t="shared" si="115"/>
        <v>-1.0433346052080779</v>
      </c>
      <c r="AQ311" s="11"/>
      <c r="AR311" s="11"/>
      <c r="AS311" s="7"/>
      <c r="AT311" s="7">
        <v>148</v>
      </c>
      <c r="AU311" s="3">
        <f t="shared" si="104"/>
        <v>188</v>
      </c>
      <c r="AV311" s="7"/>
      <c r="AW311" s="7"/>
      <c r="AX311" s="7"/>
      <c r="AY311" s="7"/>
      <c r="AZ311" s="7"/>
      <c r="BA311" s="7"/>
      <c r="BB311" s="7"/>
    </row>
    <row r="312" spans="1:54" x14ac:dyDescent="0.25">
      <c r="A312" s="12">
        <v>1966</v>
      </c>
      <c r="B312" s="12">
        <v>3</v>
      </c>
      <c r="C312" s="16"/>
      <c r="D312" s="16">
        <f>aportaciones!D311+aportaciones!E311</f>
        <v>4.7149999999999999</v>
      </c>
      <c r="E312" s="16">
        <f t="shared" si="116"/>
        <v>20</v>
      </c>
      <c r="F312" s="16">
        <f t="shared" si="105"/>
        <v>1.1146459837911897</v>
      </c>
      <c r="G312" s="16">
        <f t="shared" si="117"/>
        <v>3.5816921041615579</v>
      </c>
      <c r="H312" s="16"/>
      <c r="I312" s="16">
        <f>aportaciones!F311+aportaciones!G311</f>
        <v>27.216000000000001</v>
      </c>
      <c r="J312" s="16">
        <f t="shared" si="118"/>
        <v>193</v>
      </c>
      <c r="K312" s="16">
        <f t="shared" si="107"/>
        <v>10.75633374358498</v>
      </c>
      <c r="L312" s="16">
        <f t="shared" si="119"/>
        <v>12.934947300544962</v>
      </c>
      <c r="M312" s="16"/>
      <c r="N312" s="16">
        <v>0.36799999999999999</v>
      </c>
      <c r="O312" s="16">
        <f t="shared" si="120"/>
        <v>0.15</v>
      </c>
      <c r="P312" s="16">
        <f t="shared" si="108"/>
        <v>8.3598448784339228E-3</v>
      </c>
      <c r="Q312" s="16">
        <f t="shared" si="121"/>
        <v>0.35950019078121165</v>
      </c>
      <c r="R312" s="16"/>
      <c r="S312" s="16">
        <v>0.3097333333333333</v>
      </c>
      <c r="T312" s="16">
        <f t="shared" si="122"/>
        <v>0.82499999999999996</v>
      </c>
      <c r="U312" s="16">
        <f t="shared" si="109"/>
        <v>4.5979146831386576E-2</v>
      </c>
      <c r="V312" s="16">
        <f t="shared" si="123"/>
        <v>0.26298438262999757</v>
      </c>
      <c r="W312" s="16"/>
      <c r="X312" s="16">
        <v>0.1656</v>
      </c>
      <c r="Y312" s="16">
        <f t="shared" si="124"/>
        <v>0.61</v>
      </c>
      <c r="Z312" s="16">
        <f t="shared" si="110"/>
        <v>3.3996702505631284E-2</v>
      </c>
      <c r="AA312" s="16">
        <f t="shared" si="125"/>
        <v>0.13103410917692748</v>
      </c>
      <c r="AB312" s="16"/>
      <c r="AC312" s="16">
        <v>0.21589333333333335</v>
      </c>
      <c r="AD312" s="16">
        <f t="shared" si="126"/>
        <v>0.41</v>
      </c>
      <c r="AE312" s="16">
        <f t="shared" si="111"/>
        <v>2.2850242667719387E-2</v>
      </c>
      <c r="AF312" s="16">
        <f t="shared" si="127"/>
        <v>0.19266052146864526</v>
      </c>
      <c r="AG312" s="16"/>
      <c r="AH312" s="16">
        <v>0.1656</v>
      </c>
      <c r="AI312" s="16">
        <f t="shared" si="128"/>
        <v>0.32</v>
      </c>
      <c r="AJ312" s="16">
        <f t="shared" si="112"/>
        <v>1.7834335740659037E-2</v>
      </c>
      <c r="AK312" s="16">
        <f t="shared" si="129"/>
        <v>0.1474670736665849</v>
      </c>
      <c r="AL312" s="16"/>
      <c r="AM312" s="17">
        <f t="shared" si="106"/>
        <v>215.315</v>
      </c>
      <c r="AN312" s="17">
        <f t="shared" si="113"/>
        <v>5.5732299189559485E-2</v>
      </c>
      <c r="AO312" s="18" t="str">
        <f t="shared" si="114"/>
        <v>CORRECTO</v>
      </c>
      <c r="AP312" s="18">
        <f t="shared" si="115"/>
        <v>-1.0442677008104406</v>
      </c>
      <c r="AQ312" s="11"/>
      <c r="AR312" s="11"/>
      <c r="AS312" s="7"/>
      <c r="AT312" s="7">
        <v>138</v>
      </c>
      <c r="AU312" s="3">
        <f t="shared" si="104"/>
        <v>178</v>
      </c>
      <c r="AV312" s="7"/>
      <c r="AW312" s="7"/>
      <c r="AX312" s="7"/>
      <c r="AY312" s="7"/>
      <c r="AZ312" s="7"/>
      <c r="BA312" s="7"/>
      <c r="BB312" s="7"/>
    </row>
    <row r="313" spans="1:54" x14ac:dyDescent="0.25">
      <c r="A313" s="12">
        <v>1966</v>
      </c>
      <c r="B313" s="12">
        <v>4</v>
      </c>
      <c r="C313" s="16"/>
      <c r="D313" s="16">
        <f>aportaciones!D312+aportaciones!E312</f>
        <v>3.31</v>
      </c>
      <c r="E313" s="16">
        <f t="shared" si="116"/>
        <v>20</v>
      </c>
      <c r="F313" s="16">
        <f t="shared" si="105"/>
        <v>1.1084392273011923</v>
      </c>
      <c r="G313" s="16">
        <f t="shared" si="117"/>
        <v>2.1953540162088103</v>
      </c>
      <c r="H313" s="16"/>
      <c r="I313" s="16">
        <f>aportaciones!F312+aportaciones!G312</f>
        <v>11.962000000000002</v>
      </c>
      <c r="J313" s="16">
        <f t="shared" si="118"/>
        <v>194.20566625641501</v>
      </c>
      <c r="K313" s="16">
        <f t="shared" si="107"/>
        <v>10.763258932138694</v>
      </c>
      <c r="L313" s="16">
        <f t="shared" si="119"/>
        <v>0</v>
      </c>
      <c r="M313" s="16"/>
      <c r="N313" s="16">
        <v>0.28599999999999998</v>
      </c>
      <c r="O313" s="16">
        <f t="shared" si="120"/>
        <v>0.15</v>
      </c>
      <c r="P313" s="16">
        <f t="shared" si="108"/>
        <v>8.3132942047589413E-3</v>
      </c>
      <c r="Q313" s="16">
        <f t="shared" si="121"/>
        <v>0.27764015512156603</v>
      </c>
      <c r="R313" s="16"/>
      <c r="S313" s="16">
        <v>0.24071666666666666</v>
      </c>
      <c r="T313" s="16">
        <f t="shared" si="122"/>
        <v>0.82499999999999996</v>
      </c>
      <c r="U313" s="16">
        <f t="shared" si="109"/>
        <v>4.5723118126174175E-2</v>
      </c>
      <c r="V313" s="16">
        <f t="shared" si="123"/>
        <v>0.19473751983528009</v>
      </c>
      <c r="W313" s="16"/>
      <c r="X313" s="16">
        <v>0.12870000000000001</v>
      </c>
      <c r="Y313" s="16">
        <f t="shared" si="124"/>
        <v>0.61</v>
      </c>
      <c r="Z313" s="16">
        <f t="shared" si="110"/>
        <v>3.3807396432686362E-2</v>
      </c>
      <c r="AA313" s="16">
        <f t="shared" si="125"/>
        <v>9.4703297494368788E-2</v>
      </c>
      <c r="AB313" s="16"/>
      <c r="AC313" s="16">
        <v>0.16778666666666664</v>
      </c>
      <c r="AD313" s="16">
        <f t="shared" si="126"/>
        <v>0.41</v>
      </c>
      <c r="AE313" s="16">
        <f t="shared" si="111"/>
        <v>2.2723004159674438E-2</v>
      </c>
      <c r="AF313" s="16">
        <f t="shared" si="127"/>
        <v>0.14493642399894718</v>
      </c>
      <c r="AG313" s="16"/>
      <c r="AH313" s="16">
        <v>0.12870000000000001</v>
      </c>
      <c r="AI313" s="16">
        <f t="shared" si="128"/>
        <v>0.32</v>
      </c>
      <c r="AJ313" s="16">
        <f t="shared" si="112"/>
        <v>1.7735027636819077E-2</v>
      </c>
      <c r="AK313" s="16">
        <f t="shared" si="129"/>
        <v>0.11086566425934102</v>
      </c>
      <c r="AL313" s="16"/>
      <c r="AM313" s="17">
        <f t="shared" si="106"/>
        <v>216.52066625641501</v>
      </c>
      <c r="AN313" s="17">
        <f t="shared" si="113"/>
        <v>5.5421961365059613E-2</v>
      </c>
      <c r="AO313" s="18" t="str">
        <f t="shared" si="114"/>
        <v>CORRECTO</v>
      </c>
      <c r="AP313" s="18">
        <f t="shared" si="115"/>
        <v>-1.0445780386349406</v>
      </c>
      <c r="AQ313" s="11"/>
      <c r="AR313" s="11"/>
      <c r="AS313" s="7"/>
      <c r="AT313" s="7">
        <v>130</v>
      </c>
      <c r="AU313" s="3">
        <f t="shared" si="104"/>
        <v>170</v>
      </c>
      <c r="AV313" s="7"/>
      <c r="AW313" s="7"/>
      <c r="AX313" s="7"/>
      <c r="AY313" s="7"/>
      <c r="AZ313" s="7"/>
      <c r="BA313" s="7"/>
      <c r="BB313" s="7"/>
    </row>
    <row r="314" spans="1:54" x14ac:dyDescent="0.25">
      <c r="A314" s="12">
        <v>1966</v>
      </c>
      <c r="B314" s="12">
        <v>5</v>
      </c>
      <c r="C314" s="16"/>
      <c r="D314" s="16">
        <f>aportaciones!D313+aportaciones!E313</f>
        <v>4.2850000000000001</v>
      </c>
      <c r="E314" s="16">
        <f t="shared" si="116"/>
        <v>20</v>
      </c>
      <c r="F314" s="16">
        <f t="shared" si="105"/>
        <v>1.0558156627923259</v>
      </c>
      <c r="G314" s="16">
        <f t="shared" si="117"/>
        <v>3.1765607726988065</v>
      </c>
      <c r="H314" s="16"/>
      <c r="I314" s="16">
        <f>aportaciones!F313+aportaciones!G313</f>
        <v>21.555</v>
      </c>
      <c r="J314" s="16">
        <f t="shared" si="118"/>
        <v>204.99740732427634</v>
      </c>
      <c r="K314" s="16">
        <f t="shared" si="107"/>
        <v>10.821973674239462</v>
      </c>
      <c r="L314" s="16">
        <f t="shared" si="119"/>
        <v>0</v>
      </c>
      <c r="M314" s="16"/>
      <c r="N314" s="16">
        <v>0.35</v>
      </c>
      <c r="O314" s="16">
        <f t="shared" si="120"/>
        <v>0.15</v>
      </c>
      <c r="P314" s="16">
        <f t="shared" si="108"/>
        <v>7.9186174709424441E-3</v>
      </c>
      <c r="Q314" s="16">
        <f t="shared" si="121"/>
        <v>0.34168670579524107</v>
      </c>
      <c r="R314" s="16"/>
      <c r="S314" s="16">
        <v>0.29458333333333331</v>
      </c>
      <c r="T314" s="16">
        <f t="shared" si="122"/>
        <v>0.82499999999999996</v>
      </c>
      <c r="U314" s="16">
        <f t="shared" si="109"/>
        <v>4.3552396090183444E-2</v>
      </c>
      <c r="V314" s="16">
        <f t="shared" si="123"/>
        <v>0.24886021520715906</v>
      </c>
      <c r="W314" s="16"/>
      <c r="X314" s="16">
        <v>0.1575</v>
      </c>
      <c r="Y314" s="16">
        <f t="shared" si="124"/>
        <v>0.61</v>
      </c>
      <c r="Z314" s="16">
        <f t="shared" si="110"/>
        <v>3.2202377715165945E-2</v>
      </c>
      <c r="AA314" s="16">
        <f t="shared" si="125"/>
        <v>0.1236926035673136</v>
      </c>
      <c r="AB314" s="16"/>
      <c r="AC314" s="16">
        <v>0.20533333333333334</v>
      </c>
      <c r="AD314" s="16">
        <f t="shared" si="126"/>
        <v>0.41</v>
      </c>
      <c r="AE314" s="16">
        <f t="shared" si="111"/>
        <v>2.164422108724268E-2</v>
      </c>
      <c r="AF314" s="16">
        <f t="shared" si="127"/>
        <v>0.18261032917365888</v>
      </c>
      <c r="AG314" s="16"/>
      <c r="AH314" s="16">
        <v>0.1575</v>
      </c>
      <c r="AI314" s="16">
        <f t="shared" si="128"/>
        <v>0.32</v>
      </c>
      <c r="AJ314" s="16">
        <f t="shared" si="112"/>
        <v>1.6893050604677214E-2</v>
      </c>
      <c r="AK314" s="16">
        <f t="shared" si="129"/>
        <v>0.13976497236318092</v>
      </c>
      <c r="AL314" s="16"/>
      <c r="AM314" s="17">
        <f t="shared" si="106"/>
        <v>227.31240732427634</v>
      </c>
      <c r="AN314" s="17">
        <f t="shared" si="113"/>
        <v>5.2790783139616299E-2</v>
      </c>
      <c r="AO314" s="18" t="str">
        <f t="shared" si="114"/>
        <v>CORRECTO</v>
      </c>
      <c r="AP314" s="18">
        <f t="shared" si="115"/>
        <v>-1.0472092168603837</v>
      </c>
      <c r="AQ314" s="11"/>
      <c r="AR314" s="11"/>
      <c r="AS314" s="7"/>
      <c r="AT314" s="7">
        <v>130</v>
      </c>
      <c r="AU314" s="3">
        <f t="shared" si="104"/>
        <v>170</v>
      </c>
      <c r="AV314" s="7"/>
      <c r="AW314" s="7"/>
      <c r="AX314" s="7"/>
      <c r="AY314" s="7"/>
      <c r="AZ314" s="7"/>
      <c r="BA314" s="7"/>
      <c r="BB314" s="7"/>
    </row>
    <row r="315" spans="1:54" x14ac:dyDescent="0.25">
      <c r="A315" s="12">
        <v>1966</v>
      </c>
      <c r="B315" s="12">
        <v>6</v>
      </c>
      <c r="C315" s="16"/>
      <c r="D315" s="16">
        <f>aportaciones!D314+aportaciones!E314</f>
        <v>4.47</v>
      </c>
      <c r="E315" s="16">
        <f t="shared" si="116"/>
        <v>20</v>
      </c>
      <c r="F315" s="16">
        <f t="shared" si="105"/>
        <v>1.0604688155888917</v>
      </c>
      <c r="G315" s="16">
        <f t="shared" si="117"/>
        <v>3.4141843372076721</v>
      </c>
      <c r="H315" s="16"/>
      <c r="I315" s="16">
        <f>aportaciones!F314+aportaciones!G314</f>
        <v>11.882</v>
      </c>
      <c r="J315" s="16">
        <f t="shared" si="118"/>
        <v>204</v>
      </c>
      <c r="K315" s="16">
        <f t="shared" si="107"/>
        <v>10.816781919006695</v>
      </c>
      <c r="L315" s="16">
        <f t="shared" si="119"/>
        <v>2.0574336500368702</v>
      </c>
      <c r="M315" s="16"/>
      <c r="N315" s="16">
        <v>0.35699999999999998</v>
      </c>
      <c r="O315" s="16">
        <f t="shared" si="120"/>
        <v>0.15</v>
      </c>
      <c r="P315" s="16">
        <f t="shared" si="108"/>
        <v>7.9535161169166872E-3</v>
      </c>
      <c r="Q315" s="16">
        <f t="shared" si="121"/>
        <v>0.34908138252905752</v>
      </c>
      <c r="R315" s="16"/>
      <c r="S315" s="16">
        <v>0.30047499999999999</v>
      </c>
      <c r="T315" s="16">
        <f t="shared" si="122"/>
        <v>0.82499999999999996</v>
      </c>
      <c r="U315" s="16">
        <f t="shared" si="109"/>
        <v>4.374433864304178E-2</v>
      </c>
      <c r="V315" s="16">
        <f t="shared" si="123"/>
        <v>0.25692260390981647</v>
      </c>
      <c r="W315" s="16"/>
      <c r="X315" s="16">
        <v>0.16064999999999999</v>
      </c>
      <c r="Y315" s="16">
        <f t="shared" si="124"/>
        <v>0.61</v>
      </c>
      <c r="Z315" s="16">
        <f t="shared" si="110"/>
        <v>3.2344298875461197E-2</v>
      </c>
      <c r="AA315" s="16">
        <f t="shared" si="125"/>
        <v>0.12844762228483397</v>
      </c>
      <c r="AB315" s="16"/>
      <c r="AC315" s="16">
        <v>0.20943999999999999</v>
      </c>
      <c r="AD315" s="16">
        <f t="shared" si="126"/>
        <v>0.41</v>
      </c>
      <c r="AE315" s="16">
        <f t="shared" si="111"/>
        <v>2.1739610719572276E-2</v>
      </c>
      <c r="AF315" s="16">
        <f t="shared" si="127"/>
        <v>0.18779577891275728</v>
      </c>
      <c r="AG315" s="16"/>
      <c r="AH315" s="16">
        <v>0.16064999999999999</v>
      </c>
      <c r="AI315" s="16">
        <f t="shared" si="128"/>
        <v>0.32</v>
      </c>
      <c r="AJ315" s="16">
        <f t="shared" si="112"/>
        <v>1.6967501049422268E-2</v>
      </c>
      <c r="AK315" s="16">
        <f t="shared" si="129"/>
        <v>0.14375694939532274</v>
      </c>
      <c r="AL315" s="16"/>
      <c r="AM315" s="17">
        <f t="shared" si="106"/>
        <v>226.315</v>
      </c>
      <c r="AN315" s="17">
        <f t="shared" si="113"/>
        <v>5.3023440779444583E-2</v>
      </c>
      <c r="AO315" s="18" t="str">
        <f t="shared" si="114"/>
        <v>CORRECTO</v>
      </c>
      <c r="AP315" s="18">
        <f t="shared" si="115"/>
        <v>-1.0469765592205555</v>
      </c>
      <c r="AQ315" s="11"/>
      <c r="AR315" s="11"/>
      <c r="AS315" s="7"/>
      <c r="AT315" s="7">
        <v>140</v>
      </c>
      <c r="AU315" s="3">
        <f t="shared" si="104"/>
        <v>180</v>
      </c>
      <c r="AV315" s="7"/>
      <c r="AW315" s="7"/>
      <c r="AX315" s="7"/>
      <c r="AY315" s="7"/>
      <c r="AZ315" s="7"/>
      <c r="BA315" s="7"/>
      <c r="BB315" s="7"/>
    </row>
    <row r="316" spans="1:54" x14ac:dyDescent="0.25">
      <c r="A316" s="12">
        <v>1966</v>
      </c>
      <c r="B316" s="12">
        <v>7</v>
      </c>
      <c r="C316" s="16"/>
      <c r="D316" s="16">
        <f>aportaciones!D315+aportaciones!E315</f>
        <v>3.887</v>
      </c>
      <c r="E316" s="16">
        <f t="shared" si="116"/>
        <v>20</v>
      </c>
      <c r="F316" s="16">
        <f t="shared" si="105"/>
        <v>1.0699239908164857</v>
      </c>
      <c r="G316" s="16">
        <f t="shared" si="117"/>
        <v>2.8265311844111096</v>
      </c>
      <c r="H316" s="16"/>
      <c r="I316" s="16">
        <f>aportaciones!F315+aportaciones!G315</f>
        <v>12.146000000000001</v>
      </c>
      <c r="J316" s="16">
        <f t="shared" si="118"/>
        <v>202</v>
      </c>
      <c r="K316" s="16">
        <f t="shared" si="107"/>
        <v>10.806232307246507</v>
      </c>
      <c r="L316" s="16">
        <f t="shared" si="119"/>
        <v>3.3292180809933143</v>
      </c>
      <c r="M316" s="16"/>
      <c r="N316" s="16">
        <v>0.23499999999999999</v>
      </c>
      <c r="O316" s="16">
        <f t="shared" si="120"/>
        <v>0.15</v>
      </c>
      <c r="P316" s="16">
        <f t="shared" si="108"/>
        <v>8.0244299311236431E-3</v>
      </c>
      <c r="Q316" s="16">
        <f t="shared" si="121"/>
        <v>0.22704648388308327</v>
      </c>
      <c r="R316" s="16"/>
      <c r="S316" s="16">
        <v>0.19779166666666667</v>
      </c>
      <c r="T316" s="16">
        <f t="shared" si="122"/>
        <v>0.82499999999999996</v>
      </c>
      <c r="U316" s="16">
        <f t="shared" si="109"/>
        <v>4.4134364621180033E-2</v>
      </c>
      <c r="V316" s="16">
        <f t="shared" si="123"/>
        <v>0.15404732802362486</v>
      </c>
      <c r="W316" s="16"/>
      <c r="X316" s="16">
        <v>0.10575</v>
      </c>
      <c r="Y316" s="16">
        <f t="shared" si="124"/>
        <v>0.61</v>
      </c>
      <c r="Z316" s="16">
        <f t="shared" si="110"/>
        <v>3.2632681719902815E-2</v>
      </c>
      <c r="AA316" s="16">
        <f t="shared" si="125"/>
        <v>7.3405701124538814E-2</v>
      </c>
      <c r="AB316" s="16"/>
      <c r="AC316" s="16">
        <v>0.13786666666666667</v>
      </c>
      <c r="AD316" s="16">
        <f t="shared" si="126"/>
        <v>0.41</v>
      </c>
      <c r="AE316" s="16">
        <f t="shared" si="111"/>
        <v>2.1933441811737956E-2</v>
      </c>
      <c r="AF316" s="16">
        <f t="shared" si="127"/>
        <v>0.11612705594709444</v>
      </c>
      <c r="AG316" s="16"/>
      <c r="AH316" s="16">
        <v>0.10575</v>
      </c>
      <c r="AI316" s="16">
        <f t="shared" si="128"/>
        <v>0.32</v>
      </c>
      <c r="AJ316" s="16">
        <f t="shared" si="112"/>
        <v>1.7118783853063774E-2</v>
      </c>
      <c r="AK316" s="16">
        <f t="shared" si="129"/>
        <v>8.8782498950577715E-2</v>
      </c>
      <c r="AL316" s="16"/>
      <c r="AM316" s="17">
        <f t="shared" si="106"/>
        <v>224.315</v>
      </c>
      <c r="AN316" s="17">
        <f t="shared" si="113"/>
        <v>5.3496199540824289E-2</v>
      </c>
      <c r="AO316" s="18" t="str">
        <f t="shared" si="114"/>
        <v>CORRECTO</v>
      </c>
      <c r="AP316" s="18">
        <f t="shared" si="115"/>
        <v>-1.0465038004591758</v>
      </c>
      <c r="AQ316" s="11"/>
      <c r="AR316" s="11"/>
      <c r="AS316" s="7"/>
      <c r="AT316" s="7">
        <v>150</v>
      </c>
      <c r="AU316" s="3">
        <f t="shared" si="104"/>
        <v>190</v>
      </c>
      <c r="AV316" s="7"/>
      <c r="AW316" s="7"/>
      <c r="AX316" s="7"/>
      <c r="AY316" s="7"/>
      <c r="AZ316" s="7"/>
      <c r="BA316" s="7"/>
      <c r="BB316" s="7"/>
    </row>
    <row r="317" spans="1:54" x14ac:dyDescent="0.25">
      <c r="A317" s="12">
        <v>1966</v>
      </c>
      <c r="B317" s="12">
        <v>8</v>
      </c>
      <c r="C317" s="16"/>
      <c r="D317" s="16">
        <f>aportaciones!D316+aportaciones!E316</f>
        <v>3.839</v>
      </c>
      <c r="E317" s="16">
        <f t="shared" si="116"/>
        <v>20</v>
      </c>
      <c r="F317" s="16">
        <f t="shared" si="105"/>
        <v>1.0893493407167012</v>
      </c>
      <c r="G317" s="16">
        <f t="shared" si="117"/>
        <v>2.7690760091835145</v>
      </c>
      <c r="H317" s="16"/>
      <c r="I317" s="16">
        <f>aportaciones!F316+aportaciones!G316</f>
        <v>11.436999999999999</v>
      </c>
      <c r="J317" s="16">
        <f t="shared" si="118"/>
        <v>198</v>
      </c>
      <c r="K317" s="16">
        <f t="shared" si="107"/>
        <v>10.784558473095341</v>
      </c>
      <c r="L317" s="16">
        <f t="shared" si="119"/>
        <v>4.6307676927534942</v>
      </c>
      <c r="M317" s="16"/>
      <c r="N317" s="16">
        <v>0.14299999999999999</v>
      </c>
      <c r="O317" s="16">
        <f t="shared" si="120"/>
        <v>0.15</v>
      </c>
      <c r="P317" s="16">
        <f t="shared" si="108"/>
        <v>8.1701200553752577E-3</v>
      </c>
      <c r="Q317" s="16">
        <f t="shared" si="121"/>
        <v>0.13497557006887631</v>
      </c>
      <c r="R317" s="16"/>
      <c r="S317" s="16">
        <v>0.12035833333333333</v>
      </c>
      <c r="T317" s="16">
        <f t="shared" si="122"/>
        <v>0.82499999999999996</v>
      </c>
      <c r="U317" s="16">
        <f t="shared" si="109"/>
        <v>4.4935660304563918E-2</v>
      </c>
      <c r="V317" s="16">
        <f t="shared" si="123"/>
        <v>7.6223968712153312E-2</v>
      </c>
      <c r="W317" s="16"/>
      <c r="X317" s="16">
        <v>6.4350000000000004E-2</v>
      </c>
      <c r="Y317" s="16">
        <f t="shared" si="124"/>
        <v>0.61</v>
      </c>
      <c r="Z317" s="16">
        <f t="shared" si="110"/>
        <v>3.3225154891859385E-2</v>
      </c>
      <c r="AA317" s="16">
        <f t="shared" si="125"/>
        <v>3.1717318280097162E-2</v>
      </c>
      <c r="AB317" s="16"/>
      <c r="AC317" s="16">
        <v>8.389333333333332E-2</v>
      </c>
      <c r="AD317" s="16">
        <f t="shared" si="126"/>
        <v>0.41</v>
      </c>
      <c r="AE317" s="16">
        <f t="shared" si="111"/>
        <v>2.2331661484692372E-2</v>
      </c>
      <c r="AF317" s="16">
        <f t="shared" si="127"/>
        <v>6.1959891521595367E-2</v>
      </c>
      <c r="AG317" s="16"/>
      <c r="AH317" s="16">
        <v>6.4350000000000004E-2</v>
      </c>
      <c r="AI317" s="16">
        <f t="shared" si="128"/>
        <v>0.32</v>
      </c>
      <c r="AJ317" s="16">
        <f t="shared" si="112"/>
        <v>1.7429589451467217E-2</v>
      </c>
      <c r="AK317" s="16">
        <f t="shared" si="129"/>
        <v>4.7231216146936261E-2</v>
      </c>
      <c r="AL317" s="16"/>
      <c r="AM317" s="17">
        <f t="shared" si="106"/>
        <v>220.315</v>
      </c>
      <c r="AN317" s="17">
        <f t="shared" si="113"/>
        <v>5.4467467035835056E-2</v>
      </c>
      <c r="AO317" s="18" t="str">
        <f t="shared" si="114"/>
        <v>CORRECTO</v>
      </c>
      <c r="AP317" s="18">
        <f t="shared" si="115"/>
        <v>-1.0455325329641649</v>
      </c>
      <c r="AQ317" s="11"/>
      <c r="AR317" s="11"/>
      <c r="AS317" s="7"/>
      <c r="AT317" s="7">
        <v>153</v>
      </c>
      <c r="AU317" s="3">
        <f t="shared" si="104"/>
        <v>193</v>
      </c>
      <c r="AV317" s="7"/>
      <c r="AW317" s="7"/>
      <c r="AX317" s="7"/>
      <c r="AY317" s="7"/>
      <c r="AZ317" s="7"/>
      <c r="BA317" s="7"/>
      <c r="BB317" s="7"/>
    </row>
    <row r="318" spans="1:54" x14ac:dyDescent="0.25">
      <c r="A318" s="12">
        <v>1966</v>
      </c>
      <c r="B318" s="12">
        <v>9</v>
      </c>
      <c r="C318" s="16"/>
      <c r="D318" s="16">
        <f>aportaciones!D317+aportaciones!E317</f>
        <v>3.9830000000000001</v>
      </c>
      <c r="E318" s="16">
        <f t="shared" si="116"/>
        <v>20</v>
      </c>
      <c r="F318" s="16">
        <f t="shared" si="105"/>
        <v>1.1411454247200628</v>
      </c>
      <c r="G318" s="16">
        <f t="shared" si="117"/>
        <v>2.8936506592832991</v>
      </c>
      <c r="H318" s="16"/>
      <c r="I318" s="16">
        <f>aportaciones!F317+aportaciones!G317</f>
        <v>10.457000000000001</v>
      </c>
      <c r="J318" s="16">
        <f t="shared" si="118"/>
        <v>188</v>
      </c>
      <c r="K318" s="16">
        <f t="shared" si="107"/>
        <v>10.72676699236859</v>
      </c>
      <c r="L318" s="16">
        <f t="shared" si="119"/>
        <v>9.6724415269046631</v>
      </c>
      <c r="M318" s="16"/>
      <c r="N318" s="16">
        <v>8.6999999999999994E-2</v>
      </c>
      <c r="O318" s="16">
        <f t="shared" si="120"/>
        <v>0.15</v>
      </c>
      <c r="P318" s="16">
        <f t="shared" si="108"/>
        <v>8.5585906854004704E-3</v>
      </c>
      <c r="Q318" s="16">
        <f t="shared" si="121"/>
        <v>7.8829879944624731E-2</v>
      </c>
      <c r="R318" s="16"/>
      <c r="S318" s="16">
        <v>7.3224999999999998E-2</v>
      </c>
      <c r="T318" s="16">
        <f t="shared" si="122"/>
        <v>0.82499999999999996</v>
      </c>
      <c r="U318" s="16">
        <f t="shared" si="109"/>
        <v>4.707224876970259E-2</v>
      </c>
      <c r="V318" s="16">
        <f t="shared" si="123"/>
        <v>2.8289339695436122E-2</v>
      </c>
      <c r="W318" s="16"/>
      <c r="X318" s="16">
        <v>3.9149999999999997E-2</v>
      </c>
      <c r="Y318" s="16">
        <f t="shared" si="124"/>
        <v>0.61</v>
      </c>
      <c r="Z318" s="16">
        <f t="shared" si="110"/>
        <v>3.4804935453961912E-2</v>
      </c>
      <c r="AA318" s="16">
        <f t="shared" si="125"/>
        <v>5.9248451081406195E-3</v>
      </c>
      <c r="AB318" s="16"/>
      <c r="AC318" s="16">
        <v>5.1039999999999995E-2</v>
      </c>
      <c r="AD318" s="16">
        <f t="shared" si="126"/>
        <v>0.41</v>
      </c>
      <c r="AE318" s="16">
        <f t="shared" si="111"/>
        <v>2.3393481206761286E-2</v>
      </c>
      <c r="AF318" s="16">
        <f t="shared" si="127"/>
        <v>2.8708338515307574E-2</v>
      </c>
      <c r="AG318" s="16"/>
      <c r="AH318" s="16">
        <v>3.9149999999999997E-2</v>
      </c>
      <c r="AI318" s="16">
        <f t="shared" si="128"/>
        <v>0.32</v>
      </c>
      <c r="AJ318" s="16">
        <f t="shared" si="112"/>
        <v>1.8258326795521005E-2</v>
      </c>
      <c r="AK318" s="16">
        <f t="shared" si="129"/>
        <v>2.1720410548532798E-2</v>
      </c>
      <c r="AL318" s="16"/>
      <c r="AM318" s="17">
        <f t="shared" si="106"/>
        <v>210.315</v>
      </c>
      <c r="AN318" s="17">
        <f t="shared" si="113"/>
        <v>5.705727123600314E-2</v>
      </c>
      <c r="AO318" s="18" t="str">
        <f t="shared" si="114"/>
        <v>CORRECTO</v>
      </c>
      <c r="AP318" s="18">
        <f t="shared" si="115"/>
        <v>-1.042942728763997</v>
      </c>
      <c r="AQ318" s="11"/>
      <c r="AR318" s="11"/>
      <c r="AS318" s="7"/>
      <c r="AT318" s="7">
        <v>160</v>
      </c>
      <c r="AU318" s="3">
        <f t="shared" si="104"/>
        <v>200</v>
      </c>
      <c r="AV318" s="7"/>
      <c r="AW318" s="7"/>
      <c r="AX318" s="7"/>
      <c r="AY318" s="7"/>
      <c r="AZ318" s="7"/>
      <c r="BA318" s="7"/>
      <c r="BB318" s="7"/>
    </row>
    <row r="319" spans="1:54" x14ac:dyDescent="0.25">
      <c r="A319" s="12">
        <v>1966</v>
      </c>
      <c r="B319" s="12">
        <v>10</v>
      </c>
      <c r="C319" s="16"/>
      <c r="D319" s="16">
        <f>aportaciones!D318+aportaciones!E318</f>
        <v>4.83</v>
      </c>
      <c r="E319" s="16">
        <f t="shared" si="116"/>
        <v>20</v>
      </c>
      <c r="F319" s="16">
        <f t="shared" si="105"/>
        <v>1.1981129720689914</v>
      </c>
      <c r="G319" s="16">
        <f t="shared" si="117"/>
        <v>3.6888545752799402</v>
      </c>
      <c r="H319" s="16"/>
      <c r="I319" s="16">
        <f>aportaciones!F318+aportaciones!G318</f>
        <v>10.645999999999999</v>
      </c>
      <c r="J319" s="16">
        <f t="shared" si="118"/>
        <v>178</v>
      </c>
      <c r="K319" s="16">
        <f t="shared" si="107"/>
        <v>10.663205451414022</v>
      </c>
      <c r="L319" s="16">
        <f t="shared" si="119"/>
        <v>9.9192330076313908</v>
      </c>
      <c r="M319" s="16"/>
      <c r="N319" s="16">
        <v>0.28999999999999998</v>
      </c>
      <c r="O319" s="16">
        <f t="shared" si="120"/>
        <v>0.15</v>
      </c>
      <c r="P319" s="16">
        <f t="shared" si="108"/>
        <v>8.9858472905174347E-3</v>
      </c>
      <c r="Q319" s="16">
        <f t="shared" si="121"/>
        <v>0.28144140931459949</v>
      </c>
      <c r="R319" s="16"/>
      <c r="S319" s="16">
        <v>0.24408333333333332</v>
      </c>
      <c r="T319" s="16">
        <f t="shared" si="122"/>
        <v>0.82499999999999996</v>
      </c>
      <c r="U319" s="16">
        <f t="shared" si="109"/>
        <v>4.9422160097845891E-2</v>
      </c>
      <c r="V319" s="16">
        <f t="shared" si="123"/>
        <v>0.19701108456363081</v>
      </c>
      <c r="W319" s="16"/>
      <c r="X319" s="16">
        <v>0.1305</v>
      </c>
      <c r="Y319" s="16">
        <f t="shared" si="124"/>
        <v>0.61</v>
      </c>
      <c r="Z319" s="16">
        <f t="shared" si="110"/>
        <v>3.6542445648104237E-2</v>
      </c>
      <c r="AA319" s="16">
        <f t="shared" si="125"/>
        <v>9.5695064546038044E-2</v>
      </c>
      <c r="AB319" s="16"/>
      <c r="AC319" s="16">
        <v>0.17013333333333333</v>
      </c>
      <c r="AD319" s="16">
        <f t="shared" si="126"/>
        <v>0.41</v>
      </c>
      <c r="AE319" s="16">
        <f t="shared" si="111"/>
        <v>2.4561315927414323E-2</v>
      </c>
      <c r="AF319" s="16">
        <f t="shared" si="127"/>
        <v>0.14673985212657209</v>
      </c>
      <c r="AG319" s="16"/>
      <c r="AH319" s="16">
        <v>0.1305</v>
      </c>
      <c r="AI319" s="16">
        <f t="shared" si="128"/>
        <v>0.32</v>
      </c>
      <c r="AJ319" s="16">
        <f t="shared" si="112"/>
        <v>1.9169807553103862E-2</v>
      </c>
      <c r="AK319" s="16">
        <f t="shared" si="129"/>
        <v>0.11224167320447898</v>
      </c>
      <c r="AL319" s="16"/>
      <c r="AM319" s="17">
        <f t="shared" si="106"/>
        <v>200.315</v>
      </c>
      <c r="AN319" s="17">
        <f t="shared" si="113"/>
        <v>5.9905648603449567E-2</v>
      </c>
      <c r="AO319" s="18" t="str">
        <f t="shared" si="114"/>
        <v>CORRECTO</v>
      </c>
      <c r="AP319" s="18">
        <f t="shared" si="115"/>
        <v>-1.0400943513965506</v>
      </c>
      <c r="AQ319" s="11"/>
      <c r="AR319" s="11"/>
      <c r="AS319" s="7"/>
      <c r="AT319" s="7">
        <v>166</v>
      </c>
      <c r="AU319" s="3">
        <f t="shared" si="104"/>
        <v>206</v>
      </c>
      <c r="AV319" s="7"/>
      <c r="AW319" s="7"/>
      <c r="AX319" s="7"/>
      <c r="AY319" s="7"/>
      <c r="AZ319" s="7"/>
      <c r="BA319" s="7"/>
      <c r="BB319" s="7"/>
    </row>
    <row r="320" spans="1:54" x14ac:dyDescent="0.25">
      <c r="A320" s="12">
        <v>1966</v>
      </c>
      <c r="B320" s="12">
        <v>11</v>
      </c>
      <c r="C320" s="16"/>
      <c r="D320" s="16">
        <f>aportaciones!D319+aportaciones!E319</f>
        <v>8.5210000000000008</v>
      </c>
      <c r="E320" s="16">
        <f t="shared" si="116"/>
        <v>20</v>
      </c>
      <c r="F320" s="16">
        <f t="shared" si="105"/>
        <v>1.2479525778020435</v>
      </c>
      <c r="G320" s="16">
        <f t="shared" si="117"/>
        <v>7.3228870279310101</v>
      </c>
      <c r="H320" s="16"/>
      <c r="I320" s="16">
        <f>aportaciones!F319+aportaciones!G319</f>
        <v>35.006</v>
      </c>
      <c r="J320" s="16">
        <f t="shared" si="118"/>
        <v>170</v>
      </c>
      <c r="K320" s="16">
        <f t="shared" si="107"/>
        <v>10.607596911317369</v>
      </c>
      <c r="L320" s="16">
        <f t="shared" si="119"/>
        <v>32.342794548585971</v>
      </c>
      <c r="M320" s="16"/>
      <c r="N320" s="16">
        <v>1.1499999999999999</v>
      </c>
      <c r="O320" s="16">
        <f t="shared" si="120"/>
        <v>0.15</v>
      </c>
      <c r="P320" s="16">
        <f t="shared" si="108"/>
        <v>9.3596443335153268E-3</v>
      </c>
      <c r="Q320" s="16">
        <f t="shared" si="121"/>
        <v>1.1410141527094826</v>
      </c>
      <c r="R320" s="16"/>
      <c r="S320" s="16">
        <v>0.96791666666666654</v>
      </c>
      <c r="T320" s="16">
        <f t="shared" si="122"/>
        <v>0.82499999999999996</v>
      </c>
      <c r="U320" s="16">
        <f t="shared" si="109"/>
        <v>5.147804383433429E-2</v>
      </c>
      <c r="V320" s="16">
        <f t="shared" si="123"/>
        <v>0.91849450656882059</v>
      </c>
      <c r="W320" s="16"/>
      <c r="X320" s="16">
        <v>0.51749999999999996</v>
      </c>
      <c r="Y320" s="16">
        <f t="shared" si="124"/>
        <v>0.61</v>
      </c>
      <c r="Z320" s="16">
        <f t="shared" si="110"/>
        <v>3.8062553622962327E-2</v>
      </c>
      <c r="AA320" s="16">
        <f t="shared" si="125"/>
        <v>0.48095755435189569</v>
      </c>
      <c r="AB320" s="16"/>
      <c r="AC320" s="16">
        <v>0.67466666666666664</v>
      </c>
      <c r="AD320" s="16">
        <f t="shared" si="126"/>
        <v>0.41</v>
      </c>
      <c r="AE320" s="16">
        <f t="shared" si="111"/>
        <v>2.5583027844941892E-2</v>
      </c>
      <c r="AF320" s="16">
        <f t="shared" si="127"/>
        <v>0.65010535073925246</v>
      </c>
      <c r="AG320" s="16"/>
      <c r="AH320" s="16">
        <v>0.51749999999999996</v>
      </c>
      <c r="AI320" s="16">
        <f t="shared" si="128"/>
        <v>0.32</v>
      </c>
      <c r="AJ320" s="16">
        <f t="shared" si="112"/>
        <v>1.9967241244832696E-2</v>
      </c>
      <c r="AK320" s="16">
        <f t="shared" si="129"/>
        <v>0.49833019244689608</v>
      </c>
      <c r="AL320" s="16"/>
      <c r="AM320" s="17">
        <f t="shared" si="106"/>
        <v>192.315</v>
      </c>
      <c r="AN320" s="17">
        <f t="shared" si="113"/>
        <v>6.2397628890102176E-2</v>
      </c>
      <c r="AO320" s="18" t="str">
        <f t="shared" si="114"/>
        <v>CORRECTO</v>
      </c>
      <c r="AP320" s="18">
        <f t="shared" si="115"/>
        <v>-1.0376023711098978</v>
      </c>
      <c r="AQ320" s="11"/>
      <c r="AR320" s="11"/>
      <c r="AS320" s="7"/>
      <c r="AT320" s="7">
        <v>164</v>
      </c>
      <c r="AU320" s="3">
        <f t="shared" si="104"/>
        <v>204</v>
      </c>
      <c r="AV320" s="7"/>
      <c r="AW320" s="7"/>
      <c r="AX320" s="7"/>
      <c r="AY320" s="7"/>
      <c r="AZ320" s="7"/>
      <c r="BA320" s="7"/>
      <c r="BB320" s="7"/>
    </row>
    <row r="321" spans="1:54" x14ac:dyDescent="0.25">
      <c r="A321" s="12">
        <v>1966</v>
      </c>
      <c r="B321" s="12">
        <v>12</v>
      </c>
      <c r="C321" s="16"/>
      <c r="D321" s="16">
        <f>aportaciones!D320+aportaciones!E320</f>
        <v>8.0540000000000003</v>
      </c>
      <c r="E321" s="16">
        <f t="shared" si="116"/>
        <v>20</v>
      </c>
      <c r="F321" s="16">
        <f t="shared" si="105"/>
        <v>1.2479525778020435</v>
      </c>
      <c r="G321" s="16">
        <f t="shared" si="117"/>
        <v>6.8060474221979561</v>
      </c>
      <c r="H321" s="16"/>
      <c r="I321" s="16">
        <f>aportaciones!F320+aportaciones!G320</f>
        <v>69.965000000000003</v>
      </c>
      <c r="J321" s="16">
        <f t="shared" si="118"/>
        <v>170</v>
      </c>
      <c r="K321" s="16">
        <f t="shared" si="107"/>
        <v>10.607596911317369</v>
      </c>
      <c r="L321" s="16">
        <f t="shared" si="119"/>
        <v>59.357403088682645</v>
      </c>
      <c r="M321" s="16"/>
      <c r="N321" s="16">
        <v>0.70299999999999996</v>
      </c>
      <c r="O321" s="16">
        <f t="shared" si="120"/>
        <v>0.15</v>
      </c>
      <c r="P321" s="16">
        <f t="shared" si="108"/>
        <v>9.3596443335153268E-3</v>
      </c>
      <c r="Q321" s="16">
        <f t="shared" si="121"/>
        <v>0.69364035566648463</v>
      </c>
      <c r="R321" s="16"/>
      <c r="S321" s="16">
        <v>0.59169166666666662</v>
      </c>
      <c r="T321" s="16">
        <f t="shared" si="122"/>
        <v>0.82499999999999996</v>
      </c>
      <c r="U321" s="16">
        <f t="shared" si="109"/>
        <v>5.147804383433429E-2</v>
      </c>
      <c r="V321" s="16">
        <f t="shared" si="123"/>
        <v>0.54021362283233221</v>
      </c>
      <c r="W321" s="16"/>
      <c r="X321" s="16">
        <v>0.31635000000000002</v>
      </c>
      <c r="Y321" s="16">
        <f t="shared" si="124"/>
        <v>0.61</v>
      </c>
      <c r="Z321" s="16">
        <f t="shared" si="110"/>
        <v>3.8062553622962327E-2</v>
      </c>
      <c r="AA321" s="16">
        <f t="shared" si="125"/>
        <v>0.27828744637703773</v>
      </c>
      <c r="AB321" s="16"/>
      <c r="AC321" s="16">
        <v>0.41242666666666666</v>
      </c>
      <c r="AD321" s="16">
        <f t="shared" si="126"/>
        <v>0.41</v>
      </c>
      <c r="AE321" s="16">
        <f t="shared" si="111"/>
        <v>2.5583027844941892E-2</v>
      </c>
      <c r="AF321" s="16">
        <f t="shared" si="127"/>
        <v>0.38684363882172484</v>
      </c>
      <c r="AG321" s="16"/>
      <c r="AH321" s="16">
        <v>0.31635000000000002</v>
      </c>
      <c r="AI321" s="16">
        <f t="shared" si="128"/>
        <v>0.32</v>
      </c>
      <c r="AJ321" s="16">
        <f t="shared" si="112"/>
        <v>1.9967241244832696E-2</v>
      </c>
      <c r="AK321" s="16">
        <f t="shared" si="129"/>
        <v>0.29638275875516734</v>
      </c>
      <c r="AL321" s="16"/>
      <c r="AM321" s="17">
        <f t="shared" si="106"/>
        <v>192.315</v>
      </c>
      <c r="AN321" s="17">
        <f t="shared" si="113"/>
        <v>6.2397628890102176E-2</v>
      </c>
      <c r="AO321" s="18" t="str">
        <f t="shared" si="114"/>
        <v>CORRECTO</v>
      </c>
      <c r="AP321" s="18">
        <f t="shared" si="115"/>
        <v>-1.0376023711098978</v>
      </c>
      <c r="AQ321" s="11"/>
      <c r="AR321" s="11"/>
      <c r="AS321" s="7"/>
      <c r="AT321" s="7">
        <v>162</v>
      </c>
      <c r="AU321" s="3">
        <f t="shared" si="104"/>
        <v>202</v>
      </c>
      <c r="AV321" s="7"/>
      <c r="AW321" s="7"/>
      <c r="AX321" s="7"/>
      <c r="AY321" s="7"/>
      <c r="AZ321" s="7"/>
      <c r="BA321" s="7"/>
      <c r="BB321" s="7"/>
    </row>
    <row r="322" spans="1:54" x14ac:dyDescent="0.25">
      <c r="A322" s="12">
        <v>1967</v>
      </c>
      <c r="B322" s="12">
        <v>1</v>
      </c>
      <c r="C322" s="16"/>
      <c r="D322" s="16">
        <f>aportaciones!D321+aportaciones!E321</f>
        <v>5.7329999999999997</v>
      </c>
      <c r="E322" s="16">
        <f t="shared" si="116"/>
        <v>20</v>
      </c>
      <c r="F322" s="16">
        <f t="shared" si="105"/>
        <v>1.1862689370536046</v>
      </c>
      <c r="G322" s="16">
        <f t="shared" si="117"/>
        <v>4.4850474221979582</v>
      </c>
      <c r="H322" s="16"/>
      <c r="I322" s="16">
        <f>aportaciones!F321+aportaciones!G321</f>
        <v>36.032000000000004</v>
      </c>
      <c r="J322" s="16">
        <f t="shared" si="118"/>
        <v>180</v>
      </c>
      <c r="K322" s="16">
        <f t="shared" si="107"/>
        <v>10.67642043348244</v>
      </c>
      <c r="L322" s="16">
        <f t="shared" si="119"/>
        <v>15.424403088682652</v>
      </c>
      <c r="M322" s="16"/>
      <c r="N322" s="16">
        <v>0.50600000000000001</v>
      </c>
      <c r="O322" s="16">
        <f t="shared" si="120"/>
        <v>0.15</v>
      </c>
      <c r="P322" s="16">
        <f t="shared" si="108"/>
        <v>8.8970170279020332E-3</v>
      </c>
      <c r="Q322" s="16">
        <f t="shared" si="121"/>
        <v>0.49664035566648468</v>
      </c>
      <c r="R322" s="16"/>
      <c r="S322" s="16">
        <v>0.42588333333333334</v>
      </c>
      <c r="T322" s="16">
        <f t="shared" si="122"/>
        <v>0.82499999999999996</v>
      </c>
      <c r="U322" s="16">
        <f t="shared" si="109"/>
        <v>4.8933593653461185E-2</v>
      </c>
      <c r="V322" s="16">
        <f t="shared" si="123"/>
        <v>0.37440528949899909</v>
      </c>
      <c r="W322" s="16"/>
      <c r="X322" s="16">
        <v>0.22770000000000001</v>
      </c>
      <c r="Y322" s="16">
        <f t="shared" si="124"/>
        <v>0.61</v>
      </c>
      <c r="Z322" s="16">
        <f t="shared" si="110"/>
        <v>3.6181202580134936E-2</v>
      </c>
      <c r="AA322" s="16">
        <f t="shared" si="125"/>
        <v>0.18963744637703772</v>
      </c>
      <c r="AB322" s="16"/>
      <c r="AC322" s="16">
        <v>0.29685333333333336</v>
      </c>
      <c r="AD322" s="16">
        <f t="shared" si="126"/>
        <v>0.41</v>
      </c>
      <c r="AE322" s="16">
        <f t="shared" si="111"/>
        <v>2.431851320959889E-2</v>
      </c>
      <c r="AF322" s="16">
        <f t="shared" si="127"/>
        <v>0.27127030548839154</v>
      </c>
      <c r="AG322" s="16"/>
      <c r="AH322" s="16">
        <v>0.22770000000000001</v>
      </c>
      <c r="AI322" s="16">
        <f t="shared" si="128"/>
        <v>0.32</v>
      </c>
      <c r="AJ322" s="16">
        <f t="shared" si="112"/>
        <v>1.8980302992857672E-2</v>
      </c>
      <c r="AK322" s="16">
        <f t="shared" si="129"/>
        <v>0.20773275875516733</v>
      </c>
      <c r="AL322" s="16"/>
      <c r="AM322" s="17">
        <f t="shared" si="106"/>
        <v>202.315</v>
      </c>
      <c r="AN322" s="17">
        <f t="shared" si="113"/>
        <v>5.9313446852680224E-2</v>
      </c>
      <c r="AO322" s="18" t="str">
        <f t="shared" si="114"/>
        <v>CORRECTO</v>
      </c>
      <c r="AP322" s="18">
        <f t="shared" si="115"/>
        <v>-1.0406865531473199</v>
      </c>
      <c r="AQ322" s="11"/>
      <c r="AR322" s="11"/>
      <c r="AS322" s="7"/>
      <c r="AT322" s="7">
        <v>158</v>
      </c>
      <c r="AU322" s="3">
        <f t="shared" si="104"/>
        <v>198</v>
      </c>
      <c r="AV322" s="7"/>
      <c r="AW322" s="7"/>
      <c r="AX322" s="7"/>
      <c r="AY322" s="7"/>
      <c r="AZ322" s="7"/>
      <c r="BA322" s="7"/>
      <c r="BB322" s="7"/>
    </row>
    <row r="323" spans="1:54" x14ac:dyDescent="0.25">
      <c r="A323" s="12">
        <v>1967</v>
      </c>
      <c r="B323" s="12">
        <v>2</v>
      </c>
      <c r="C323" s="16"/>
      <c r="D323" s="16">
        <f>aportaciones!D322+aportaciones!E322</f>
        <v>4.0350000000000001</v>
      </c>
      <c r="E323" s="16">
        <f t="shared" si="116"/>
        <v>20</v>
      </c>
      <c r="F323" s="16">
        <f t="shared" si="105"/>
        <v>1.1993308958926256</v>
      </c>
      <c r="G323" s="16">
        <f t="shared" si="117"/>
        <v>2.8487310629463956</v>
      </c>
      <c r="H323" s="16"/>
      <c r="I323" s="16">
        <f>aportaciones!F322+aportaciones!G322</f>
        <v>8.4730000000000008</v>
      </c>
      <c r="J323" s="16">
        <f t="shared" si="118"/>
        <v>177.79657956651758</v>
      </c>
      <c r="K323" s="16">
        <f t="shared" si="107"/>
        <v>10.661846552907802</v>
      </c>
      <c r="L323" s="16">
        <f t="shared" si="119"/>
        <v>0</v>
      </c>
      <c r="M323" s="16"/>
      <c r="N323" s="16">
        <v>0.308</v>
      </c>
      <c r="O323" s="16">
        <f t="shared" si="120"/>
        <v>0.15</v>
      </c>
      <c r="P323" s="16">
        <f t="shared" si="108"/>
        <v>8.9949817191946925E-3</v>
      </c>
      <c r="Q323" s="16">
        <f t="shared" si="121"/>
        <v>0.29910298297209792</v>
      </c>
      <c r="R323" s="16"/>
      <c r="S323" s="16">
        <v>0.25923333333333332</v>
      </c>
      <c r="T323" s="16">
        <f t="shared" si="122"/>
        <v>0.82499999999999996</v>
      </c>
      <c r="U323" s="16">
        <f t="shared" si="109"/>
        <v>4.947239945557081E-2</v>
      </c>
      <c r="V323" s="16">
        <f t="shared" si="123"/>
        <v>0.21029973967987226</v>
      </c>
      <c r="W323" s="16"/>
      <c r="X323" s="16">
        <v>0.1386</v>
      </c>
      <c r="Y323" s="16">
        <f t="shared" si="124"/>
        <v>0.61</v>
      </c>
      <c r="Z323" s="16">
        <f t="shared" si="110"/>
        <v>3.6579592324725088E-2</v>
      </c>
      <c r="AA323" s="16">
        <f t="shared" si="125"/>
        <v>0.10241879741986504</v>
      </c>
      <c r="AB323" s="16"/>
      <c r="AC323" s="16">
        <v>0.18069333333333334</v>
      </c>
      <c r="AD323" s="16">
        <f t="shared" si="126"/>
        <v>0.41</v>
      </c>
      <c r="AE323" s="16">
        <f t="shared" si="111"/>
        <v>2.4586283365798826E-2</v>
      </c>
      <c r="AF323" s="16">
        <f t="shared" si="127"/>
        <v>0.15637482012373444</v>
      </c>
      <c r="AG323" s="16"/>
      <c r="AH323" s="16">
        <v>0.1386</v>
      </c>
      <c r="AI323" s="16">
        <f t="shared" si="128"/>
        <v>0.32</v>
      </c>
      <c r="AJ323" s="16">
        <f t="shared" si="112"/>
        <v>1.9189294334282011E-2</v>
      </c>
      <c r="AK323" s="16">
        <f t="shared" si="129"/>
        <v>0.11961969700714231</v>
      </c>
      <c r="AL323" s="16"/>
      <c r="AM323" s="17">
        <f t="shared" si="106"/>
        <v>200.11157956651758</v>
      </c>
      <c r="AN323" s="17">
        <f t="shared" si="113"/>
        <v>5.9966544794631288E-2</v>
      </c>
      <c r="AO323" s="18" t="str">
        <f t="shared" si="114"/>
        <v>CORRECTO</v>
      </c>
      <c r="AP323" s="18">
        <f t="shared" si="115"/>
        <v>-1.0400334552053687</v>
      </c>
      <c r="AQ323" s="11"/>
      <c r="AR323" s="11"/>
      <c r="AS323" s="7"/>
      <c r="AT323" s="7">
        <v>148</v>
      </c>
      <c r="AU323" s="3">
        <f t="shared" si="104"/>
        <v>188</v>
      </c>
      <c r="AV323" s="7"/>
      <c r="AW323" s="7"/>
      <c r="AX323" s="7"/>
      <c r="AY323" s="7"/>
      <c r="AZ323" s="7"/>
      <c r="BA323" s="7"/>
      <c r="BB323" s="7"/>
    </row>
    <row r="324" spans="1:54" x14ac:dyDescent="0.25">
      <c r="A324" s="12">
        <v>1967</v>
      </c>
      <c r="B324" s="12">
        <v>3</v>
      </c>
      <c r="C324" s="16"/>
      <c r="D324" s="16">
        <f>aportaciones!D323+aportaciones!E323</f>
        <v>4.1230000000000002</v>
      </c>
      <c r="E324" s="16">
        <f t="shared" si="116"/>
        <v>20</v>
      </c>
      <c r="F324" s="16">
        <f t="shared" si="105"/>
        <v>1.2009082888889564</v>
      </c>
      <c r="G324" s="16">
        <f t="shared" si="117"/>
        <v>2.9236691041073755</v>
      </c>
      <c r="H324" s="16"/>
      <c r="I324" s="16">
        <f>aportaciones!F323+aportaciones!G323</f>
        <v>10.399000000000001</v>
      </c>
      <c r="J324" s="16">
        <f t="shared" si="118"/>
        <v>177.53373301360978</v>
      </c>
      <c r="K324" s="16">
        <f t="shared" si="107"/>
        <v>10.660086576672146</v>
      </c>
      <c r="L324" s="16">
        <f t="shared" si="119"/>
        <v>0</v>
      </c>
      <c r="M324" s="16"/>
      <c r="N324" s="16">
        <v>0.28499999999999998</v>
      </c>
      <c r="O324" s="16">
        <f t="shared" si="120"/>
        <v>0.15</v>
      </c>
      <c r="P324" s="16">
        <f t="shared" si="108"/>
        <v>9.0068121666671726E-3</v>
      </c>
      <c r="Q324" s="16">
        <f t="shared" si="121"/>
        <v>0.27600501828080526</v>
      </c>
      <c r="R324" s="16"/>
      <c r="S324" s="16">
        <v>0.23987499999999998</v>
      </c>
      <c r="T324" s="16">
        <f t="shared" si="122"/>
        <v>0.82499999999999996</v>
      </c>
      <c r="U324" s="16">
        <f t="shared" si="109"/>
        <v>4.9537466916669444E-2</v>
      </c>
      <c r="V324" s="16">
        <f t="shared" si="123"/>
        <v>0.19040260054442926</v>
      </c>
      <c r="W324" s="16"/>
      <c r="X324" s="16">
        <v>0.12825</v>
      </c>
      <c r="Y324" s="16">
        <f t="shared" si="124"/>
        <v>0.61</v>
      </c>
      <c r="Z324" s="16">
        <f t="shared" si="110"/>
        <v>3.6627702811113168E-2</v>
      </c>
      <c r="AA324" s="16">
        <f t="shared" si="125"/>
        <v>9.1670407675274901E-2</v>
      </c>
      <c r="AB324" s="16"/>
      <c r="AC324" s="16">
        <v>0.16719999999999999</v>
      </c>
      <c r="AD324" s="16">
        <f t="shared" si="126"/>
        <v>0.41</v>
      </c>
      <c r="AE324" s="16">
        <f t="shared" si="111"/>
        <v>2.4618619922223604E-2</v>
      </c>
      <c r="AF324" s="16">
        <f t="shared" si="127"/>
        <v>0.14261371663420114</v>
      </c>
      <c r="AG324" s="16"/>
      <c r="AH324" s="16">
        <v>0.12825</v>
      </c>
      <c r="AI324" s="16">
        <f t="shared" si="128"/>
        <v>0.32</v>
      </c>
      <c r="AJ324" s="16">
        <f t="shared" si="112"/>
        <v>1.9214532622223304E-2</v>
      </c>
      <c r="AK324" s="16">
        <f t="shared" si="129"/>
        <v>0.10906070566571796</v>
      </c>
      <c r="AL324" s="16"/>
      <c r="AM324" s="17">
        <f t="shared" si="106"/>
        <v>199.84873301360977</v>
      </c>
      <c r="AN324" s="17">
        <f t="shared" si="113"/>
        <v>6.0045414444447817E-2</v>
      </c>
      <c r="AO324" s="18" t="str">
        <f t="shared" si="114"/>
        <v>CORRECTO</v>
      </c>
      <c r="AP324" s="18">
        <f t="shared" si="115"/>
        <v>-1.0399545855555523</v>
      </c>
      <c r="AQ324" s="11"/>
      <c r="AR324" s="11"/>
      <c r="AS324" s="7"/>
      <c r="AT324" s="7">
        <v>138</v>
      </c>
      <c r="AU324" s="3">
        <f t="shared" ref="AU324:AU387" si="130">AT324+40</f>
        <v>178</v>
      </c>
      <c r="AV324" s="7"/>
      <c r="AW324" s="7"/>
      <c r="AX324" s="7"/>
      <c r="AY324" s="7"/>
      <c r="AZ324" s="7"/>
      <c r="BA324" s="7"/>
      <c r="BB324" s="7"/>
    </row>
    <row r="325" spans="1:54" x14ac:dyDescent="0.25">
      <c r="A325" s="12">
        <v>1967</v>
      </c>
      <c r="B325" s="12">
        <v>4</v>
      </c>
      <c r="C325" s="16"/>
      <c r="D325" s="16">
        <f>aportaciones!D324+aportaciones!E324</f>
        <v>4.7430000000000003</v>
      </c>
      <c r="E325" s="16">
        <f t="shared" si="116"/>
        <v>20</v>
      </c>
      <c r="F325" s="16">
        <f t="shared" si="105"/>
        <v>1.2031423284105822</v>
      </c>
      <c r="G325" s="16">
        <f t="shared" si="117"/>
        <v>3.5420917111110413</v>
      </c>
      <c r="H325" s="16"/>
      <c r="I325" s="16">
        <f>aportaciones!F324+aportaciones!G324</f>
        <v>10.289</v>
      </c>
      <c r="J325" s="16">
        <f t="shared" si="118"/>
        <v>177.16264643693762</v>
      </c>
      <c r="K325" s="16">
        <f t="shared" si="107"/>
        <v>10.657593947075894</v>
      </c>
      <c r="L325" s="16">
        <f t="shared" si="119"/>
        <v>0</v>
      </c>
      <c r="M325" s="16"/>
      <c r="N325" s="16">
        <v>0.309</v>
      </c>
      <c r="O325" s="16">
        <f t="shared" si="120"/>
        <v>0.15</v>
      </c>
      <c r="P325" s="16">
        <f t="shared" si="108"/>
        <v>9.0235674630793662E-3</v>
      </c>
      <c r="Q325" s="16">
        <f t="shared" si="121"/>
        <v>0.29999318783333284</v>
      </c>
      <c r="R325" s="16"/>
      <c r="S325" s="16">
        <v>0.260075</v>
      </c>
      <c r="T325" s="16">
        <f t="shared" si="122"/>
        <v>0.82499999999999996</v>
      </c>
      <c r="U325" s="16">
        <f t="shared" si="109"/>
        <v>4.9629621046936509E-2</v>
      </c>
      <c r="V325" s="16">
        <f t="shared" si="123"/>
        <v>0.21053753308333056</v>
      </c>
      <c r="W325" s="16"/>
      <c r="X325" s="16">
        <v>0.13905000000000001</v>
      </c>
      <c r="Y325" s="16">
        <f t="shared" si="124"/>
        <v>0.61</v>
      </c>
      <c r="Z325" s="16">
        <f t="shared" si="110"/>
        <v>3.6695841016522755E-2</v>
      </c>
      <c r="AA325" s="16">
        <f t="shared" si="125"/>
        <v>0.10242229718888685</v>
      </c>
      <c r="AB325" s="16"/>
      <c r="AC325" s="16">
        <v>0.18128</v>
      </c>
      <c r="AD325" s="16">
        <f t="shared" si="126"/>
        <v>0.41</v>
      </c>
      <c r="AE325" s="16">
        <f t="shared" si="111"/>
        <v>2.4664417732416934E-2</v>
      </c>
      <c r="AF325" s="16">
        <f t="shared" si="127"/>
        <v>0.15666138007777647</v>
      </c>
      <c r="AG325" s="16"/>
      <c r="AH325" s="16">
        <v>0.13905000000000001</v>
      </c>
      <c r="AI325" s="16">
        <f t="shared" si="128"/>
        <v>0.32</v>
      </c>
      <c r="AJ325" s="16">
        <f t="shared" si="112"/>
        <v>1.9250277254569317E-2</v>
      </c>
      <c r="AK325" s="16">
        <f t="shared" si="129"/>
        <v>0.11983546737777673</v>
      </c>
      <c r="AL325" s="16"/>
      <c r="AM325" s="17">
        <f t="shared" si="106"/>
        <v>199.47764643693762</v>
      </c>
      <c r="AN325" s="17">
        <f t="shared" si="113"/>
        <v>6.0157116420529108E-2</v>
      </c>
      <c r="AO325" s="18" t="str">
        <f t="shared" si="114"/>
        <v>CORRECTO</v>
      </c>
      <c r="AP325" s="18">
        <f t="shared" si="115"/>
        <v>-1.0398428835794711</v>
      </c>
      <c r="AQ325" s="11"/>
      <c r="AR325" s="11"/>
      <c r="AS325" s="7"/>
      <c r="AT325" s="7">
        <v>130</v>
      </c>
      <c r="AU325" s="3">
        <f t="shared" si="130"/>
        <v>170</v>
      </c>
      <c r="AV325" s="7"/>
      <c r="AW325" s="7"/>
      <c r="AX325" s="7"/>
      <c r="AY325" s="7"/>
      <c r="AZ325" s="7"/>
      <c r="BA325" s="7"/>
      <c r="BB325" s="7"/>
    </row>
    <row r="326" spans="1:54" x14ac:dyDescent="0.25">
      <c r="A326" s="12">
        <v>1967</v>
      </c>
      <c r="B326" s="12">
        <v>5</v>
      </c>
      <c r="C326" s="16"/>
      <c r="D326" s="16">
        <f>aportaciones!D325+aportaciones!E325</f>
        <v>3.633</v>
      </c>
      <c r="E326" s="16">
        <f t="shared" si="116"/>
        <v>20</v>
      </c>
      <c r="F326" s="16">
        <f t="shared" ref="F326:F389" si="131">E326*AN326</f>
        <v>1.1837935555388726</v>
      </c>
      <c r="G326" s="16">
        <f t="shared" si="117"/>
        <v>2.4298576715894171</v>
      </c>
      <c r="H326" s="16"/>
      <c r="I326" s="16">
        <f>aportaciones!F325+aportaciones!G325</f>
        <v>13.917999999999999</v>
      </c>
      <c r="J326" s="16">
        <f t="shared" si="118"/>
        <v>180.42305248986173</v>
      </c>
      <c r="K326" s="16">
        <f t="shared" si="107"/>
        <v>10.679182340407504</v>
      </c>
      <c r="L326" s="16">
        <f t="shared" si="119"/>
        <v>0</v>
      </c>
      <c r="M326" s="16"/>
      <c r="N326" s="16">
        <v>0.32200000000000001</v>
      </c>
      <c r="O326" s="16">
        <f t="shared" si="120"/>
        <v>0.15</v>
      </c>
      <c r="P326" s="16">
        <f t="shared" si="108"/>
        <v>8.8784516665415449E-3</v>
      </c>
      <c r="Q326" s="16">
        <f t="shared" si="121"/>
        <v>0.31297643253692065</v>
      </c>
      <c r="R326" s="16"/>
      <c r="S326" s="16">
        <v>0.27101666666666663</v>
      </c>
      <c r="T326" s="16">
        <f t="shared" si="122"/>
        <v>0.82499999999999996</v>
      </c>
      <c r="U326" s="16">
        <f t="shared" si="109"/>
        <v>4.8831484165978489E-2</v>
      </c>
      <c r="V326" s="16">
        <f t="shared" si="123"/>
        <v>0.22138704561973022</v>
      </c>
      <c r="W326" s="16"/>
      <c r="X326" s="16">
        <v>0.1449</v>
      </c>
      <c r="Y326" s="16">
        <f t="shared" si="124"/>
        <v>0.61</v>
      </c>
      <c r="Z326" s="16">
        <f t="shared" si="110"/>
        <v>3.6105703443935613E-2</v>
      </c>
      <c r="AA326" s="16">
        <f t="shared" si="125"/>
        <v>0.10820415898347724</v>
      </c>
      <c r="AB326" s="16"/>
      <c r="AC326" s="16">
        <v>0.18890666666666667</v>
      </c>
      <c r="AD326" s="16">
        <f t="shared" si="126"/>
        <v>0.41</v>
      </c>
      <c r="AE326" s="16">
        <f t="shared" si="111"/>
        <v>2.4267767888546888E-2</v>
      </c>
      <c r="AF326" s="16">
        <f t="shared" si="127"/>
        <v>0.16424224893424971</v>
      </c>
      <c r="AG326" s="16"/>
      <c r="AH326" s="16">
        <v>0.1449</v>
      </c>
      <c r="AI326" s="16">
        <f t="shared" si="128"/>
        <v>0.32</v>
      </c>
      <c r="AJ326" s="16">
        <f t="shared" si="112"/>
        <v>1.8940696888621961E-2</v>
      </c>
      <c r="AK326" s="16">
        <f t="shared" si="129"/>
        <v>0.12564972274543068</v>
      </c>
      <c r="AL326" s="16"/>
      <c r="AM326" s="17">
        <f t="shared" ref="AM326:AM389" si="132">SUM(E326,J326,O326,T326,Y326,AD326,AI326)</f>
        <v>202.73805248986173</v>
      </c>
      <c r="AN326" s="17">
        <f t="shared" si="113"/>
        <v>5.9189677776943631E-2</v>
      </c>
      <c r="AO326" s="18" t="str">
        <f t="shared" si="114"/>
        <v>CORRECTO</v>
      </c>
      <c r="AP326" s="18">
        <f t="shared" si="115"/>
        <v>-1.0408103222230565</v>
      </c>
      <c r="AQ326" s="11"/>
      <c r="AR326" s="11"/>
      <c r="AS326" s="7"/>
      <c r="AT326" s="7">
        <v>130</v>
      </c>
      <c r="AU326" s="3">
        <f t="shared" si="130"/>
        <v>170</v>
      </c>
      <c r="AV326" s="7"/>
      <c r="AW326" s="7"/>
      <c r="AX326" s="7"/>
      <c r="AY326" s="7"/>
      <c r="AZ326" s="7"/>
      <c r="BA326" s="7"/>
      <c r="BB326" s="7"/>
    </row>
    <row r="327" spans="1:54" x14ac:dyDescent="0.25">
      <c r="A327" s="12">
        <v>1967</v>
      </c>
      <c r="B327" s="12">
        <v>6</v>
      </c>
      <c r="C327" s="16"/>
      <c r="D327" s="16">
        <f>aportaciones!D326+aportaciones!E326</f>
        <v>3.7230000000000003</v>
      </c>
      <c r="E327" s="16">
        <f t="shared" si="116"/>
        <v>20</v>
      </c>
      <c r="F327" s="16">
        <f t="shared" si="131"/>
        <v>1.1825755175394381</v>
      </c>
      <c r="G327" s="16">
        <f t="shared" si="117"/>
        <v>2.5392064444611258</v>
      </c>
      <c r="H327" s="16"/>
      <c r="I327" s="16">
        <f>aportaciones!F326+aportaciones!G326</f>
        <v>10.888</v>
      </c>
      <c r="J327" s="16">
        <f t="shared" si="118"/>
        <v>180.63187014945424</v>
      </c>
      <c r="K327" s="16">
        <f t="shared" ref="K327:K390" si="133">J327*AN327</f>
        <v>10.680541366305372</v>
      </c>
      <c r="L327" s="16">
        <f t="shared" si="119"/>
        <v>0</v>
      </c>
      <c r="M327" s="16"/>
      <c r="N327" s="16">
        <v>0.20200000000000001</v>
      </c>
      <c r="O327" s="16">
        <f t="shared" si="120"/>
        <v>0.15</v>
      </c>
      <c r="P327" s="16">
        <f t="shared" ref="P327:P390" si="134">O327*AN327</f>
        <v>8.8693163815457849E-3</v>
      </c>
      <c r="Q327" s="16">
        <f t="shared" si="121"/>
        <v>0.19312154833345843</v>
      </c>
      <c r="R327" s="16"/>
      <c r="S327" s="16">
        <v>0.17001666666666668</v>
      </c>
      <c r="T327" s="16">
        <f t="shared" si="122"/>
        <v>0.82499999999999996</v>
      </c>
      <c r="U327" s="16">
        <f t="shared" ref="U327:U390" si="135">T327*AN327</f>
        <v>4.8781240098501821E-2</v>
      </c>
      <c r="V327" s="16">
        <f t="shared" si="123"/>
        <v>0.12118518250068822</v>
      </c>
      <c r="W327" s="16"/>
      <c r="X327" s="16">
        <v>9.0900000000000022E-2</v>
      </c>
      <c r="Y327" s="16">
        <f t="shared" si="124"/>
        <v>0.61</v>
      </c>
      <c r="Z327" s="16">
        <f t="shared" ref="Z327:Z390" si="136">Y327*AN327</f>
        <v>3.6068553284952863E-2</v>
      </c>
      <c r="AA327" s="16">
        <f t="shared" si="125"/>
        <v>5.4794296556064381E-2</v>
      </c>
      <c r="AB327" s="16"/>
      <c r="AC327" s="16">
        <v>0.11850666666666666</v>
      </c>
      <c r="AD327" s="16">
        <f t="shared" si="126"/>
        <v>0.41</v>
      </c>
      <c r="AE327" s="16">
        <f t="shared" ref="AE327:AE390" si="137">AD327*AN327</f>
        <v>2.424279810955848E-2</v>
      </c>
      <c r="AF327" s="16">
        <f t="shared" si="127"/>
        <v>9.4238898778119806E-2</v>
      </c>
      <c r="AG327" s="16"/>
      <c r="AH327" s="16">
        <v>9.0900000000000022E-2</v>
      </c>
      <c r="AI327" s="16">
        <f t="shared" si="128"/>
        <v>0.32</v>
      </c>
      <c r="AJ327" s="16">
        <f t="shared" ref="AJ327:AJ390" si="138">AI327*AN327</f>
        <v>1.892120828063101E-2</v>
      </c>
      <c r="AK327" s="16">
        <f t="shared" si="129"/>
        <v>7.1959303111378103E-2</v>
      </c>
      <c r="AL327" s="16"/>
      <c r="AM327" s="17">
        <f t="shared" si="132"/>
        <v>202.94687014945424</v>
      </c>
      <c r="AN327" s="17">
        <f t="shared" ref="AN327:AN390" si="139">IF($I$2/AM327&lt;0,0,IF($I$2/AM327&gt;1.1,1.1,$I$2/AM327))</f>
        <v>5.9128775876971906E-2</v>
      </c>
      <c r="AO327" s="18" t="str">
        <f t="shared" ref="AO327:AO390" si="140">IF(AN327=1.1,"FALLO EN EL SISTEMA","CORRECTO")</f>
        <v>CORRECTO</v>
      </c>
      <c r="AP327" s="18">
        <f t="shared" ref="AP327:AP390" si="141">$I$2/AM327-1.1</f>
        <v>-1.0408712241230282</v>
      </c>
      <c r="AQ327" s="11"/>
      <c r="AR327" s="11"/>
      <c r="AS327" s="7"/>
      <c r="AT327" s="7">
        <v>140</v>
      </c>
      <c r="AU327" s="3">
        <f t="shared" si="130"/>
        <v>180</v>
      </c>
      <c r="AV327" s="7"/>
      <c r="AW327" s="7"/>
      <c r="AX327" s="7"/>
      <c r="AY327" s="7"/>
      <c r="AZ327" s="7"/>
      <c r="BA327" s="7"/>
      <c r="BB327" s="7"/>
    </row>
    <row r="328" spans="1:54" x14ac:dyDescent="0.25">
      <c r="A328" s="12">
        <v>1967</v>
      </c>
      <c r="B328" s="12">
        <v>7</v>
      </c>
      <c r="C328" s="16"/>
      <c r="D328" s="16">
        <f>aportaciones!D327+aportaciones!E327</f>
        <v>3.7130000000000001</v>
      </c>
      <c r="E328" s="16">
        <f t="shared" ref="E328:E391" si="142">IF(E327-F327+D328&gt;$U$3,$U$3,IF(E327-F327+D328&lt;0,0,E327-F327+D328))</f>
        <v>20</v>
      </c>
      <c r="F328" s="16">
        <f t="shared" si="131"/>
        <v>1.1758692303630101</v>
      </c>
      <c r="G328" s="16">
        <f t="shared" ref="G328:G391" si="143">IF(E327-F327+D328-$U$3&lt;0,0,E327-F327+D328-$U$3)</f>
        <v>2.530424482460564</v>
      </c>
      <c r="H328" s="16"/>
      <c r="I328" s="16">
        <f>aportaciones!F327+aportaciones!G327</f>
        <v>11.838000000000001</v>
      </c>
      <c r="J328" s="16">
        <f t="shared" ref="J328:J391" si="144">IF(J327-K327+I328&gt;AU333,AU333,IF(J327-K327+I328&lt;0,0,J327-K327+I328))</f>
        <v>181.78932878314887</v>
      </c>
      <c r="K328" s="16">
        <f t="shared" si="133"/>
        <v>10.688023906222472</v>
      </c>
      <c r="L328" s="16">
        <f t="shared" ref="L328:L391" si="145">IF(J327-K327+I328-AU333&lt;0,0,J327-K327+I328-AU333)</f>
        <v>0</v>
      </c>
      <c r="M328" s="16"/>
      <c r="N328" s="16">
        <v>0.124</v>
      </c>
      <c r="O328" s="16">
        <f t="shared" ref="O328:O391" si="146">IF(O327-P327+N328&gt;$S$3,$S$3,IF(O327-P327+N328&lt;0,0,O327-P327+N328))</f>
        <v>0.15</v>
      </c>
      <c r="P328" s="16">
        <f t="shared" si="134"/>
        <v>8.8190192277225743E-3</v>
      </c>
      <c r="Q328" s="16">
        <f t="shared" ref="Q328:Q391" si="147">IF(O327-P327+N328-$S$3&lt;0,0,O327-P327+N328-$S$3)</f>
        <v>0.11513068361845422</v>
      </c>
      <c r="R328" s="16"/>
      <c r="S328" s="16">
        <v>0.10436666666666666</v>
      </c>
      <c r="T328" s="16">
        <f t="shared" ref="T328:T391" si="148">IF(T327-U327+S328&gt;$N$3,$N$3,IF(T327-U327+S328&lt;0,0,T327-U327+S328))</f>
        <v>0.82499999999999996</v>
      </c>
      <c r="U328" s="16">
        <f t="shared" si="135"/>
        <v>4.8504605752474159E-2</v>
      </c>
      <c r="V328" s="16">
        <f t="shared" ref="V328:V391" si="149">IF(T327-U327+S328-$N$3&lt;0,0,T327-U327+S328-$N$3)</f>
        <v>5.5585426568164786E-2</v>
      </c>
      <c r="W328" s="16"/>
      <c r="X328" s="16">
        <v>5.5800000000000009E-2</v>
      </c>
      <c r="Y328" s="16">
        <f t="shared" ref="Y328:Y391" si="150">IF(Y327-Z327+X328&gt;$T$3,$T$3,IF(Y327-Z327+X328&lt;0,0,Y327-Z327+X328))</f>
        <v>0.61</v>
      </c>
      <c r="Z328" s="16">
        <f t="shared" si="136"/>
        <v>3.5864011526071805E-2</v>
      </c>
      <c r="AA328" s="16">
        <f t="shared" ref="AA328:AA391" si="151">IF(Y327-Z327+X328-$T$3&lt;0,0,Y327-Z327+X328-$T$3)</f>
        <v>1.9731446715047118E-2</v>
      </c>
      <c r="AB328" s="16"/>
      <c r="AC328" s="16">
        <v>7.2746666666666668E-2</v>
      </c>
      <c r="AD328" s="16">
        <f t="shared" ref="AD328:AD391" si="152">IF(AD327-AE327+AC328&gt;$P$3,$P$3,IF(AD327-AE327+AC328&lt;0,0,AD327-AE327+AC328))</f>
        <v>0.41</v>
      </c>
      <c r="AE328" s="16">
        <f t="shared" si="137"/>
        <v>2.4105319222441704E-2</v>
      </c>
      <c r="AF328" s="16">
        <f t="shared" ref="AF328:AF391" si="153">IF(AD327-AE327+AC328-$P$3&lt;0,0,AD327-AE327+AC328-$P$3)</f>
        <v>4.8503868557108198E-2</v>
      </c>
      <c r="AG328" s="16"/>
      <c r="AH328" s="16">
        <v>5.5800000000000009E-2</v>
      </c>
      <c r="AI328" s="16">
        <f t="shared" ref="AI328:AI391" si="154">IF(AI327-AJ327+AH328&gt;$X$3,$X$3,IF(AI327-AJ327+AH328&lt;0,0,AI327-AJ327+AH328))</f>
        <v>0.32</v>
      </c>
      <c r="AJ328" s="16">
        <f t="shared" si="138"/>
        <v>1.8813907685808162E-2</v>
      </c>
      <c r="AK328" s="16">
        <f t="shared" ref="AK328:AK391" si="155">IF(AI327-AJ327+AH328-$X$3&lt;0,0,AI327-AJ327+AH328-$X$3)</f>
        <v>3.6878791719369031E-2</v>
      </c>
      <c r="AL328" s="16"/>
      <c r="AM328" s="17">
        <f t="shared" si="132"/>
        <v>204.10432878314887</v>
      </c>
      <c r="AN328" s="17">
        <f t="shared" si="139"/>
        <v>5.87934615181505E-2</v>
      </c>
      <c r="AO328" s="18" t="str">
        <f t="shared" si="140"/>
        <v>CORRECTO</v>
      </c>
      <c r="AP328" s="18">
        <f t="shared" si="141"/>
        <v>-1.0412065384818496</v>
      </c>
      <c r="AQ328" s="11"/>
      <c r="AR328" s="11"/>
      <c r="AS328" s="7"/>
      <c r="AT328" s="7">
        <v>150</v>
      </c>
      <c r="AU328" s="3">
        <f t="shared" si="130"/>
        <v>190</v>
      </c>
      <c r="AV328" s="7"/>
      <c r="AW328" s="7"/>
      <c r="AX328" s="7"/>
      <c r="AY328" s="7"/>
      <c r="AZ328" s="7"/>
      <c r="BA328" s="7"/>
      <c r="BB328" s="7"/>
    </row>
    <row r="329" spans="1:54" x14ac:dyDescent="0.25">
      <c r="A329" s="12">
        <v>1967</v>
      </c>
      <c r="B329" s="12">
        <v>8</v>
      </c>
      <c r="C329" s="16"/>
      <c r="D329" s="16">
        <f>aportaciones!D328+aportaciones!E328</f>
        <v>3.7490000000000001</v>
      </c>
      <c r="E329" s="16">
        <f t="shared" si="142"/>
        <v>20</v>
      </c>
      <c r="F329" s="16">
        <f t="shared" si="131"/>
        <v>1.1724068716203171</v>
      </c>
      <c r="G329" s="16">
        <f t="shared" si="143"/>
        <v>2.5731307696369896</v>
      </c>
      <c r="H329" s="16"/>
      <c r="I329" s="16">
        <f>aportaciones!F328+aportaciones!G328</f>
        <v>11.292</v>
      </c>
      <c r="J329" s="16">
        <f t="shared" si="144"/>
        <v>182.39330487692641</v>
      </c>
      <c r="K329" s="16">
        <f t="shared" si="133"/>
        <v>10.691958198762402</v>
      </c>
      <c r="L329" s="16">
        <f t="shared" si="145"/>
        <v>0</v>
      </c>
      <c r="M329" s="16"/>
      <c r="N329" s="16">
        <v>7.6999999999999999E-2</v>
      </c>
      <c r="O329" s="16">
        <f t="shared" si="146"/>
        <v>0.15</v>
      </c>
      <c r="P329" s="16">
        <f t="shared" si="134"/>
        <v>8.7930515371523778E-3</v>
      </c>
      <c r="Q329" s="16">
        <f t="shared" si="147"/>
        <v>6.8180980772277439E-2</v>
      </c>
      <c r="R329" s="16"/>
      <c r="S329" s="16">
        <v>6.4808333333333329E-2</v>
      </c>
      <c r="T329" s="16">
        <f t="shared" si="148"/>
        <v>0.82499999999999996</v>
      </c>
      <c r="U329" s="16">
        <f t="shared" si="135"/>
        <v>4.836178345433808E-2</v>
      </c>
      <c r="V329" s="16">
        <f t="shared" si="149"/>
        <v>1.6303727580859184E-2</v>
      </c>
      <c r="W329" s="16"/>
      <c r="X329" s="16">
        <v>3.465E-2</v>
      </c>
      <c r="Y329" s="16">
        <f t="shared" si="150"/>
        <v>0.60878598847392817</v>
      </c>
      <c r="Z329" s="16">
        <f t="shared" si="136"/>
        <v>3.5687243811650032E-2</v>
      </c>
      <c r="AA329" s="16">
        <f t="shared" si="151"/>
        <v>0</v>
      </c>
      <c r="AB329" s="16"/>
      <c r="AC329" s="16">
        <v>4.5173333333333336E-2</v>
      </c>
      <c r="AD329" s="16">
        <f t="shared" si="152"/>
        <v>0.41</v>
      </c>
      <c r="AE329" s="16">
        <f t="shared" si="137"/>
        <v>2.40343408682165E-2</v>
      </c>
      <c r="AF329" s="16">
        <f t="shared" si="153"/>
        <v>2.1068014110891653E-2</v>
      </c>
      <c r="AG329" s="16"/>
      <c r="AH329" s="16">
        <v>3.465E-2</v>
      </c>
      <c r="AI329" s="16">
        <f t="shared" si="154"/>
        <v>0.32</v>
      </c>
      <c r="AJ329" s="16">
        <f t="shared" si="138"/>
        <v>1.8758509945925074E-2</v>
      </c>
      <c r="AK329" s="16">
        <f t="shared" si="155"/>
        <v>1.5836092314191863E-2</v>
      </c>
      <c r="AL329" s="16"/>
      <c r="AM329" s="17">
        <f t="shared" si="132"/>
        <v>204.70709086540032</v>
      </c>
      <c r="AN329" s="17">
        <f t="shared" si="139"/>
        <v>5.8620343581015859E-2</v>
      </c>
      <c r="AO329" s="18" t="str">
        <f t="shared" si="140"/>
        <v>CORRECTO</v>
      </c>
      <c r="AP329" s="18">
        <f t="shared" si="141"/>
        <v>-1.0413796564189843</v>
      </c>
      <c r="AQ329" s="11"/>
      <c r="AR329" s="11"/>
      <c r="AS329" s="7"/>
      <c r="AT329" s="7">
        <v>153</v>
      </c>
      <c r="AU329" s="3">
        <f t="shared" si="130"/>
        <v>193</v>
      </c>
      <c r="AV329" s="7"/>
      <c r="AW329" s="7"/>
      <c r="AX329" s="7"/>
      <c r="AY329" s="7"/>
      <c r="AZ329" s="7"/>
      <c r="BA329" s="7"/>
      <c r="BB329" s="7"/>
    </row>
    <row r="330" spans="1:54" x14ac:dyDescent="0.25">
      <c r="A330" s="12">
        <v>1967</v>
      </c>
      <c r="B330" s="12">
        <v>9</v>
      </c>
      <c r="C330" s="16"/>
      <c r="D330" s="16">
        <f>aportaciones!D329+aportaciones!E329</f>
        <v>3.6629999999999998</v>
      </c>
      <c r="E330" s="16">
        <f t="shared" si="142"/>
        <v>20</v>
      </c>
      <c r="F330" s="16">
        <f t="shared" si="131"/>
        <v>1.1736676201350529</v>
      </c>
      <c r="G330" s="16">
        <f t="shared" si="143"/>
        <v>2.4905931283796825</v>
      </c>
      <c r="H330" s="16"/>
      <c r="I330" s="16">
        <f>aportaciones!F329+aportaciones!G329</f>
        <v>10.474</v>
      </c>
      <c r="J330" s="16">
        <f t="shared" si="144"/>
        <v>182.175346678164</v>
      </c>
      <c r="K330" s="16">
        <f t="shared" si="133"/>
        <v>10.690665279151949</v>
      </c>
      <c r="L330" s="16">
        <f t="shared" si="145"/>
        <v>0</v>
      </c>
      <c r="M330" s="16"/>
      <c r="N330" s="16">
        <v>7.4999999999999997E-2</v>
      </c>
      <c r="O330" s="16">
        <f t="shared" si="146"/>
        <v>0.15</v>
      </c>
      <c r="P330" s="16">
        <f t="shared" si="134"/>
        <v>8.802507151012896E-3</v>
      </c>
      <c r="Q330" s="16">
        <f t="shared" si="147"/>
        <v>6.6206948462847609E-2</v>
      </c>
      <c r="R330" s="16"/>
      <c r="S330" s="16">
        <v>6.3125000000000001E-2</v>
      </c>
      <c r="T330" s="16">
        <f t="shared" si="148"/>
        <v>0.82499999999999996</v>
      </c>
      <c r="U330" s="16">
        <f t="shared" si="135"/>
        <v>4.841378933057093E-2</v>
      </c>
      <c r="V330" s="16">
        <f t="shared" si="149"/>
        <v>1.4763216545661928E-2</v>
      </c>
      <c r="W330" s="16"/>
      <c r="X330" s="16">
        <v>3.3750000000000002E-2</v>
      </c>
      <c r="Y330" s="16">
        <f t="shared" si="150"/>
        <v>0.60684874466227812</v>
      </c>
      <c r="Z330" s="16">
        <f t="shared" si="136"/>
        <v>3.5611936096486017E-2</v>
      </c>
      <c r="AA330" s="16">
        <f t="shared" si="151"/>
        <v>0</v>
      </c>
      <c r="AB330" s="16"/>
      <c r="AC330" s="16">
        <v>4.4000000000000004E-2</v>
      </c>
      <c r="AD330" s="16">
        <f t="shared" si="152"/>
        <v>0.41</v>
      </c>
      <c r="AE330" s="16">
        <f t="shared" si="137"/>
        <v>2.4060186212768585E-2</v>
      </c>
      <c r="AF330" s="16">
        <f t="shared" si="153"/>
        <v>1.9965659131783497E-2</v>
      </c>
      <c r="AG330" s="16"/>
      <c r="AH330" s="16">
        <v>3.3750000000000002E-2</v>
      </c>
      <c r="AI330" s="16">
        <f t="shared" si="154"/>
        <v>0.32</v>
      </c>
      <c r="AJ330" s="16">
        <f t="shared" si="138"/>
        <v>1.8778681922160846E-2</v>
      </c>
      <c r="AK330" s="16">
        <f t="shared" si="155"/>
        <v>1.4991490054074907E-2</v>
      </c>
      <c r="AL330" s="16"/>
      <c r="AM330" s="17">
        <f t="shared" si="132"/>
        <v>204.48719542282626</v>
      </c>
      <c r="AN330" s="17">
        <f t="shared" si="139"/>
        <v>5.8683381006752647E-2</v>
      </c>
      <c r="AO330" s="18" t="str">
        <f t="shared" si="140"/>
        <v>CORRECTO</v>
      </c>
      <c r="AP330" s="18">
        <f t="shared" si="141"/>
        <v>-1.0413166189932475</v>
      </c>
      <c r="AQ330" s="11"/>
      <c r="AR330" s="11"/>
      <c r="AS330" s="7"/>
      <c r="AT330" s="7">
        <v>160</v>
      </c>
      <c r="AU330" s="3">
        <f t="shared" si="130"/>
        <v>200</v>
      </c>
      <c r="AV330" s="7"/>
      <c r="AW330" s="7"/>
      <c r="AX330" s="7"/>
      <c r="AY330" s="7"/>
      <c r="AZ330" s="7"/>
      <c r="BA330" s="7"/>
      <c r="BB330" s="7"/>
    </row>
    <row r="331" spans="1:54" x14ac:dyDescent="0.25">
      <c r="A331" s="12">
        <v>1967</v>
      </c>
      <c r="B331" s="12">
        <v>10</v>
      </c>
      <c r="C331" s="16"/>
      <c r="D331" s="16">
        <f>aportaciones!D330+aportaciones!E330</f>
        <v>3.5830000000000002</v>
      </c>
      <c r="E331" s="16">
        <f t="shared" si="142"/>
        <v>20</v>
      </c>
      <c r="F331" s="16">
        <f t="shared" si="131"/>
        <v>1.1981591075584217</v>
      </c>
      <c r="G331" s="16">
        <f t="shared" si="143"/>
        <v>2.4093323798649493</v>
      </c>
      <c r="H331" s="16"/>
      <c r="I331" s="16">
        <f>aportaciones!F330+aportaciones!G330</f>
        <v>9.4149999999999991</v>
      </c>
      <c r="J331" s="16">
        <f t="shared" si="144"/>
        <v>178</v>
      </c>
      <c r="K331" s="16">
        <f t="shared" si="133"/>
        <v>10.663616057269953</v>
      </c>
      <c r="L331" s="16">
        <f t="shared" si="145"/>
        <v>2.8996813990120529</v>
      </c>
      <c r="M331" s="16"/>
      <c r="N331" s="16">
        <v>6.9000000000000006E-2</v>
      </c>
      <c r="O331" s="16">
        <f t="shared" si="146"/>
        <v>0.15</v>
      </c>
      <c r="P331" s="16">
        <f t="shared" si="134"/>
        <v>8.9861933066881627E-3</v>
      </c>
      <c r="Q331" s="16">
        <f t="shared" si="147"/>
        <v>6.0197492848987122E-2</v>
      </c>
      <c r="R331" s="16"/>
      <c r="S331" s="16">
        <v>5.8075000000000009E-2</v>
      </c>
      <c r="T331" s="16">
        <f t="shared" si="148"/>
        <v>0.82499999999999996</v>
      </c>
      <c r="U331" s="16">
        <f t="shared" si="135"/>
        <v>4.9424063186784897E-2</v>
      </c>
      <c r="V331" s="16">
        <f t="shared" si="149"/>
        <v>9.6612106694290434E-3</v>
      </c>
      <c r="W331" s="16"/>
      <c r="X331" s="16">
        <v>3.1050000000000005E-2</v>
      </c>
      <c r="Y331" s="16">
        <f t="shared" si="150"/>
        <v>0.60228680856579209</v>
      </c>
      <c r="Z331" s="16">
        <f t="shared" si="136"/>
        <v>3.6081771252269974E-2</v>
      </c>
      <c r="AA331" s="16">
        <f t="shared" si="151"/>
        <v>0</v>
      </c>
      <c r="AB331" s="16"/>
      <c r="AC331" s="16">
        <v>4.0480000000000002E-2</v>
      </c>
      <c r="AD331" s="16">
        <f t="shared" si="152"/>
        <v>0.41</v>
      </c>
      <c r="AE331" s="16">
        <f t="shared" si="137"/>
        <v>2.4562261704947644E-2</v>
      </c>
      <c r="AF331" s="16">
        <f t="shared" si="153"/>
        <v>1.6419813787231452E-2</v>
      </c>
      <c r="AG331" s="16"/>
      <c r="AH331" s="16">
        <v>3.1050000000000005E-2</v>
      </c>
      <c r="AI331" s="16">
        <f t="shared" si="154"/>
        <v>0.32</v>
      </c>
      <c r="AJ331" s="16">
        <f t="shared" si="138"/>
        <v>1.917054572093475E-2</v>
      </c>
      <c r="AK331" s="16">
        <f t="shared" si="155"/>
        <v>1.2271318077839155E-2</v>
      </c>
      <c r="AL331" s="16"/>
      <c r="AM331" s="17">
        <f t="shared" si="132"/>
        <v>200.30728680856578</v>
      </c>
      <c r="AN331" s="17">
        <f t="shared" si="139"/>
        <v>5.9907955377921089E-2</v>
      </c>
      <c r="AO331" s="18" t="str">
        <f t="shared" si="140"/>
        <v>CORRECTO</v>
      </c>
      <c r="AP331" s="18">
        <f t="shared" si="141"/>
        <v>-1.0400920446220789</v>
      </c>
      <c r="AQ331" s="11"/>
      <c r="AR331" s="11"/>
      <c r="AS331" s="7"/>
      <c r="AT331" s="7">
        <v>166</v>
      </c>
      <c r="AU331" s="3">
        <f t="shared" si="130"/>
        <v>206</v>
      </c>
      <c r="AV331" s="7"/>
      <c r="AW331" s="7"/>
      <c r="AX331" s="7"/>
      <c r="AY331" s="7"/>
      <c r="AZ331" s="7"/>
      <c r="BA331" s="7"/>
      <c r="BB331" s="7"/>
    </row>
    <row r="332" spans="1:54" x14ac:dyDescent="0.25">
      <c r="A332" s="12">
        <v>1967</v>
      </c>
      <c r="B332" s="12">
        <v>11</v>
      </c>
      <c r="C332" s="16"/>
      <c r="D332" s="16">
        <f>aportaciones!D331+aportaciones!E331</f>
        <v>4.883</v>
      </c>
      <c r="E332" s="16">
        <f t="shared" si="142"/>
        <v>20</v>
      </c>
      <c r="F332" s="16">
        <f t="shared" si="131"/>
        <v>1.2479525778020435</v>
      </c>
      <c r="G332" s="16">
        <f t="shared" si="143"/>
        <v>3.6848408924415779</v>
      </c>
      <c r="H332" s="16"/>
      <c r="I332" s="16">
        <f>aportaciones!F331+aportaciones!G331</f>
        <v>11.571999999999999</v>
      </c>
      <c r="J332" s="16">
        <f t="shared" si="144"/>
        <v>170</v>
      </c>
      <c r="K332" s="16">
        <f t="shared" si="133"/>
        <v>10.607596911317369</v>
      </c>
      <c r="L332" s="16">
        <f t="shared" si="145"/>
        <v>8.9083839427300404</v>
      </c>
      <c r="M332" s="16"/>
      <c r="N332" s="16">
        <v>0.42199999999999999</v>
      </c>
      <c r="O332" s="16">
        <f t="shared" si="146"/>
        <v>0.15</v>
      </c>
      <c r="P332" s="16">
        <f t="shared" si="134"/>
        <v>9.3596443335153268E-3</v>
      </c>
      <c r="Q332" s="16">
        <f t="shared" si="147"/>
        <v>0.41301380669331178</v>
      </c>
      <c r="R332" s="16"/>
      <c r="S332" s="16">
        <v>0.35518333333333335</v>
      </c>
      <c r="T332" s="16">
        <f t="shared" si="148"/>
        <v>0.82499999999999996</v>
      </c>
      <c r="U332" s="16">
        <f t="shared" si="135"/>
        <v>5.147804383433429E-2</v>
      </c>
      <c r="V332" s="16">
        <f t="shared" si="149"/>
        <v>0.30575927014654836</v>
      </c>
      <c r="W332" s="16"/>
      <c r="X332" s="16">
        <v>0.18989999999999999</v>
      </c>
      <c r="Y332" s="16">
        <f t="shared" si="150"/>
        <v>0.61</v>
      </c>
      <c r="Z332" s="16">
        <f t="shared" si="136"/>
        <v>3.8062553622962327E-2</v>
      </c>
      <c r="AA332" s="16">
        <f t="shared" si="151"/>
        <v>0.14610503731352209</v>
      </c>
      <c r="AB332" s="16"/>
      <c r="AC332" s="16">
        <v>0.24757333333333331</v>
      </c>
      <c r="AD332" s="16">
        <f t="shared" si="152"/>
        <v>0.41</v>
      </c>
      <c r="AE332" s="16">
        <f t="shared" si="137"/>
        <v>2.5583027844941892E-2</v>
      </c>
      <c r="AF332" s="16">
        <f t="shared" si="153"/>
        <v>0.22301107162838568</v>
      </c>
      <c r="AG332" s="16"/>
      <c r="AH332" s="16">
        <v>0.18989999999999999</v>
      </c>
      <c r="AI332" s="16">
        <f t="shared" si="154"/>
        <v>0.32</v>
      </c>
      <c r="AJ332" s="16">
        <f t="shared" si="138"/>
        <v>1.9967241244832696E-2</v>
      </c>
      <c r="AK332" s="16">
        <f t="shared" si="155"/>
        <v>0.17072945427906522</v>
      </c>
      <c r="AL332" s="16"/>
      <c r="AM332" s="17">
        <f t="shared" si="132"/>
        <v>192.315</v>
      </c>
      <c r="AN332" s="17">
        <f t="shared" si="139"/>
        <v>6.2397628890102176E-2</v>
      </c>
      <c r="AO332" s="18" t="str">
        <f t="shared" si="140"/>
        <v>CORRECTO</v>
      </c>
      <c r="AP332" s="18">
        <f t="shared" si="141"/>
        <v>-1.0376023711098978</v>
      </c>
      <c r="AQ332" s="11"/>
      <c r="AR332" s="11"/>
      <c r="AS332" s="7"/>
      <c r="AT332" s="7">
        <v>164</v>
      </c>
      <c r="AU332" s="3">
        <f t="shared" si="130"/>
        <v>204</v>
      </c>
      <c r="AV332" s="7"/>
      <c r="AW332" s="7"/>
      <c r="AX332" s="7"/>
      <c r="AY332" s="7"/>
      <c r="AZ332" s="7"/>
      <c r="BA332" s="7"/>
      <c r="BB332" s="7"/>
    </row>
    <row r="333" spans="1:54" x14ac:dyDescent="0.25">
      <c r="A333" s="12">
        <v>1967</v>
      </c>
      <c r="B333" s="12">
        <v>12</v>
      </c>
      <c r="C333" s="16"/>
      <c r="D333" s="16">
        <f>aportaciones!D332+aportaciones!E332</f>
        <v>6.4740000000000002</v>
      </c>
      <c r="E333" s="16">
        <f t="shared" si="142"/>
        <v>20</v>
      </c>
      <c r="F333" s="16">
        <f t="shared" si="131"/>
        <v>1.2479525778020435</v>
      </c>
      <c r="G333" s="16">
        <f t="shared" si="143"/>
        <v>5.2260474221979578</v>
      </c>
      <c r="H333" s="16"/>
      <c r="I333" s="16">
        <f>aportaciones!F332+aportaciones!G332</f>
        <v>28.609000000000002</v>
      </c>
      <c r="J333" s="16">
        <f t="shared" si="144"/>
        <v>170</v>
      </c>
      <c r="K333" s="16">
        <f t="shared" si="133"/>
        <v>10.607596911317369</v>
      </c>
      <c r="L333" s="16">
        <f t="shared" si="145"/>
        <v>18.00140308868265</v>
      </c>
      <c r="M333" s="16"/>
      <c r="N333" s="16">
        <v>1.1080000000000001</v>
      </c>
      <c r="O333" s="16">
        <f t="shared" si="146"/>
        <v>0.15</v>
      </c>
      <c r="P333" s="16">
        <f t="shared" si="134"/>
        <v>9.3596443335153268E-3</v>
      </c>
      <c r="Q333" s="16">
        <f t="shared" si="147"/>
        <v>1.0986403556664848</v>
      </c>
      <c r="R333" s="16"/>
      <c r="S333" s="16">
        <v>0.93256666666666677</v>
      </c>
      <c r="T333" s="16">
        <f t="shared" si="148"/>
        <v>0.82499999999999996</v>
      </c>
      <c r="U333" s="16">
        <f t="shared" si="135"/>
        <v>5.147804383433429E-2</v>
      </c>
      <c r="V333" s="16">
        <f t="shared" si="149"/>
        <v>0.88108862283233247</v>
      </c>
      <c r="W333" s="16"/>
      <c r="X333" s="16">
        <v>0.4986000000000001</v>
      </c>
      <c r="Y333" s="16">
        <f t="shared" si="150"/>
        <v>0.61</v>
      </c>
      <c r="Z333" s="16">
        <f t="shared" si="136"/>
        <v>3.8062553622962327E-2</v>
      </c>
      <c r="AA333" s="16">
        <f t="shared" si="151"/>
        <v>0.46053744637703786</v>
      </c>
      <c r="AB333" s="16"/>
      <c r="AC333" s="16">
        <v>0.65002666666666675</v>
      </c>
      <c r="AD333" s="16">
        <f t="shared" si="152"/>
        <v>0.41</v>
      </c>
      <c r="AE333" s="16">
        <f t="shared" si="137"/>
        <v>2.5583027844941892E-2</v>
      </c>
      <c r="AF333" s="16">
        <f t="shared" si="153"/>
        <v>0.62444363882172493</v>
      </c>
      <c r="AG333" s="16"/>
      <c r="AH333" s="16">
        <v>0.4986000000000001</v>
      </c>
      <c r="AI333" s="16">
        <f t="shared" si="154"/>
        <v>0.32</v>
      </c>
      <c r="AJ333" s="16">
        <f t="shared" si="138"/>
        <v>1.9967241244832696E-2</v>
      </c>
      <c r="AK333" s="16">
        <f t="shared" si="155"/>
        <v>0.47863275875516736</v>
      </c>
      <c r="AL333" s="16"/>
      <c r="AM333" s="17">
        <f t="shared" si="132"/>
        <v>192.315</v>
      </c>
      <c r="AN333" s="17">
        <f t="shared" si="139"/>
        <v>6.2397628890102176E-2</v>
      </c>
      <c r="AO333" s="18" t="str">
        <f t="shared" si="140"/>
        <v>CORRECTO</v>
      </c>
      <c r="AP333" s="18">
        <f t="shared" si="141"/>
        <v>-1.0376023711098978</v>
      </c>
      <c r="AQ333" s="11"/>
      <c r="AR333" s="11"/>
      <c r="AS333" s="7"/>
      <c r="AT333" s="7">
        <v>162</v>
      </c>
      <c r="AU333" s="3">
        <f t="shared" si="130"/>
        <v>202</v>
      </c>
      <c r="AV333" s="7"/>
      <c r="AW333" s="7"/>
      <c r="AX333" s="7"/>
      <c r="AY333" s="7"/>
      <c r="AZ333" s="7"/>
      <c r="BA333" s="7"/>
      <c r="BB333" s="7"/>
    </row>
    <row r="334" spans="1:54" x14ac:dyDescent="0.25">
      <c r="A334" s="12">
        <v>1968</v>
      </c>
      <c r="B334" s="12">
        <v>1</v>
      </c>
      <c r="C334" s="16"/>
      <c r="D334" s="16">
        <f>aportaciones!D333+aportaciones!E333</f>
        <v>39.773000000000003</v>
      </c>
      <c r="E334" s="16">
        <f t="shared" si="142"/>
        <v>20</v>
      </c>
      <c r="F334" s="16">
        <f t="shared" si="131"/>
        <v>1.1862689370536046</v>
      </c>
      <c r="G334" s="16">
        <f t="shared" si="143"/>
        <v>38.525047422197957</v>
      </c>
      <c r="H334" s="16"/>
      <c r="I334" s="16">
        <f>aportaciones!F333+aportaciones!G333</f>
        <v>75.835999999999999</v>
      </c>
      <c r="J334" s="16">
        <f t="shared" si="144"/>
        <v>180</v>
      </c>
      <c r="K334" s="16">
        <f t="shared" si="133"/>
        <v>10.67642043348244</v>
      </c>
      <c r="L334" s="16">
        <f t="shared" si="145"/>
        <v>55.228403088682626</v>
      </c>
      <c r="M334" s="16"/>
      <c r="N334" s="16">
        <v>1.004</v>
      </c>
      <c r="O334" s="16">
        <f t="shared" si="146"/>
        <v>0.15</v>
      </c>
      <c r="P334" s="16">
        <f t="shared" si="134"/>
        <v>8.8970170279020332E-3</v>
      </c>
      <c r="Q334" s="16">
        <f t="shared" si="147"/>
        <v>0.99464035566648457</v>
      </c>
      <c r="R334" s="16"/>
      <c r="S334" s="16">
        <v>0.8450333333333333</v>
      </c>
      <c r="T334" s="16">
        <f t="shared" si="148"/>
        <v>0.82499999999999996</v>
      </c>
      <c r="U334" s="16">
        <f t="shared" si="135"/>
        <v>4.8933593653461185E-2</v>
      </c>
      <c r="V334" s="16">
        <f t="shared" si="149"/>
        <v>0.79355528949899901</v>
      </c>
      <c r="W334" s="16"/>
      <c r="X334" s="16">
        <v>0.45180000000000003</v>
      </c>
      <c r="Y334" s="16">
        <f t="shared" si="150"/>
        <v>0.61</v>
      </c>
      <c r="Z334" s="16">
        <f t="shared" si="136"/>
        <v>3.6181202580134936E-2</v>
      </c>
      <c r="AA334" s="16">
        <f t="shared" si="151"/>
        <v>0.41373744637703769</v>
      </c>
      <c r="AB334" s="16"/>
      <c r="AC334" s="16">
        <v>0.58901333333333328</v>
      </c>
      <c r="AD334" s="16">
        <f t="shared" si="152"/>
        <v>0.41</v>
      </c>
      <c r="AE334" s="16">
        <f t="shared" si="137"/>
        <v>2.431851320959889E-2</v>
      </c>
      <c r="AF334" s="16">
        <f t="shared" si="153"/>
        <v>0.56343030548839135</v>
      </c>
      <c r="AG334" s="16"/>
      <c r="AH334" s="16">
        <v>0.45180000000000003</v>
      </c>
      <c r="AI334" s="16">
        <f t="shared" si="154"/>
        <v>0.32</v>
      </c>
      <c r="AJ334" s="16">
        <f t="shared" si="138"/>
        <v>1.8980302992857672E-2</v>
      </c>
      <c r="AK334" s="16">
        <f t="shared" si="155"/>
        <v>0.43183275875516741</v>
      </c>
      <c r="AL334" s="16"/>
      <c r="AM334" s="17">
        <f t="shared" si="132"/>
        <v>202.315</v>
      </c>
      <c r="AN334" s="17">
        <f t="shared" si="139"/>
        <v>5.9313446852680224E-2</v>
      </c>
      <c r="AO334" s="18" t="str">
        <f t="shared" si="140"/>
        <v>CORRECTO</v>
      </c>
      <c r="AP334" s="18">
        <f t="shared" si="141"/>
        <v>-1.0406865531473199</v>
      </c>
      <c r="AQ334" s="11"/>
      <c r="AR334" s="11"/>
      <c r="AS334" s="7"/>
      <c r="AT334" s="7">
        <v>158</v>
      </c>
      <c r="AU334" s="3">
        <f t="shared" si="130"/>
        <v>198</v>
      </c>
      <c r="AV334" s="7"/>
      <c r="AW334" s="7"/>
      <c r="AX334" s="7"/>
      <c r="AY334" s="7"/>
      <c r="AZ334" s="7"/>
      <c r="BA334" s="7"/>
      <c r="BB334" s="7"/>
    </row>
    <row r="335" spans="1:54" x14ac:dyDescent="0.25">
      <c r="A335" s="12">
        <v>1968</v>
      </c>
      <c r="B335" s="12">
        <v>2</v>
      </c>
      <c r="C335" s="16"/>
      <c r="D335" s="16">
        <f>aportaciones!D334+aportaciones!E334</f>
        <v>3.9619999999999997</v>
      </c>
      <c r="E335" s="16">
        <f t="shared" si="142"/>
        <v>20</v>
      </c>
      <c r="F335" s="16">
        <f t="shared" si="131"/>
        <v>1.1303958740550597</v>
      </c>
      <c r="G335" s="16">
        <f t="shared" si="143"/>
        <v>2.7757310629463952</v>
      </c>
      <c r="H335" s="16"/>
      <c r="I335" s="16">
        <f>aportaciones!F334+aportaciones!G334</f>
        <v>28.363</v>
      </c>
      <c r="J335" s="16">
        <f t="shared" si="144"/>
        <v>190</v>
      </c>
      <c r="K335" s="16">
        <f t="shared" si="133"/>
        <v>10.738760803523068</v>
      </c>
      <c r="L335" s="16">
        <f t="shared" si="145"/>
        <v>7.6865795665175654</v>
      </c>
      <c r="M335" s="16"/>
      <c r="N335" s="16">
        <v>0.46600000000000003</v>
      </c>
      <c r="O335" s="16">
        <f t="shared" si="146"/>
        <v>0.15</v>
      </c>
      <c r="P335" s="16">
        <f t="shared" si="134"/>
        <v>8.4779690554129469E-3</v>
      </c>
      <c r="Q335" s="16">
        <f t="shared" si="147"/>
        <v>0.45710298297209795</v>
      </c>
      <c r="R335" s="16"/>
      <c r="S335" s="16">
        <v>0.39221666666666666</v>
      </c>
      <c r="T335" s="16">
        <f t="shared" si="148"/>
        <v>0.82499999999999996</v>
      </c>
      <c r="U335" s="16">
        <f t="shared" si="135"/>
        <v>4.6628829804771212E-2</v>
      </c>
      <c r="V335" s="16">
        <f t="shared" si="149"/>
        <v>0.34328307301320549</v>
      </c>
      <c r="W335" s="16"/>
      <c r="X335" s="16">
        <v>0.20970000000000003</v>
      </c>
      <c r="Y335" s="16">
        <f t="shared" si="150"/>
        <v>0.61</v>
      </c>
      <c r="Z335" s="16">
        <f t="shared" si="136"/>
        <v>3.4477074158679323E-2</v>
      </c>
      <c r="AA335" s="16">
        <f t="shared" si="151"/>
        <v>0.17351879741986509</v>
      </c>
      <c r="AB335" s="16"/>
      <c r="AC335" s="16">
        <v>0.27338666666666667</v>
      </c>
      <c r="AD335" s="16">
        <f t="shared" si="152"/>
        <v>0.41</v>
      </c>
      <c r="AE335" s="16">
        <f t="shared" si="137"/>
        <v>2.3173115418128724E-2</v>
      </c>
      <c r="AF335" s="16">
        <f t="shared" si="153"/>
        <v>0.24906815345706773</v>
      </c>
      <c r="AG335" s="16"/>
      <c r="AH335" s="16">
        <v>0.20970000000000003</v>
      </c>
      <c r="AI335" s="16">
        <f t="shared" si="154"/>
        <v>0.32</v>
      </c>
      <c r="AJ335" s="16">
        <f t="shared" si="138"/>
        <v>1.8086333984880958E-2</v>
      </c>
      <c r="AK335" s="16">
        <f t="shared" si="155"/>
        <v>0.19071969700714236</v>
      </c>
      <c r="AL335" s="16"/>
      <c r="AM335" s="17">
        <f t="shared" si="132"/>
        <v>212.315</v>
      </c>
      <c r="AN335" s="17">
        <f t="shared" si="139"/>
        <v>5.6519793702752986E-2</v>
      </c>
      <c r="AO335" s="18" t="str">
        <f t="shared" si="140"/>
        <v>CORRECTO</v>
      </c>
      <c r="AP335" s="18">
        <f t="shared" si="141"/>
        <v>-1.043480206297247</v>
      </c>
      <c r="AQ335" s="11"/>
      <c r="AR335" s="11"/>
      <c r="AS335" s="7"/>
      <c r="AT335" s="7">
        <v>148</v>
      </c>
      <c r="AU335" s="3">
        <f t="shared" si="130"/>
        <v>188</v>
      </c>
      <c r="AV335" s="7"/>
      <c r="AW335" s="7"/>
      <c r="AX335" s="7"/>
      <c r="AY335" s="7"/>
      <c r="AZ335" s="7"/>
      <c r="BA335" s="7"/>
      <c r="BB335" s="7"/>
    </row>
    <row r="336" spans="1:54" x14ac:dyDescent="0.25">
      <c r="A336" s="12">
        <v>1968</v>
      </c>
      <c r="B336" s="12">
        <v>3</v>
      </c>
      <c r="C336" s="16"/>
      <c r="D336" s="16">
        <f>aportaciones!D335+aportaciones!E335</f>
        <v>3.42</v>
      </c>
      <c r="E336" s="16">
        <f t="shared" si="142"/>
        <v>20</v>
      </c>
      <c r="F336" s="16">
        <f t="shared" si="131"/>
        <v>1.1146459837911897</v>
      </c>
      <c r="G336" s="16">
        <f t="shared" si="143"/>
        <v>2.2896041259449404</v>
      </c>
      <c r="H336" s="16"/>
      <c r="I336" s="16">
        <f>aportaciones!F335+aportaciones!G335</f>
        <v>23.786000000000001</v>
      </c>
      <c r="J336" s="16">
        <f t="shared" si="144"/>
        <v>193</v>
      </c>
      <c r="K336" s="16">
        <f t="shared" si="133"/>
        <v>10.75633374358498</v>
      </c>
      <c r="L336" s="16">
        <f t="shared" si="145"/>
        <v>10.047239196476937</v>
      </c>
      <c r="M336" s="16"/>
      <c r="N336" s="16">
        <v>0.5</v>
      </c>
      <c r="O336" s="16">
        <f t="shared" si="146"/>
        <v>0.15</v>
      </c>
      <c r="P336" s="16">
        <f t="shared" si="134"/>
        <v>8.3598448784339228E-3</v>
      </c>
      <c r="Q336" s="16">
        <f t="shared" si="147"/>
        <v>0.49152203094458702</v>
      </c>
      <c r="R336" s="16"/>
      <c r="S336" s="16">
        <v>0.42083333333333334</v>
      </c>
      <c r="T336" s="16">
        <f t="shared" si="148"/>
        <v>0.82499999999999996</v>
      </c>
      <c r="U336" s="16">
        <f t="shared" si="135"/>
        <v>4.5979146831386576E-2</v>
      </c>
      <c r="V336" s="16">
        <f t="shared" si="149"/>
        <v>0.37420450352856216</v>
      </c>
      <c r="W336" s="16"/>
      <c r="X336" s="16">
        <v>0.22500000000000001</v>
      </c>
      <c r="Y336" s="16">
        <f t="shared" si="150"/>
        <v>0.61</v>
      </c>
      <c r="Z336" s="16">
        <f t="shared" si="136"/>
        <v>3.3996702505631284E-2</v>
      </c>
      <c r="AA336" s="16">
        <f t="shared" si="151"/>
        <v>0.19052292584132069</v>
      </c>
      <c r="AB336" s="16"/>
      <c r="AC336" s="16">
        <v>0.29333333333333333</v>
      </c>
      <c r="AD336" s="16">
        <f t="shared" si="152"/>
        <v>0.41</v>
      </c>
      <c r="AE336" s="16">
        <f t="shared" si="137"/>
        <v>2.2850242667719387E-2</v>
      </c>
      <c r="AF336" s="16">
        <f t="shared" si="153"/>
        <v>0.27016021791520467</v>
      </c>
      <c r="AG336" s="16"/>
      <c r="AH336" s="16">
        <v>0.22500000000000001</v>
      </c>
      <c r="AI336" s="16">
        <f t="shared" si="154"/>
        <v>0.32</v>
      </c>
      <c r="AJ336" s="16">
        <f t="shared" si="138"/>
        <v>1.7834335740659037E-2</v>
      </c>
      <c r="AK336" s="16">
        <f t="shared" si="155"/>
        <v>0.20691366601511901</v>
      </c>
      <c r="AL336" s="16"/>
      <c r="AM336" s="17">
        <f t="shared" si="132"/>
        <v>215.315</v>
      </c>
      <c r="AN336" s="17">
        <f t="shared" si="139"/>
        <v>5.5732299189559485E-2</v>
      </c>
      <c r="AO336" s="18" t="str">
        <f t="shared" si="140"/>
        <v>CORRECTO</v>
      </c>
      <c r="AP336" s="18">
        <f t="shared" si="141"/>
        <v>-1.0442677008104406</v>
      </c>
      <c r="AQ336" s="11"/>
      <c r="AR336" s="11"/>
      <c r="AS336" s="7"/>
      <c r="AT336" s="7">
        <v>138</v>
      </c>
      <c r="AU336" s="3">
        <f t="shared" si="130"/>
        <v>178</v>
      </c>
      <c r="AV336" s="7"/>
      <c r="AW336" s="7"/>
      <c r="AX336" s="7"/>
      <c r="AY336" s="7"/>
      <c r="AZ336" s="7"/>
      <c r="BA336" s="7"/>
      <c r="BB336" s="7"/>
    </row>
    <row r="337" spans="1:54" x14ac:dyDescent="0.25">
      <c r="A337" s="12">
        <v>1968</v>
      </c>
      <c r="B337" s="12">
        <v>4</v>
      </c>
      <c r="C337" s="16"/>
      <c r="D337" s="16">
        <f>aportaciones!D336+aportaciones!E336</f>
        <v>4.6280000000000001</v>
      </c>
      <c r="E337" s="16">
        <f t="shared" si="142"/>
        <v>20</v>
      </c>
      <c r="F337" s="16">
        <f t="shared" si="131"/>
        <v>1.0795492881721882</v>
      </c>
      <c r="G337" s="16">
        <f t="shared" si="143"/>
        <v>3.5133540162088117</v>
      </c>
      <c r="H337" s="16"/>
      <c r="I337" s="16">
        <f>aportaciones!F336+aportaciones!G336</f>
        <v>24.152999999999999</v>
      </c>
      <c r="J337" s="16">
        <f t="shared" si="144"/>
        <v>200</v>
      </c>
      <c r="K337" s="16">
        <f t="shared" si="133"/>
        <v>10.795492881721881</v>
      </c>
      <c r="L337" s="16">
        <f t="shared" si="145"/>
        <v>6.396666256415017</v>
      </c>
      <c r="M337" s="16"/>
      <c r="N337" s="16">
        <v>0.38600000000000001</v>
      </c>
      <c r="O337" s="16">
        <f t="shared" si="146"/>
        <v>0.15</v>
      </c>
      <c r="P337" s="16">
        <f t="shared" si="134"/>
        <v>8.0966196612914099E-3</v>
      </c>
      <c r="Q337" s="16">
        <f t="shared" si="147"/>
        <v>0.37764015512156612</v>
      </c>
      <c r="R337" s="16"/>
      <c r="S337" s="16">
        <v>0.32488333333333336</v>
      </c>
      <c r="T337" s="16">
        <f t="shared" si="148"/>
        <v>0.82499999999999996</v>
      </c>
      <c r="U337" s="16">
        <f t="shared" si="135"/>
        <v>4.4531408137102754E-2</v>
      </c>
      <c r="V337" s="16">
        <f t="shared" si="149"/>
        <v>0.27890418650194682</v>
      </c>
      <c r="W337" s="16"/>
      <c r="X337" s="16">
        <v>0.17369999999999999</v>
      </c>
      <c r="Y337" s="16">
        <f t="shared" si="150"/>
        <v>0.61</v>
      </c>
      <c r="Z337" s="16">
        <f t="shared" si="136"/>
        <v>3.2926253289251736E-2</v>
      </c>
      <c r="AA337" s="16">
        <f t="shared" si="151"/>
        <v>0.13970329749436872</v>
      </c>
      <c r="AB337" s="16"/>
      <c r="AC337" s="16">
        <v>0.22645333333333337</v>
      </c>
      <c r="AD337" s="16">
        <f t="shared" si="152"/>
        <v>0.41</v>
      </c>
      <c r="AE337" s="16">
        <f t="shared" si="137"/>
        <v>2.2130760407529856E-2</v>
      </c>
      <c r="AF337" s="16">
        <f t="shared" si="153"/>
        <v>0.20360309066561394</v>
      </c>
      <c r="AG337" s="16"/>
      <c r="AH337" s="16">
        <v>0.17369999999999999</v>
      </c>
      <c r="AI337" s="16">
        <f t="shared" si="154"/>
        <v>0.32</v>
      </c>
      <c r="AJ337" s="16">
        <f t="shared" si="138"/>
        <v>1.727278861075501E-2</v>
      </c>
      <c r="AK337" s="16">
        <f t="shared" si="155"/>
        <v>0.15586566425934095</v>
      </c>
      <c r="AL337" s="16"/>
      <c r="AM337" s="17">
        <f t="shared" si="132"/>
        <v>222.315</v>
      </c>
      <c r="AN337" s="17">
        <f t="shared" si="139"/>
        <v>5.3977464408609406E-2</v>
      </c>
      <c r="AO337" s="18" t="str">
        <f t="shared" si="140"/>
        <v>CORRECTO</v>
      </c>
      <c r="AP337" s="18">
        <f t="shared" si="141"/>
        <v>-1.0460225355913906</v>
      </c>
      <c r="AQ337" s="11"/>
      <c r="AR337" s="11"/>
      <c r="AS337" s="7"/>
      <c r="AT337" s="7">
        <v>130</v>
      </c>
      <c r="AU337" s="3">
        <f t="shared" si="130"/>
        <v>170</v>
      </c>
      <c r="AV337" s="7"/>
      <c r="AW337" s="7"/>
      <c r="AX337" s="7"/>
      <c r="AY337" s="7"/>
      <c r="AZ337" s="7"/>
      <c r="BA337" s="7"/>
      <c r="BB337" s="7"/>
    </row>
    <row r="338" spans="1:54" x14ac:dyDescent="0.25">
      <c r="A338" s="12">
        <v>1968</v>
      </c>
      <c r="B338" s="12">
        <v>5</v>
      </c>
      <c r="C338" s="16"/>
      <c r="D338" s="16">
        <f>aportaciones!D337+aportaciones!E337</f>
        <v>3.782</v>
      </c>
      <c r="E338" s="16">
        <f t="shared" si="142"/>
        <v>20</v>
      </c>
      <c r="F338" s="16">
        <f t="shared" si="131"/>
        <v>1.0511792917679521</v>
      </c>
      <c r="G338" s="16">
        <f t="shared" si="143"/>
        <v>2.7024507118278116</v>
      </c>
      <c r="H338" s="16"/>
      <c r="I338" s="16">
        <f>aportaciones!F337+aportaciones!G337</f>
        <v>17.571999999999999</v>
      </c>
      <c r="J338" s="16">
        <f t="shared" si="144"/>
        <v>206</v>
      </c>
      <c r="K338" s="16">
        <f t="shared" si="133"/>
        <v>10.827146705209907</v>
      </c>
      <c r="L338" s="16">
        <f t="shared" si="145"/>
        <v>0.77650711827811847</v>
      </c>
      <c r="M338" s="16"/>
      <c r="N338" s="16">
        <v>0.38600000000000001</v>
      </c>
      <c r="O338" s="16">
        <f t="shared" si="146"/>
        <v>0.15</v>
      </c>
      <c r="P338" s="16">
        <f t="shared" si="134"/>
        <v>7.8838446882596412E-3</v>
      </c>
      <c r="Q338" s="16">
        <f t="shared" si="147"/>
        <v>0.37790338033870852</v>
      </c>
      <c r="R338" s="16"/>
      <c r="S338" s="16">
        <v>0.32488333333333336</v>
      </c>
      <c r="T338" s="16">
        <f t="shared" si="148"/>
        <v>0.82499999999999996</v>
      </c>
      <c r="U338" s="16">
        <f t="shared" si="135"/>
        <v>4.3361145785428025E-2</v>
      </c>
      <c r="V338" s="16">
        <f t="shared" si="149"/>
        <v>0.28035192519623053</v>
      </c>
      <c r="W338" s="16"/>
      <c r="X338" s="16">
        <v>0.17369999999999999</v>
      </c>
      <c r="Y338" s="16">
        <f t="shared" si="150"/>
        <v>0.61</v>
      </c>
      <c r="Z338" s="16">
        <f t="shared" si="136"/>
        <v>3.2060968398922543E-2</v>
      </c>
      <c r="AA338" s="16">
        <f t="shared" si="151"/>
        <v>0.14077374671074827</v>
      </c>
      <c r="AB338" s="16"/>
      <c r="AC338" s="16">
        <v>0.22645333333333337</v>
      </c>
      <c r="AD338" s="16">
        <f t="shared" si="152"/>
        <v>0.41</v>
      </c>
      <c r="AE338" s="16">
        <f t="shared" si="137"/>
        <v>2.1549175481243018E-2</v>
      </c>
      <c r="AF338" s="16">
        <f t="shared" si="153"/>
        <v>0.20432257292580353</v>
      </c>
      <c r="AG338" s="16"/>
      <c r="AH338" s="16">
        <v>0.17369999999999999</v>
      </c>
      <c r="AI338" s="16">
        <f t="shared" si="154"/>
        <v>0.32</v>
      </c>
      <c r="AJ338" s="16">
        <f t="shared" si="138"/>
        <v>1.6818868668287235E-2</v>
      </c>
      <c r="AK338" s="16">
        <f t="shared" si="155"/>
        <v>0.15642721138924504</v>
      </c>
      <c r="AL338" s="16"/>
      <c r="AM338" s="17">
        <f t="shared" si="132"/>
        <v>228.315</v>
      </c>
      <c r="AN338" s="17">
        <f t="shared" si="139"/>
        <v>5.2558964588397608E-2</v>
      </c>
      <c r="AO338" s="18" t="str">
        <f t="shared" si="140"/>
        <v>CORRECTO</v>
      </c>
      <c r="AP338" s="18">
        <f t="shared" si="141"/>
        <v>-1.0474410354116024</v>
      </c>
      <c r="AQ338" s="11"/>
      <c r="AR338" s="11"/>
      <c r="AS338" s="7"/>
      <c r="AT338" s="7">
        <v>130</v>
      </c>
      <c r="AU338" s="3">
        <f t="shared" si="130"/>
        <v>170</v>
      </c>
      <c r="AV338" s="7"/>
      <c r="AW338" s="7"/>
      <c r="AX338" s="7"/>
      <c r="AY338" s="7"/>
      <c r="AZ338" s="7"/>
      <c r="BA338" s="7"/>
      <c r="BB338" s="7"/>
    </row>
    <row r="339" spans="1:54" x14ac:dyDescent="0.25">
      <c r="A339" s="12">
        <v>1968</v>
      </c>
      <c r="B339" s="12">
        <v>6</v>
      </c>
      <c r="C339" s="16"/>
      <c r="D339" s="16">
        <f>aportaciones!D338+aportaciones!E338</f>
        <v>2.7480000000000002</v>
      </c>
      <c r="E339" s="16">
        <f t="shared" si="142"/>
        <v>20</v>
      </c>
      <c r="F339" s="16">
        <f t="shared" si="131"/>
        <v>1.0604688155888917</v>
      </c>
      <c r="G339" s="16">
        <f t="shared" si="143"/>
        <v>1.6968207082320497</v>
      </c>
      <c r="H339" s="16"/>
      <c r="I339" s="16">
        <f>aportaciones!F338+aportaciones!G338</f>
        <v>11.26</v>
      </c>
      <c r="J339" s="16">
        <f t="shared" si="144"/>
        <v>204</v>
      </c>
      <c r="K339" s="16">
        <f t="shared" si="133"/>
        <v>10.816781919006695</v>
      </c>
      <c r="L339" s="16">
        <f t="shared" si="145"/>
        <v>2.4328532947900783</v>
      </c>
      <c r="M339" s="16"/>
      <c r="N339" s="16">
        <v>0.253</v>
      </c>
      <c r="O339" s="16">
        <f t="shared" si="146"/>
        <v>0.15</v>
      </c>
      <c r="P339" s="16">
        <f t="shared" si="134"/>
        <v>7.9535161169166872E-3</v>
      </c>
      <c r="Q339" s="16">
        <f t="shared" si="147"/>
        <v>0.24511615531174039</v>
      </c>
      <c r="R339" s="16"/>
      <c r="S339" s="16">
        <v>0.21294166666666667</v>
      </c>
      <c r="T339" s="16">
        <f t="shared" si="148"/>
        <v>0.82499999999999996</v>
      </c>
      <c r="U339" s="16">
        <f t="shared" si="135"/>
        <v>4.374433864304178E-2</v>
      </c>
      <c r="V339" s="16">
        <f t="shared" si="149"/>
        <v>0.16958052088123865</v>
      </c>
      <c r="W339" s="16"/>
      <c r="X339" s="16">
        <v>0.11385000000000001</v>
      </c>
      <c r="Y339" s="16">
        <f t="shared" si="150"/>
        <v>0.61</v>
      </c>
      <c r="Z339" s="16">
        <f t="shared" si="136"/>
        <v>3.2344298875461197E-2</v>
      </c>
      <c r="AA339" s="16">
        <f t="shared" si="151"/>
        <v>8.1789031601077422E-2</v>
      </c>
      <c r="AB339" s="16"/>
      <c r="AC339" s="16">
        <v>0.14842666666666668</v>
      </c>
      <c r="AD339" s="16">
        <f t="shared" si="152"/>
        <v>0.41</v>
      </c>
      <c r="AE339" s="16">
        <f t="shared" si="137"/>
        <v>2.1739610719572276E-2</v>
      </c>
      <c r="AF339" s="16">
        <f t="shared" si="153"/>
        <v>0.12687749118542363</v>
      </c>
      <c r="AG339" s="16"/>
      <c r="AH339" s="16">
        <v>0.11385000000000001</v>
      </c>
      <c r="AI339" s="16">
        <f t="shared" si="154"/>
        <v>0.32</v>
      </c>
      <c r="AJ339" s="16">
        <f t="shared" si="138"/>
        <v>1.6967501049422268E-2</v>
      </c>
      <c r="AK339" s="16">
        <f t="shared" si="155"/>
        <v>9.7031131331712761E-2</v>
      </c>
      <c r="AL339" s="16"/>
      <c r="AM339" s="17">
        <f t="shared" si="132"/>
        <v>226.315</v>
      </c>
      <c r="AN339" s="17">
        <f t="shared" si="139"/>
        <v>5.3023440779444583E-2</v>
      </c>
      <c r="AO339" s="18" t="str">
        <f t="shared" si="140"/>
        <v>CORRECTO</v>
      </c>
      <c r="AP339" s="18">
        <f t="shared" si="141"/>
        <v>-1.0469765592205555</v>
      </c>
      <c r="AQ339" s="11"/>
      <c r="AR339" s="11"/>
      <c r="AS339" s="7"/>
      <c r="AT339" s="7">
        <v>140</v>
      </c>
      <c r="AU339" s="3">
        <f t="shared" si="130"/>
        <v>180</v>
      </c>
      <c r="AV339" s="7"/>
      <c r="AW339" s="7"/>
      <c r="AX339" s="7"/>
      <c r="AY339" s="7"/>
      <c r="AZ339" s="7"/>
      <c r="BA339" s="7"/>
      <c r="BB339" s="7"/>
    </row>
    <row r="340" spans="1:54" x14ac:dyDescent="0.25">
      <c r="A340" s="12">
        <v>1968</v>
      </c>
      <c r="B340" s="12">
        <v>7</v>
      </c>
      <c r="C340" s="16"/>
      <c r="D340" s="16">
        <f>aportaciones!D339+aportaciones!E339</f>
        <v>3.1930000000000001</v>
      </c>
      <c r="E340" s="16">
        <f t="shared" si="142"/>
        <v>20</v>
      </c>
      <c r="F340" s="16">
        <f t="shared" si="131"/>
        <v>1.0699239908164857</v>
      </c>
      <c r="G340" s="16">
        <f t="shared" si="143"/>
        <v>2.1325311844111106</v>
      </c>
      <c r="H340" s="16"/>
      <c r="I340" s="16">
        <f>aportaciones!F339+aportaciones!G339</f>
        <v>11.919</v>
      </c>
      <c r="J340" s="16">
        <f t="shared" si="144"/>
        <v>202</v>
      </c>
      <c r="K340" s="16">
        <f t="shared" si="133"/>
        <v>10.806232307246507</v>
      </c>
      <c r="L340" s="16">
        <f t="shared" si="145"/>
        <v>3.1022180809933104</v>
      </c>
      <c r="M340" s="16"/>
      <c r="N340" s="16">
        <v>0.152</v>
      </c>
      <c r="O340" s="16">
        <f t="shared" si="146"/>
        <v>0.15</v>
      </c>
      <c r="P340" s="16">
        <f t="shared" si="134"/>
        <v>8.0244299311236431E-3</v>
      </c>
      <c r="Q340" s="16">
        <f t="shared" si="147"/>
        <v>0.1440464838830833</v>
      </c>
      <c r="R340" s="16"/>
      <c r="S340" s="16">
        <v>0.12793333333333332</v>
      </c>
      <c r="T340" s="16">
        <f t="shared" si="148"/>
        <v>0.82499999999999996</v>
      </c>
      <c r="U340" s="16">
        <f t="shared" si="135"/>
        <v>4.4134364621180033E-2</v>
      </c>
      <c r="V340" s="16">
        <f t="shared" si="149"/>
        <v>8.4188994690291508E-2</v>
      </c>
      <c r="W340" s="16"/>
      <c r="X340" s="16">
        <v>6.8400000000000002E-2</v>
      </c>
      <c r="Y340" s="16">
        <f t="shared" si="150"/>
        <v>0.61</v>
      </c>
      <c r="Z340" s="16">
        <f t="shared" si="136"/>
        <v>3.2632681719902815E-2</v>
      </c>
      <c r="AA340" s="16">
        <f t="shared" si="151"/>
        <v>3.6055701124538819E-2</v>
      </c>
      <c r="AB340" s="16"/>
      <c r="AC340" s="16">
        <v>8.9173333333333327E-2</v>
      </c>
      <c r="AD340" s="16">
        <f t="shared" si="152"/>
        <v>0.41</v>
      </c>
      <c r="AE340" s="16">
        <f t="shared" si="137"/>
        <v>2.1933441811737956E-2</v>
      </c>
      <c r="AF340" s="16">
        <f t="shared" si="153"/>
        <v>6.7433722613761071E-2</v>
      </c>
      <c r="AG340" s="16"/>
      <c r="AH340" s="16">
        <v>6.8400000000000002E-2</v>
      </c>
      <c r="AI340" s="16">
        <f t="shared" si="154"/>
        <v>0.32</v>
      </c>
      <c r="AJ340" s="16">
        <f t="shared" si="138"/>
        <v>1.7118783853063774E-2</v>
      </c>
      <c r="AK340" s="16">
        <f t="shared" si="155"/>
        <v>5.1432498950577721E-2</v>
      </c>
      <c r="AL340" s="16"/>
      <c r="AM340" s="17">
        <f t="shared" si="132"/>
        <v>224.315</v>
      </c>
      <c r="AN340" s="17">
        <f t="shared" si="139"/>
        <v>5.3496199540824289E-2</v>
      </c>
      <c r="AO340" s="18" t="str">
        <f t="shared" si="140"/>
        <v>CORRECTO</v>
      </c>
      <c r="AP340" s="18">
        <f t="shared" si="141"/>
        <v>-1.0465038004591758</v>
      </c>
      <c r="AQ340" s="11"/>
      <c r="AR340" s="11"/>
      <c r="AS340" s="7"/>
      <c r="AT340" s="7">
        <v>150</v>
      </c>
      <c r="AU340" s="3">
        <f t="shared" si="130"/>
        <v>190</v>
      </c>
      <c r="AV340" s="7"/>
      <c r="AW340" s="7"/>
      <c r="AX340" s="7"/>
      <c r="AY340" s="7"/>
      <c r="AZ340" s="7"/>
      <c r="BA340" s="7"/>
      <c r="BB340" s="7"/>
    </row>
    <row r="341" spans="1:54" x14ac:dyDescent="0.25">
      <c r="A341" s="12">
        <v>1968</v>
      </c>
      <c r="B341" s="12">
        <v>8</v>
      </c>
      <c r="C341" s="16"/>
      <c r="D341" s="16">
        <f>aportaciones!D340+aportaciones!E340</f>
        <v>3.169</v>
      </c>
      <c r="E341" s="16">
        <f t="shared" si="142"/>
        <v>20</v>
      </c>
      <c r="F341" s="16">
        <f t="shared" si="131"/>
        <v>1.0893493407167012</v>
      </c>
      <c r="G341" s="16">
        <f t="shared" si="143"/>
        <v>2.0990760091835163</v>
      </c>
      <c r="H341" s="16"/>
      <c r="I341" s="16">
        <f>aportaciones!F340+aportaciones!G340</f>
        <v>11.508000000000001</v>
      </c>
      <c r="J341" s="16">
        <f t="shared" si="144"/>
        <v>198</v>
      </c>
      <c r="K341" s="16">
        <f t="shared" si="133"/>
        <v>10.784558473095341</v>
      </c>
      <c r="L341" s="16">
        <f t="shared" si="145"/>
        <v>4.7017676927534922</v>
      </c>
      <c r="M341" s="16"/>
      <c r="N341" s="16">
        <v>0.13300000000000001</v>
      </c>
      <c r="O341" s="16">
        <f t="shared" si="146"/>
        <v>0.15</v>
      </c>
      <c r="P341" s="16">
        <f t="shared" si="134"/>
        <v>8.1701200553752577E-3</v>
      </c>
      <c r="Q341" s="16">
        <f t="shared" si="147"/>
        <v>0.12497557006887636</v>
      </c>
      <c r="R341" s="16"/>
      <c r="S341" s="16">
        <v>0.11194166666666666</v>
      </c>
      <c r="T341" s="16">
        <f t="shared" si="148"/>
        <v>0.82499999999999996</v>
      </c>
      <c r="U341" s="16">
        <f t="shared" si="135"/>
        <v>4.4935660304563918E-2</v>
      </c>
      <c r="V341" s="16">
        <f t="shared" si="149"/>
        <v>6.7807302045486573E-2</v>
      </c>
      <c r="W341" s="16"/>
      <c r="X341" s="16">
        <v>5.9850000000000007E-2</v>
      </c>
      <c r="Y341" s="16">
        <f t="shared" si="150"/>
        <v>0.61</v>
      </c>
      <c r="Z341" s="16">
        <f t="shared" si="136"/>
        <v>3.3225154891859385E-2</v>
      </c>
      <c r="AA341" s="16">
        <f t="shared" si="151"/>
        <v>2.7217318280097103E-2</v>
      </c>
      <c r="AB341" s="16"/>
      <c r="AC341" s="16">
        <v>7.8026666666666675E-2</v>
      </c>
      <c r="AD341" s="16">
        <f t="shared" si="152"/>
        <v>0.41</v>
      </c>
      <c r="AE341" s="16">
        <f t="shared" si="137"/>
        <v>2.2331661484692372E-2</v>
      </c>
      <c r="AF341" s="16">
        <f t="shared" si="153"/>
        <v>5.6093224854928736E-2</v>
      </c>
      <c r="AG341" s="16"/>
      <c r="AH341" s="16">
        <v>5.9850000000000007E-2</v>
      </c>
      <c r="AI341" s="16">
        <f t="shared" si="154"/>
        <v>0.32</v>
      </c>
      <c r="AJ341" s="16">
        <f t="shared" si="138"/>
        <v>1.7429589451467217E-2</v>
      </c>
      <c r="AK341" s="16">
        <f t="shared" si="155"/>
        <v>4.2731216146936257E-2</v>
      </c>
      <c r="AL341" s="16"/>
      <c r="AM341" s="17">
        <f t="shared" si="132"/>
        <v>220.315</v>
      </c>
      <c r="AN341" s="17">
        <f t="shared" si="139"/>
        <v>5.4467467035835056E-2</v>
      </c>
      <c r="AO341" s="18" t="str">
        <f t="shared" si="140"/>
        <v>CORRECTO</v>
      </c>
      <c r="AP341" s="18">
        <f t="shared" si="141"/>
        <v>-1.0455325329641649</v>
      </c>
      <c r="AQ341" s="11"/>
      <c r="AR341" s="11"/>
      <c r="AS341" s="7"/>
      <c r="AT341" s="7">
        <v>153</v>
      </c>
      <c r="AU341" s="3">
        <f t="shared" si="130"/>
        <v>193</v>
      </c>
      <c r="AV341" s="7"/>
      <c r="AW341" s="7"/>
      <c r="AX341" s="7"/>
      <c r="AY341" s="7"/>
      <c r="AZ341" s="7"/>
      <c r="BA341" s="7"/>
      <c r="BB341" s="7"/>
    </row>
    <row r="342" spans="1:54" x14ac:dyDescent="0.25">
      <c r="A342" s="12">
        <v>1968</v>
      </c>
      <c r="B342" s="12">
        <v>9</v>
      </c>
      <c r="C342" s="16"/>
      <c r="D342" s="16">
        <f>aportaciones!D341+aportaciones!E341</f>
        <v>3.423</v>
      </c>
      <c r="E342" s="16">
        <f t="shared" si="142"/>
        <v>20</v>
      </c>
      <c r="F342" s="16">
        <f t="shared" si="131"/>
        <v>1.1411454247200628</v>
      </c>
      <c r="G342" s="16">
        <f t="shared" si="143"/>
        <v>2.3336506592833004</v>
      </c>
      <c r="H342" s="16"/>
      <c r="I342" s="16">
        <f>aportaciones!F341+aportaciones!G341</f>
        <v>10.578000000000001</v>
      </c>
      <c r="J342" s="16">
        <f t="shared" si="144"/>
        <v>188</v>
      </c>
      <c r="K342" s="16">
        <f t="shared" si="133"/>
        <v>10.72676699236859</v>
      </c>
      <c r="L342" s="16">
        <f t="shared" si="145"/>
        <v>9.7934415269046724</v>
      </c>
      <c r="M342" s="16"/>
      <c r="N342" s="16">
        <v>0.121</v>
      </c>
      <c r="O342" s="16">
        <f t="shared" si="146"/>
        <v>0.15</v>
      </c>
      <c r="P342" s="16">
        <f t="shared" si="134"/>
        <v>8.5585906854004704E-3</v>
      </c>
      <c r="Q342" s="16">
        <f t="shared" si="147"/>
        <v>0.11282987994462471</v>
      </c>
      <c r="R342" s="16"/>
      <c r="S342" s="16">
        <v>0.10184166666666666</v>
      </c>
      <c r="T342" s="16">
        <f t="shared" si="148"/>
        <v>0.82499999999999996</v>
      </c>
      <c r="U342" s="16">
        <f t="shared" si="135"/>
        <v>4.707224876970259E-2</v>
      </c>
      <c r="V342" s="16">
        <f t="shared" si="149"/>
        <v>5.6906006362102746E-2</v>
      </c>
      <c r="W342" s="16"/>
      <c r="X342" s="16">
        <v>5.4449999999999998E-2</v>
      </c>
      <c r="Y342" s="16">
        <f t="shared" si="150"/>
        <v>0.61</v>
      </c>
      <c r="Z342" s="16">
        <f t="shared" si="136"/>
        <v>3.4804935453961912E-2</v>
      </c>
      <c r="AA342" s="16">
        <f t="shared" si="151"/>
        <v>2.12248451081406E-2</v>
      </c>
      <c r="AB342" s="16"/>
      <c r="AC342" s="16">
        <v>7.0986666666666656E-2</v>
      </c>
      <c r="AD342" s="16">
        <f t="shared" si="152"/>
        <v>0.41</v>
      </c>
      <c r="AE342" s="16">
        <f t="shared" si="137"/>
        <v>2.3393481206761286E-2</v>
      </c>
      <c r="AF342" s="16">
        <f t="shared" si="153"/>
        <v>4.8655005181974242E-2</v>
      </c>
      <c r="AG342" s="16"/>
      <c r="AH342" s="16">
        <v>5.4449999999999998E-2</v>
      </c>
      <c r="AI342" s="16">
        <f t="shared" si="154"/>
        <v>0.32</v>
      </c>
      <c r="AJ342" s="16">
        <f t="shared" si="138"/>
        <v>1.8258326795521005E-2</v>
      </c>
      <c r="AK342" s="16">
        <f t="shared" si="155"/>
        <v>3.7020410548532778E-2</v>
      </c>
      <c r="AL342" s="16"/>
      <c r="AM342" s="17">
        <f t="shared" si="132"/>
        <v>210.315</v>
      </c>
      <c r="AN342" s="17">
        <f t="shared" si="139"/>
        <v>5.705727123600314E-2</v>
      </c>
      <c r="AO342" s="18" t="str">
        <f t="shared" si="140"/>
        <v>CORRECTO</v>
      </c>
      <c r="AP342" s="18">
        <f t="shared" si="141"/>
        <v>-1.042942728763997</v>
      </c>
      <c r="AQ342" s="11"/>
      <c r="AR342" s="11"/>
      <c r="AS342" s="7"/>
      <c r="AT342" s="7">
        <v>160</v>
      </c>
      <c r="AU342" s="3">
        <f t="shared" si="130"/>
        <v>200</v>
      </c>
      <c r="AV342" s="7"/>
      <c r="AW342" s="7"/>
      <c r="AX342" s="7"/>
      <c r="AY342" s="7"/>
      <c r="AZ342" s="7"/>
      <c r="BA342" s="7"/>
      <c r="BB342" s="7"/>
    </row>
    <row r="343" spans="1:54" x14ac:dyDescent="0.25">
      <c r="A343" s="12">
        <v>1968</v>
      </c>
      <c r="B343" s="12">
        <v>10</v>
      </c>
      <c r="C343" s="16"/>
      <c r="D343" s="16">
        <f>aportaciones!D342+aportaciones!E342</f>
        <v>3.673</v>
      </c>
      <c r="E343" s="16">
        <f t="shared" si="142"/>
        <v>20</v>
      </c>
      <c r="F343" s="16">
        <f t="shared" si="131"/>
        <v>1.1981138987610553</v>
      </c>
      <c r="G343" s="16">
        <f t="shared" si="143"/>
        <v>2.5318545752799366</v>
      </c>
      <c r="H343" s="16"/>
      <c r="I343" s="16">
        <f>aportaciones!F342+aportaciones!G342</f>
        <v>9.282</v>
      </c>
      <c r="J343" s="16">
        <f t="shared" si="144"/>
        <v>178</v>
      </c>
      <c r="K343" s="16">
        <f t="shared" si="133"/>
        <v>10.663213698973394</v>
      </c>
      <c r="L343" s="16">
        <f t="shared" si="145"/>
        <v>8.5552330076314149</v>
      </c>
      <c r="M343" s="16"/>
      <c r="N343" s="16">
        <v>7.6999999999999999E-2</v>
      </c>
      <c r="O343" s="16">
        <f t="shared" si="146"/>
        <v>0.15</v>
      </c>
      <c r="P343" s="16">
        <f t="shared" si="134"/>
        <v>8.9858542407079151E-3</v>
      </c>
      <c r="Q343" s="16">
        <f t="shared" si="147"/>
        <v>6.8441409314599549E-2</v>
      </c>
      <c r="R343" s="16"/>
      <c r="S343" s="16">
        <v>6.4808333333333329E-2</v>
      </c>
      <c r="T343" s="16">
        <f t="shared" si="148"/>
        <v>0.82499999999999996</v>
      </c>
      <c r="U343" s="16">
        <f t="shared" si="135"/>
        <v>4.9422198323893531E-2</v>
      </c>
      <c r="V343" s="16">
        <f t="shared" si="149"/>
        <v>1.7736084563630738E-2</v>
      </c>
      <c r="W343" s="16"/>
      <c r="X343" s="16">
        <v>3.465E-2</v>
      </c>
      <c r="Y343" s="16">
        <f t="shared" si="150"/>
        <v>0.60984506454603804</v>
      </c>
      <c r="Z343" s="16">
        <f t="shared" si="136"/>
        <v>3.6533192396172053E-2</v>
      </c>
      <c r="AA343" s="16">
        <f t="shared" si="151"/>
        <v>0</v>
      </c>
      <c r="AB343" s="16"/>
      <c r="AC343" s="16">
        <v>4.5173333333333336E-2</v>
      </c>
      <c r="AD343" s="16">
        <f t="shared" si="152"/>
        <v>0.41</v>
      </c>
      <c r="AE343" s="16">
        <f t="shared" si="137"/>
        <v>2.4561334924601635E-2</v>
      </c>
      <c r="AF343" s="16">
        <f t="shared" si="153"/>
        <v>2.1779852126572075E-2</v>
      </c>
      <c r="AG343" s="16"/>
      <c r="AH343" s="16">
        <v>3.465E-2</v>
      </c>
      <c r="AI343" s="16">
        <f t="shared" si="154"/>
        <v>0.32</v>
      </c>
      <c r="AJ343" s="16">
        <f t="shared" si="138"/>
        <v>1.9169822380176886E-2</v>
      </c>
      <c r="AK343" s="16">
        <f t="shared" si="155"/>
        <v>1.6391673204478985E-2</v>
      </c>
      <c r="AL343" s="16"/>
      <c r="AM343" s="17">
        <f t="shared" si="132"/>
        <v>200.31484506454603</v>
      </c>
      <c r="AN343" s="17">
        <f t="shared" si="139"/>
        <v>5.990569493805277E-2</v>
      </c>
      <c r="AO343" s="18" t="str">
        <f t="shared" si="140"/>
        <v>CORRECTO</v>
      </c>
      <c r="AP343" s="18">
        <f t="shared" si="141"/>
        <v>-1.0400943050619473</v>
      </c>
      <c r="AQ343" s="11"/>
      <c r="AR343" s="11"/>
      <c r="AS343" s="7"/>
      <c r="AT343" s="7">
        <v>166</v>
      </c>
      <c r="AU343" s="3">
        <f t="shared" si="130"/>
        <v>206</v>
      </c>
      <c r="AV343" s="7"/>
      <c r="AW343" s="7"/>
      <c r="AX343" s="7"/>
      <c r="AY343" s="7"/>
      <c r="AZ343" s="7"/>
      <c r="BA343" s="7"/>
      <c r="BB343" s="7"/>
    </row>
    <row r="344" spans="1:54" x14ac:dyDescent="0.25">
      <c r="A344" s="12">
        <v>1968</v>
      </c>
      <c r="B344" s="12">
        <v>11</v>
      </c>
      <c r="C344" s="16"/>
      <c r="D344" s="16">
        <f>aportaciones!D343+aportaciones!E343</f>
        <v>3.4729999999999999</v>
      </c>
      <c r="E344" s="16">
        <f t="shared" si="142"/>
        <v>20</v>
      </c>
      <c r="F344" s="16">
        <f t="shared" si="131"/>
        <v>1.2479716439187958</v>
      </c>
      <c r="G344" s="16">
        <f t="shared" si="143"/>
        <v>2.2748861012389447</v>
      </c>
      <c r="H344" s="16"/>
      <c r="I344" s="16">
        <f>aportaciones!F343+aportaciones!G343</f>
        <v>9.6559999999999988</v>
      </c>
      <c r="J344" s="16">
        <f t="shared" si="144"/>
        <v>170</v>
      </c>
      <c r="K344" s="16">
        <f t="shared" si="133"/>
        <v>10.607758973309764</v>
      </c>
      <c r="L344" s="16">
        <f t="shared" si="145"/>
        <v>6.9927863010266265</v>
      </c>
      <c r="M344" s="16"/>
      <c r="N344" s="16">
        <v>7.4999999999999997E-2</v>
      </c>
      <c r="O344" s="16">
        <f t="shared" si="146"/>
        <v>0.15</v>
      </c>
      <c r="P344" s="16">
        <f t="shared" si="134"/>
        <v>9.3597873293909672E-3</v>
      </c>
      <c r="Q344" s="16">
        <f t="shared" si="147"/>
        <v>6.601414575929207E-2</v>
      </c>
      <c r="R344" s="16"/>
      <c r="S344" s="16">
        <v>6.3125000000000001E-2</v>
      </c>
      <c r="T344" s="16">
        <f t="shared" si="148"/>
        <v>0.82499999999999996</v>
      </c>
      <c r="U344" s="16">
        <f t="shared" si="135"/>
        <v>5.147883031165032E-2</v>
      </c>
      <c r="V344" s="16">
        <f t="shared" si="149"/>
        <v>1.3702801676106491E-2</v>
      </c>
      <c r="W344" s="16"/>
      <c r="X344" s="16">
        <v>3.3750000000000002E-2</v>
      </c>
      <c r="Y344" s="16">
        <f t="shared" si="150"/>
        <v>0.60706187214986596</v>
      </c>
      <c r="Z344" s="16">
        <f t="shared" si="136"/>
        <v>3.7879800127364499E-2</v>
      </c>
      <c r="AA344" s="16">
        <f t="shared" si="151"/>
        <v>0</v>
      </c>
      <c r="AB344" s="16"/>
      <c r="AC344" s="16">
        <v>4.4000000000000004E-2</v>
      </c>
      <c r="AD344" s="16">
        <f t="shared" si="152"/>
        <v>0.41</v>
      </c>
      <c r="AE344" s="16">
        <f t="shared" si="137"/>
        <v>2.5583418700335311E-2</v>
      </c>
      <c r="AF344" s="16">
        <f t="shared" si="153"/>
        <v>1.9438665075398376E-2</v>
      </c>
      <c r="AG344" s="16"/>
      <c r="AH344" s="16">
        <v>3.3750000000000002E-2</v>
      </c>
      <c r="AI344" s="16">
        <f t="shared" si="154"/>
        <v>0.32</v>
      </c>
      <c r="AJ344" s="16">
        <f t="shared" si="138"/>
        <v>1.9967546302700732E-2</v>
      </c>
      <c r="AK344" s="16">
        <f t="shared" si="155"/>
        <v>1.4580177619823109E-2</v>
      </c>
      <c r="AL344" s="16"/>
      <c r="AM344" s="17">
        <f t="shared" si="132"/>
        <v>192.31206187214985</v>
      </c>
      <c r="AN344" s="17">
        <f t="shared" si="139"/>
        <v>6.2398582195939786E-2</v>
      </c>
      <c r="AO344" s="18" t="str">
        <f t="shared" si="140"/>
        <v>CORRECTO</v>
      </c>
      <c r="AP344" s="18">
        <f t="shared" si="141"/>
        <v>-1.0376014178040602</v>
      </c>
      <c r="AQ344" s="11"/>
      <c r="AR344" s="11"/>
      <c r="AS344" s="7"/>
      <c r="AT344" s="7">
        <v>164</v>
      </c>
      <c r="AU344" s="3">
        <f t="shared" si="130"/>
        <v>204</v>
      </c>
      <c r="AV344" s="7"/>
      <c r="AW344" s="7"/>
      <c r="AX344" s="7"/>
      <c r="AY344" s="7"/>
      <c r="AZ344" s="7"/>
      <c r="BA344" s="7"/>
      <c r="BB344" s="7"/>
    </row>
    <row r="345" spans="1:54" x14ac:dyDescent="0.25">
      <c r="A345" s="12">
        <v>1968</v>
      </c>
      <c r="B345" s="12">
        <v>12</v>
      </c>
      <c r="C345" s="16"/>
      <c r="D345" s="16">
        <f>aportaciones!D344+aportaciones!E344</f>
        <v>4.4109999999999996</v>
      </c>
      <c r="E345" s="16">
        <f t="shared" si="142"/>
        <v>20</v>
      </c>
      <c r="F345" s="16">
        <f t="shared" si="131"/>
        <v>1.2479525778020435</v>
      </c>
      <c r="G345" s="16">
        <f t="shared" si="143"/>
        <v>3.163028356081206</v>
      </c>
      <c r="H345" s="16"/>
      <c r="I345" s="16">
        <f>aportaciones!F344+aportaciones!G344</f>
        <v>11.522</v>
      </c>
      <c r="J345" s="16">
        <f t="shared" si="144"/>
        <v>170</v>
      </c>
      <c r="K345" s="16">
        <f t="shared" si="133"/>
        <v>10.607596911317369</v>
      </c>
      <c r="L345" s="16">
        <f t="shared" si="145"/>
        <v>0.91424102669023455</v>
      </c>
      <c r="M345" s="16"/>
      <c r="N345" s="16">
        <v>0.44900000000000001</v>
      </c>
      <c r="O345" s="16">
        <f t="shared" si="146"/>
        <v>0.15</v>
      </c>
      <c r="P345" s="16">
        <f t="shared" si="134"/>
        <v>9.3596443335153268E-3</v>
      </c>
      <c r="Q345" s="16">
        <f t="shared" si="147"/>
        <v>0.43964021267060904</v>
      </c>
      <c r="R345" s="16"/>
      <c r="S345" s="16">
        <v>0.37790833333333335</v>
      </c>
      <c r="T345" s="16">
        <f t="shared" si="148"/>
        <v>0.82499999999999996</v>
      </c>
      <c r="U345" s="16">
        <f t="shared" si="135"/>
        <v>5.147804383433429E-2</v>
      </c>
      <c r="V345" s="16">
        <f t="shared" si="149"/>
        <v>0.32642950302168305</v>
      </c>
      <c r="W345" s="16"/>
      <c r="X345" s="16">
        <v>0.20205000000000004</v>
      </c>
      <c r="Y345" s="16">
        <f t="shared" si="150"/>
        <v>0.61</v>
      </c>
      <c r="Z345" s="16">
        <f t="shared" si="136"/>
        <v>3.8062553622962327E-2</v>
      </c>
      <c r="AA345" s="16">
        <f t="shared" si="151"/>
        <v>0.16123207202250156</v>
      </c>
      <c r="AB345" s="16"/>
      <c r="AC345" s="16">
        <v>0.26341333333333333</v>
      </c>
      <c r="AD345" s="16">
        <f t="shared" si="152"/>
        <v>0.41</v>
      </c>
      <c r="AE345" s="16">
        <f t="shared" si="137"/>
        <v>2.5583027844941892E-2</v>
      </c>
      <c r="AF345" s="16">
        <f t="shared" si="153"/>
        <v>0.23782991463299802</v>
      </c>
      <c r="AG345" s="16"/>
      <c r="AH345" s="16">
        <v>0.20205000000000004</v>
      </c>
      <c r="AI345" s="16">
        <f t="shared" si="154"/>
        <v>0.32</v>
      </c>
      <c r="AJ345" s="16">
        <f t="shared" si="138"/>
        <v>1.9967241244832696E-2</v>
      </c>
      <c r="AK345" s="16">
        <f t="shared" si="155"/>
        <v>0.18208245369729931</v>
      </c>
      <c r="AL345" s="16"/>
      <c r="AM345" s="17">
        <f t="shared" si="132"/>
        <v>192.315</v>
      </c>
      <c r="AN345" s="17">
        <f t="shared" si="139"/>
        <v>6.2397628890102176E-2</v>
      </c>
      <c r="AO345" s="18" t="str">
        <f t="shared" si="140"/>
        <v>CORRECTO</v>
      </c>
      <c r="AP345" s="18">
        <f t="shared" si="141"/>
        <v>-1.0376023711098978</v>
      </c>
      <c r="AQ345" s="11"/>
      <c r="AR345" s="11"/>
      <c r="AS345" s="7"/>
      <c r="AT345" s="7">
        <v>162</v>
      </c>
      <c r="AU345" s="3">
        <f t="shared" si="130"/>
        <v>202</v>
      </c>
      <c r="AV345" s="7"/>
      <c r="AW345" s="7"/>
      <c r="AX345" s="7"/>
      <c r="AY345" s="7"/>
      <c r="AZ345" s="7"/>
      <c r="BA345" s="7"/>
      <c r="BB345" s="7"/>
    </row>
    <row r="346" spans="1:54" x14ac:dyDescent="0.25">
      <c r="A346" s="12">
        <v>1969</v>
      </c>
      <c r="B346" s="12">
        <v>1</v>
      </c>
      <c r="C346" s="16"/>
      <c r="D346" s="16">
        <f>aportaciones!D345+aportaciones!E345</f>
        <v>2.9460000000000002</v>
      </c>
      <c r="E346" s="16">
        <f t="shared" si="142"/>
        <v>20</v>
      </c>
      <c r="F346" s="16">
        <f t="shared" si="131"/>
        <v>1.2590467552853952</v>
      </c>
      <c r="G346" s="16">
        <f t="shared" si="143"/>
        <v>1.6980474221979591</v>
      </c>
      <c r="H346" s="16"/>
      <c r="I346" s="16">
        <f>aportaciones!F345+aportaciones!G345</f>
        <v>8.9130000000000003</v>
      </c>
      <c r="J346" s="16">
        <f t="shared" si="144"/>
        <v>168.30540308868265</v>
      </c>
      <c r="K346" s="16">
        <f t="shared" si="133"/>
        <v>10.59521858279032</v>
      </c>
      <c r="L346" s="16">
        <f t="shared" si="145"/>
        <v>0</v>
      </c>
      <c r="M346" s="16"/>
      <c r="N346" s="16">
        <v>0.20699999999999999</v>
      </c>
      <c r="O346" s="16">
        <f t="shared" si="146"/>
        <v>0.15</v>
      </c>
      <c r="P346" s="16">
        <f t="shared" si="134"/>
        <v>9.4428506646404634E-3</v>
      </c>
      <c r="Q346" s="16">
        <f t="shared" si="147"/>
        <v>0.19764035566648466</v>
      </c>
      <c r="R346" s="16"/>
      <c r="S346" s="16">
        <v>0.17422499999999999</v>
      </c>
      <c r="T346" s="16">
        <f t="shared" si="148"/>
        <v>0.82499999999999996</v>
      </c>
      <c r="U346" s="16">
        <f t="shared" si="135"/>
        <v>5.1935678655522545E-2</v>
      </c>
      <c r="V346" s="16">
        <f t="shared" si="149"/>
        <v>0.12274695616566567</v>
      </c>
      <c r="W346" s="16"/>
      <c r="X346" s="16">
        <v>9.3150000000000011E-2</v>
      </c>
      <c r="Y346" s="16">
        <f t="shared" si="150"/>
        <v>0.61</v>
      </c>
      <c r="Z346" s="16">
        <f t="shared" si="136"/>
        <v>3.8400926036204548E-2</v>
      </c>
      <c r="AA346" s="16">
        <f t="shared" si="151"/>
        <v>5.5087446377037774E-2</v>
      </c>
      <c r="AB346" s="16"/>
      <c r="AC346" s="16">
        <v>0.12143999999999999</v>
      </c>
      <c r="AD346" s="16">
        <f t="shared" si="152"/>
        <v>0.41</v>
      </c>
      <c r="AE346" s="16">
        <f t="shared" si="137"/>
        <v>2.5810458483350597E-2</v>
      </c>
      <c r="AF346" s="16">
        <f t="shared" si="153"/>
        <v>9.5856972155058118E-2</v>
      </c>
      <c r="AG346" s="16"/>
      <c r="AH346" s="16">
        <v>9.3150000000000011E-2</v>
      </c>
      <c r="AI346" s="16">
        <f t="shared" si="154"/>
        <v>0.32</v>
      </c>
      <c r="AJ346" s="16">
        <f t="shared" si="138"/>
        <v>2.0144748084566323E-2</v>
      </c>
      <c r="AK346" s="16">
        <f t="shared" si="155"/>
        <v>7.3182758755167332E-2</v>
      </c>
      <c r="AL346" s="16"/>
      <c r="AM346" s="17">
        <f t="shared" si="132"/>
        <v>190.62040308868265</v>
      </c>
      <c r="AN346" s="17">
        <f t="shared" si="139"/>
        <v>6.2952337764269756E-2</v>
      </c>
      <c r="AO346" s="18" t="str">
        <f t="shared" si="140"/>
        <v>CORRECTO</v>
      </c>
      <c r="AP346" s="18">
        <f t="shared" si="141"/>
        <v>-1.0370476622357303</v>
      </c>
      <c r="AQ346" s="11"/>
      <c r="AR346" s="11"/>
      <c r="AS346" s="7"/>
      <c r="AT346" s="7">
        <v>158</v>
      </c>
      <c r="AU346" s="3">
        <f t="shared" si="130"/>
        <v>198</v>
      </c>
      <c r="AV346" s="7"/>
      <c r="AW346" s="7"/>
      <c r="AX346" s="7"/>
      <c r="AY346" s="7"/>
      <c r="AZ346" s="7"/>
      <c r="BA346" s="7"/>
      <c r="BB346" s="7"/>
    </row>
    <row r="347" spans="1:54" x14ac:dyDescent="0.25">
      <c r="A347" s="12">
        <v>1969</v>
      </c>
      <c r="B347" s="12">
        <v>2</v>
      </c>
      <c r="C347" s="16"/>
      <c r="D347" s="16">
        <f>aportaciones!D346+aportaciones!E346</f>
        <v>4.3450000000000006</v>
      </c>
      <c r="E347" s="16">
        <f t="shared" si="142"/>
        <v>20</v>
      </c>
      <c r="F347" s="16">
        <f t="shared" si="131"/>
        <v>1.2732623404473169</v>
      </c>
      <c r="G347" s="16">
        <f t="shared" si="143"/>
        <v>3.0859532447146023</v>
      </c>
      <c r="H347" s="16"/>
      <c r="I347" s="16">
        <f>aportaciones!F346+aportaciones!G346</f>
        <v>8.4670000000000005</v>
      </c>
      <c r="J347" s="16">
        <f t="shared" si="144"/>
        <v>166.17718450589234</v>
      </c>
      <c r="K347" s="16">
        <f t="shared" si="133"/>
        <v>10.579357543645905</v>
      </c>
      <c r="L347" s="16">
        <f t="shared" si="145"/>
        <v>0</v>
      </c>
      <c r="M347" s="16"/>
      <c r="N347" s="16">
        <v>0.27600000000000002</v>
      </c>
      <c r="O347" s="16">
        <f t="shared" si="146"/>
        <v>0.15</v>
      </c>
      <c r="P347" s="16">
        <f t="shared" si="134"/>
        <v>9.5494675533548765E-3</v>
      </c>
      <c r="Q347" s="16">
        <f t="shared" si="147"/>
        <v>0.26655714933535957</v>
      </c>
      <c r="R347" s="16"/>
      <c r="S347" s="16">
        <v>0.23230000000000003</v>
      </c>
      <c r="T347" s="16">
        <f t="shared" si="148"/>
        <v>0.82499999999999996</v>
      </c>
      <c r="U347" s="16">
        <f t="shared" si="135"/>
        <v>5.2522071543451822E-2</v>
      </c>
      <c r="V347" s="16">
        <f t="shared" si="149"/>
        <v>0.18036432134447744</v>
      </c>
      <c r="W347" s="16"/>
      <c r="X347" s="16">
        <v>0.12420000000000002</v>
      </c>
      <c r="Y347" s="16">
        <f t="shared" si="150"/>
        <v>0.61</v>
      </c>
      <c r="Z347" s="16">
        <f t="shared" si="136"/>
        <v>3.8834501383643166E-2</v>
      </c>
      <c r="AA347" s="16">
        <f t="shared" si="151"/>
        <v>8.579907396379538E-2</v>
      </c>
      <c r="AB347" s="16"/>
      <c r="AC347" s="16">
        <v>0.16192000000000001</v>
      </c>
      <c r="AD347" s="16">
        <f t="shared" si="152"/>
        <v>0.41</v>
      </c>
      <c r="AE347" s="16">
        <f t="shared" si="137"/>
        <v>2.6101877979169998E-2</v>
      </c>
      <c r="AF347" s="16">
        <f t="shared" si="153"/>
        <v>0.13610954151664939</v>
      </c>
      <c r="AG347" s="16"/>
      <c r="AH347" s="16">
        <v>0.12420000000000002</v>
      </c>
      <c r="AI347" s="16">
        <f t="shared" si="154"/>
        <v>0.32</v>
      </c>
      <c r="AJ347" s="16">
        <f t="shared" si="138"/>
        <v>2.0372197447157073E-2</v>
      </c>
      <c r="AK347" s="16">
        <f t="shared" si="155"/>
        <v>0.10405525191543369</v>
      </c>
      <c r="AL347" s="16"/>
      <c r="AM347" s="17">
        <f t="shared" si="132"/>
        <v>188.49218450589234</v>
      </c>
      <c r="AN347" s="17">
        <f t="shared" si="139"/>
        <v>6.366311702236585E-2</v>
      </c>
      <c r="AO347" s="18" t="str">
        <f t="shared" si="140"/>
        <v>CORRECTO</v>
      </c>
      <c r="AP347" s="18">
        <f t="shared" si="141"/>
        <v>-1.0363368829776343</v>
      </c>
      <c r="AQ347" s="11"/>
      <c r="AR347" s="11"/>
      <c r="AS347" s="7"/>
      <c r="AT347" s="7">
        <v>148</v>
      </c>
      <c r="AU347" s="3">
        <f t="shared" si="130"/>
        <v>188</v>
      </c>
      <c r="AV347" s="7"/>
      <c r="AW347" s="7"/>
      <c r="AX347" s="7"/>
      <c r="AY347" s="7"/>
      <c r="AZ347" s="7"/>
      <c r="BA347" s="7"/>
      <c r="BB347" s="7"/>
    </row>
    <row r="348" spans="1:54" x14ac:dyDescent="0.25">
      <c r="A348" s="12">
        <v>1969</v>
      </c>
      <c r="B348" s="12">
        <v>3</v>
      </c>
      <c r="C348" s="16"/>
      <c r="D348" s="16">
        <f>aportaciones!D347+aportaciones!E347</f>
        <v>4.5670000000000002</v>
      </c>
      <c r="E348" s="16">
        <f t="shared" si="142"/>
        <v>20</v>
      </c>
      <c r="F348" s="16">
        <f t="shared" si="131"/>
        <v>1.2687951719716333</v>
      </c>
      <c r="G348" s="16">
        <f t="shared" si="143"/>
        <v>3.2937376595526828</v>
      </c>
      <c r="H348" s="16"/>
      <c r="I348" s="16">
        <f>aportaciones!F347+aportaciones!G347</f>
        <v>11.243</v>
      </c>
      <c r="J348" s="16">
        <f t="shared" si="144"/>
        <v>166.84082696224644</v>
      </c>
      <c r="K348" s="16">
        <f t="shared" si="133"/>
        <v>10.584341786872649</v>
      </c>
      <c r="L348" s="16">
        <f t="shared" si="145"/>
        <v>0</v>
      </c>
      <c r="M348" s="16"/>
      <c r="N348" s="16">
        <v>0.50900000000000001</v>
      </c>
      <c r="O348" s="16">
        <f t="shared" si="146"/>
        <v>0.15</v>
      </c>
      <c r="P348" s="16">
        <f t="shared" si="134"/>
        <v>9.51596378978725E-3</v>
      </c>
      <c r="Q348" s="16">
        <f t="shared" si="147"/>
        <v>0.49945053244664506</v>
      </c>
      <c r="R348" s="16"/>
      <c r="S348" s="16">
        <v>0.42840833333333334</v>
      </c>
      <c r="T348" s="16">
        <f t="shared" si="148"/>
        <v>0.82499999999999996</v>
      </c>
      <c r="U348" s="16">
        <f t="shared" si="135"/>
        <v>5.2337800843829871E-2</v>
      </c>
      <c r="V348" s="16">
        <f t="shared" si="149"/>
        <v>0.37588626178988149</v>
      </c>
      <c r="W348" s="16"/>
      <c r="X348" s="16">
        <v>0.22905</v>
      </c>
      <c r="Y348" s="16">
        <f t="shared" si="150"/>
        <v>0.61</v>
      </c>
      <c r="Z348" s="16">
        <f t="shared" si="136"/>
        <v>3.8698252745134817E-2</v>
      </c>
      <c r="AA348" s="16">
        <f t="shared" si="151"/>
        <v>0.19021549861635678</v>
      </c>
      <c r="AB348" s="16"/>
      <c r="AC348" s="16">
        <v>0.29861333333333334</v>
      </c>
      <c r="AD348" s="16">
        <f t="shared" si="152"/>
        <v>0.41</v>
      </c>
      <c r="AE348" s="16">
        <f t="shared" si="137"/>
        <v>2.6010301025418483E-2</v>
      </c>
      <c r="AF348" s="16">
        <f t="shared" si="153"/>
        <v>0.27251145535416338</v>
      </c>
      <c r="AG348" s="16"/>
      <c r="AH348" s="16">
        <v>0.22905</v>
      </c>
      <c r="AI348" s="16">
        <f t="shared" si="154"/>
        <v>0.32</v>
      </c>
      <c r="AJ348" s="16">
        <f t="shared" si="138"/>
        <v>2.0300722751546135E-2</v>
      </c>
      <c r="AK348" s="16">
        <f t="shared" si="155"/>
        <v>0.20867780255284291</v>
      </c>
      <c r="AL348" s="16"/>
      <c r="AM348" s="17">
        <f t="shared" si="132"/>
        <v>189.15582696224644</v>
      </c>
      <c r="AN348" s="17">
        <f t="shared" si="139"/>
        <v>6.3439758598581669E-2</v>
      </c>
      <c r="AO348" s="18" t="str">
        <f t="shared" si="140"/>
        <v>CORRECTO</v>
      </c>
      <c r="AP348" s="18">
        <f t="shared" si="141"/>
        <v>-1.0365602414014183</v>
      </c>
      <c r="AQ348" s="11"/>
      <c r="AR348" s="11"/>
      <c r="AS348" s="7"/>
      <c r="AT348" s="7">
        <v>138</v>
      </c>
      <c r="AU348" s="3">
        <f t="shared" si="130"/>
        <v>178</v>
      </c>
      <c r="AV348" s="7"/>
      <c r="AW348" s="7"/>
      <c r="AX348" s="7"/>
      <c r="AY348" s="7"/>
      <c r="AZ348" s="7"/>
      <c r="BA348" s="7"/>
      <c r="BB348" s="7"/>
    </row>
    <row r="349" spans="1:54" x14ac:dyDescent="0.25">
      <c r="A349" s="12">
        <v>1969</v>
      </c>
      <c r="B349" s="12">
        <v>4</v>
      </c>
      <c r="C349" s="16"/>
      <c r="D349" s="16">
        <f>aportaciones!D348+aportaciones!E348</f>
        <v>4.8049999999999997</v>
      </c>
      <c r="E349" s="16">
        <f t="shared" si="142"/>
        <v>20</v>
      </c>
      <c r="F349" s="16">
        <f t="shared" si="131"/>
        <v>1.2601369804550655</v>
      </c>
      <c r="G349" s="16">
        <f t="shared" si="143"/>
        <v>3.5362048280283673</v>
      </c>
      <c r="H349" s="16"/>
      <c r="I349" s="16">
        <f>aportaciones!F348+aportaciones!G348</f>
        <v>11.884</v>
      </c>
      <c r="J349" s="16">
        <f t="shared" si="144"/>
        <v>168.14048517537378</v>
      </c>
      <c r="K349" s="16">
        <f t="shared" si="133"/>
        <v>10.594002164057262</v>
      </c>
      <c r="L349" s="16">
        <f t="shared" si="145"/>
        <v>0</v>
      </c>
      <c r="M349" s="16"/>
      <c r="N349" s="16">
        <v>0.75800000000000001</v>
      </c>
      <c r="O349" s="16">
        <f t="shared" si="146"/>
        <v>0.15</v>
      </c>
      <c r="P349" s="16">
        <f t="shared" si="134"/>
        <v>9.4510273534129906E-3</v>
      </c>
      <c r="Q349" s="16">
        <f t="shared" si="147"/>
        <v>0.74848403621021276</v>
      </c>
      <c r="R349" s="16"/>
      <c r="S349" s="16">
        <v>0.63798333333333335</v>
      </c>
      <c r="T349" s="16">
        <f t="shared" si="148"/>
        <v>0.82499999999999996</v>
      </c>
      <c r="U349" s="16">
        <f t="shared" si="135"/>
        <v>5.1980650443771446E-2</v>
      </c>
      <c r="V349" s="16">
        <f t="shared" si="149"/>
        <v>0.58564553248950335</v>
      </c>
      <c r="W349" s="16"/>
      <c r="X349" s="16">
        <v>0.34110000000000001</v>
      </c>
      <c r="Y349" s="16">
        <f t="shared" si="150"/>
        <v>0.61</v>
      </c>
      <c r="Z349" s="16">
        <f t="shared" si="136"/>
        <v>3.8434177903879499E-2</v>
      </c>
      <c r="AA349" s="16">
        <f t="shared" si="151"/>
        <v>0.30240174725486513</v>
      </c>
      <c r="AB349" s="16"/>
      <c r="AC349" s="16">
        <v>0.44469333333333333</v>
      </c>
      <c r="AD349" s="16">
        <f t="shared" si="152"/>
        <v>0.41</v>
      </c>
      <c r="AE349" s="16">
        <f t="shared" si="137"/>
        <v>2.5832808099328843E-2</v>
      </c>
      <c r="AF349" s="16">
        <f t="shared" si="153"/>
        <v>0.41868303230791487</v>
      </c>
      <c r="AG349" s="16"/>
      <c r="AH349" s="16">
        <v>0.34110000000000001</v>
      </c>
      <c r="AI349" s="16">
        <f t="shared" si="154"/>
        <v>0.32</v>
      </c>
      <c r="AJ349" s="16">
        <f t="shared" si="138"/>
        <v>2.0162191687281047E-2</v>
      </c>
      <c r="AK349" s="16">
        <f t="shared" si="155"/>
        <v>0.32079927724845386</v>
      </c>
      <c r="AL349" s="16"/>
      <c r="AM349" s="17">
        <f t="shared" si="132"/>
        <v>190.45548517537378</v>
      </c>
      <c r="AN349" s="17">
        <f t="shared" si="139"/>
        <v>6.3006849022753275E-2</v>
      </c>
      <c r="AO349" s="18" t="str">
        <f t="shared" si="140"/>
        <v>CORRECTO</v>
      </c>
      <c r="AP349" s="18">
        <f t="shared" si="141"/>
        <v>-1.0369931509772468</v>
      </c>
      <c r="AQ349" s="11"/>
      <c r="AR349" s="11"/>
      <c r="AS349" s="7"/>
      <c r="AT349" s="7">
        <v>130</v>
      </c>
      <c r="AU349" s="3">
        <f t="shared" si="130"/>
        <v>170</v>
      </c>
      <c r="AV349" s="7"/>
      <c r="AW349" s="7"/>
      <c r="AX349" s="7"/>
      <c r="AY349" s="7"/>
      <c r="AZ349" s="7"/>
      <c r="BA349" s="7"/>
      <c r="BB349" s="7"/>
    </row>
    <row r="350" spans="1:54" x14ac:dyDescent="0.25">
      <c r="A350" s="12">
        <v>1969</v>
      </c>
      <c r="B350" s="12">
        <v>5</v>
      </c>
      <c r="C350" s="16"/>
      <c r="D350" s="16">
        <f>aportaciones!D349+aportaciones!E349</f>
        <v>4.0979999999999999</v>
      </c>
      <c r="E350" s="16">
        <f t="shared" si="142"/>
        <v>20</v>
      </c>
      <c r="F350" s="16">
        <f t="shared" si="131"/>
        <v>1.257061260024753</v>
      </c>
      <c r="G350" s="16">
        <f t="shared" si="143"/>
        <v>2.8378630195449333</v>
      </c>
      <c r="H350" s="16"/>
      <c r="I350" s="16">
        <f>aportaciones!F349+aportaciones!G349</f>
        <v>11.06</v>
      </c>
      <c r="J350" s="16">
        <f t="shared" si="144"/>
        <v>168.60648301131653</v>
      </c>
      <c r="K350" s="16">
        <f t="shared" si="133"/>
        <v>10.597433899127383</v>
      </c>
      <c r="L350" s="16">
        <f t="shared" si="145"/>
        <v>0</v>
      </c>
      <c r="M350" s="16"/>
      <c r="N350" s="16">
        <v>0.38300000000000001</v>
      </c>
      <c r="O350" s="16">
        <f t="shared" si="146"/>
        <v>0.15</v>
      </c>
      <c r="P350" s="16">
        <f t="shared" si="134"/>
        <v>9.4279594501856471E-3</v>
      </c>
      <c r="Q350" s="16">
        <f t="shared" si="147"/>
        <v>0.37354897264658693</v>
      </c>
      <c r="R350" s="16"/>
      <c r="S350" s="16">
        <v>0.32235833333333336</v>
      </c>
      <c r="T350" s="16">
        <f t="shared" si="148"/>
        <v>0.82499999999999996</v>
      </c>
      <c r="U350" s="16">
        <f t="shared" si="135"/>
        <v>5.185377697602106E-2</v>
      </c>
      <c r="V350" s="16">
        <f t="shared" si="149"/>
        <v>0.27037768288956188</v>
      </c>
      <c r="W350" s="16"/>
      <c r="X350" s="16">
        <v>0.17235</v>
      </c>
      <c r="Y350" s="16">
        <f t="shared" si="150"/>
        <v>0.61</v>
      </c>
      <c r="Z350" s="16">
        <f t="shared" si="136"/>
        <v>3.8340368430754966E-2</v>
      </c>
      <c r="AA350" s="16">
        <f t="shared" si="151"/>
        <v>0.13391582209612052</v>
      </c>
      <c r="AB350" s="16"/>
      <c r="AC350" s="16">
        <v>0.22469333333333333</v>
      </c>
      <c r="AD350" s="16">
        <f t="shared" si="152"/>
        <v>0.41</v>
      </c>
      <c r="AE350" s="16">
        <f t="shared" si="137"/>
        <v>2.5769755830507435E-2</v>
      </c>
      <c r="AF350" s="16">
        <f t="shared" si="153"/>
        <v>0.19886052523400449</v>
      </c>
      <c r="AG350" s="16"/>
      <c r="AH350" s="16">
        <v>0.17235</v>
      </c>
      <c r="AI350" s="16">
        <f t="shared" si="154"/>
        <v>0.32</v>
      </c>
      <c r="AJ350" s="16">
        <f t="shared" si="138"/>
        <v>2.011298016039605E-2</v>
      </c>
      <c r="AK350" s="16">
        <f t="shared" si="155"/>
        <v>0.15218780831271894</v>
      </c>
      <c r="AL350" s="16"/>
      <c r="AM350" s="17">
        <f t="shared" si="132"/>
        <v>190.92148301131652</v>
      </c>
      <c r="AN350" s="17">
        <f t="shared" si="139"/>
        <v>6.285306300123765E-2</v>
      </c>
      <c r="AO350" s="18" t="str">
        <f t="shared" si="140"/>
        <v>CORRECTO</v>
      </c>
      <c r="AP350" s="18">
        <f t="shared" si="141"/>
        <v>-1.0371469369987625</v>
      </c>
      <c r="AQ350" s="11"/>
      <c r="AR350" s="11"/>
      <c r="AS350" s="7"/>
      <c r="AT350" s="7">
        <v>130</v>
      </c>
      <c r="AU350" s="3">
        <f t="shared" si="130"/>
        <v>170</v>
      </c>
      <c r="AV350" s="7"/>
      <c r="AW350" s="7"/>
      <c r="AX350" s="7"/>
      <c r="AY350" s="7"/>
      <c r="AZ350" s="7"/>
      <c r="BA350" s="7"/>
      <c r="BB350" s="7"/>
    </row>
    <row r="351" spans="1:54" x14ac:dyDescent="0.25">
      <c r="A351" s="12">
        <v>1969</v>
      </c>
      <c r="B351" s="12">
        <v>6</v>
      </c>
      <c r="C351" s="16"/>
      <c r="D351" s="16">
        <f>aportaciones!D350+aportaciones!E350</f>
        <v>3.2349999999999999</v>
      </c>
      <c r="E351" s="16">
        <f t="shared" si="142"/>
        <v>20</v>
      </c>
      <c r="F351" s="16">
        <f t="shared" si="131"/>
        <v>1.2544031568815264</v>
      </c>
      <c r="G351" s="16">
        <f t="shared" si="143"/>
        <v>1.9779387399752473</v>
      </c>
      <c r="H351" s="16"/>
      <c r="I351" s="16">
        <f>aportaciones!F350+aportaciones!G350</f>
        <v>11.002000000000001</v>
      </c>
      <c r="J351" s="16">
        <f t="shared" si="144"/>
        <v>169.01104911218914</v>
      </c>
      <c r="K351" s="16">
        <f t="shared" si="133"/>
        <v>10.600399677709438</v>
      </c>
      <c r="L351" s="16">
        <f t="shared" si="145"/>
        <v>0</v>
      </c>
      <c r="M351" s="16"/>
      <c r="N351" s="16">
        <v>0.248</v>
      </c>
      <c r="O351" s="16">
        <f t="shared" si="146"/>
        <v>0.15</v>
      </c>
      <c r="P351" s="16">
        <f t="shared" si="134"/>
        <v>9.4080236766114472E-3</v>
      </c>
      <c r="Q351" s="16">
        <f t="shared" si="147"/>
        <v>0.23857204054981432</v>
      </c>
      <c r="R351" s="16"/>
      <c r="S351" s="16">
        <v>0.20873333333333333</v>
      </c>
      <c r="T351" s="16">
        <f t="shared" si="148"/>
        <v>0.82499999999999996</v>
      </c>
      <c r="U351" s="16">
        <f t="shared" si="135"/>
        <v>5.1744130221362962E-2</v>
      </c>
      <c r="V351" s="16">
        <f t="shared" si="149"/>
        <v>0.15687955635731232</v>
      </c>
      <c r="W351" s="16"/>
      <c r="X351" s="16">
        <v>0.11160000000000002</v>
      </c>
      <c r="Y351" s="16">
        <f t="shared" si="150"/>
        <v>0.61</v>
      </c>
      <c r="Z351" s="16">
        <f t="shared" si="136"/>
        <v>3.8259296284886557E-2</v>
      </c>
      <c r="AA351" s="16">
        <f t="shared" si="151"/>
        <v>7.3259631569245087E-2</v>
      </c>
      <c r="AB351" s="16"/>
      <c r="AC351" s="16">
        <v>0.14549333333333334</v>
      </c>
      <c r="AD351" s="16">
        <f t="shared" si="152"/>
        <v>0.41</v>
      </c>
      <c r="AE351" s="16">
        <f t="shared" si="137"/>
        <v>2.5715264716071291E-2</v>
      </c>
      <c r="AF351" s="16">
        <f t="shared" si="153"/>
        <v>0.11972357750282586</v>
      </c>
      <c r="AG351" s="16"/>
      <c r="AH351" s="16">
        <v>0.11160000000000002</v>
      </c>
      <c r="AI351" s="16">
        <f t="shared" si="154"/>
        <v>0.32</v>
      </c>
      <c r="AJ351" s="16">
        <f t="shared" si="138"/>
        <v>2.0070450510104424E-2</v>
      </c>
      <c r="AK351" s="16">
        <f t="shared" si="155"/>
        <v>9.1487019839604E-2</v>
      </c>
      <c r="AL351" s="16"/>
      <c r="AM351" s="17">
        <f t="shared" si="132"/>
        <v>191.32604911218914</v>
      </c>
      <c r="AN351" s="17">
        <f t="shared" si="139"/>
        <v>6.2720157844076321E-2</v>
      </c>
      <c r="AO351" s="18" t="str">
        <f t="shared" si="140"/>
        <v>CORRECTO</v>
      </c>
      <c r="AP351" s="18">
        <f t="shared" si="141"/>
        <v>-1.0372798421559237</v>
      </c>
      <c r="AQ351" s="11"/>
      <c r="AR351" s="11"/>
      <c r="AS351" s="7"/>
      <c r="AT351" s="7">
        <v>140</v>
      </c>
      <c r="AU351" s="3">
        <f t="shared" si="130"/>
        <v>180</v>
      </c>
      <c r="AV351" s="7"/>
      <c r="AW351" s="7"/>
      <c r="AX351" s="7"/>
      <c r="AY351" s="7"/>
      <c r="AZ351" s="7"/>
      <c r="BA351" s="7"/>
      <c r="BB351" s="7"/>
    </row>
    <row r="352" spans="1:54" x14ac:dyDescent="0.25">
      <c r="A352" s="12">
        <v>1969</v>
      </c>
      <c r="B352" s="12">
        <v>7</v>
      </c>
      <c r="C352" s="16"/>
      <c r="D352" s="16">
        <f>aportaciones!D351+aportaciones!E351</f>
        <v>2.7730000000000001</v>
      </c>
      <c r="E352" s="16">
        <f t="shared" si="142"/>
        <v>20</v>
      </c>
      <c r="F352" s="16">
        <f t="shared" si="131"/>
        <v>1.2461793605424814</v>
      </c>
      <c r="G352" s="16">
        <f t="shared" si="143"/>
        <v>1.5185968431184733</v>
      </c>
      <c r="H352" s="16"/>
      <c r="I352" s="16">
        <f>aportaciones!F351+aportaciones!G351</f>
        <v>11.863000000000001</v>
      </c>
      <c r="J352" s="16">
        <f t="shared" si="144"/>
        <v>170.27364943447969</v>
      </c>
      <c r="K352" s="16">
        <f t="shared" si="133"/>
        <v>10.609575378474727</v>
      </c>
      <c r="L352" s="16">
        <f t="shared" si="145"/>
        <v>0</v>
      </c>
      <c r="M352" s="16"/>
      <c r="N352" s="16">
        <v>0.14299999999999999</v>
      </c>
      <c r="O352" s="16">
        <f t="shared" si="146"/>
        <v>0.15</v>
      </c>
      <c r="P352" s="16">
        <f t="shared" si="134"/>
        <v>9.3463452040686099E-3</v>
      </c>
      <c r="Q352" s="16">
        <f t="shared" si="147"/>
        <v>0.13359197632338851</v>
      </c>
      <c r="R352" s="16"/>
      <c r="S352" s="16">
        <v>0.12035833333333333</v>
      </c>
      <c r="T352" s="16">
        <f t="shared" si="148"/>
        <v>0.82499999999999996</v>
      </c>
      <c r="U352" s="16">
        <f t="shared" si="135"/>
        <v>5.1404898622377349E-2</v>
      </c>
      <c r="V352" s="16">
        <f t="shared" si="149"/>
        <v>6.8614203111970418E-2</v>
      </c>
      <c r="W352" s="16"/>
      <c r="X352" s="16">
        <v>6.4350000000000004E-2</v>
      </c>
      <c r="Y352" s="16">
        <f t="shared" si="150"/>
        <v>0.61</v>
      </c>
      <c r="Z352" s="16">
        <f t="shared" si="136"/>
        <v>3.8008470496545682E-2</v>
      </c>
      <c r="AA352" s="16">
        <f t="shared" si="151"/>
        <v>2.6090703715113461E-2</v>
      </c>
      <c r="AB352" s="16"/>
      <c r="AC352" s="16">
        <v>8.389333333333332E-2</v>
      </c>
      <c r="AD352" s="16">
        <f t="shared" si="152"/>
        <v>0.41</v>
      </c>
      <c r="AE352" s="16">
        <f t="shared" si="137"/>
        <v>2.5546676891120865E-2</v>
      </c>
      <c r="AF352" s="16">
        <f t="shared" si="153"/>
        <v>5.8178068617262046E-2</v>
      </c>
      <c r="AG352" s="16"/>
      <c r="AH352" s="16">
        <v>6.4350000000000004E-2</v>
      </c>
      <c r="AI352" s="16">
        <f t="shared" si="154"/>
        <v>0.32</v>
      </c>
      <c r="AJ352" s="16">
        <f t="shared" si="138"/>
        <v>1.9938869768679701E-2</v>
      </c>
      <c r="AK352" s="16">
        <f t="shared" si="155"/>
        <v>4.4279549489895598E-2</v>
      </c>
      <c r="AL352" s="16"/>
      <c r="AM352" s="17">
        <f t="shared" si="132"/>
        <v>192.58864943447969</v>
      </c>
      <c r="AN352" s="17">
        <f t="shared" si="139"/>
        <v>6.2308968027124066E-2</v>
      </c>
      <c r="AO352" s="18" t="str">
        <f t="shared" si="140"/>
        <v>CORRECTO</v>
      </c>
      <c r="AP352" s="18">
        <f t="shared" si="141"/>
        <v>-1.037691031972876</v>
      </c>
      <c r="AQ352" s="11"/>
      <c r="AR352" s="11"/>
      <c r="AS352" s="7"/>
      <c r="AT352" s="7">
        <v>150</v>
      </c>
      <c r="AU352" s="3">
        <f t="shared" si="130"/>
        <v>190</v>
      </c>
      <c r="AV352" s="7"/>
      <c r="AW352" s="7"/>
      <c r="AX352" s="7"/>
      <c r="AY352" s="7"/>
      <c r="AZ352" s="7"/>
      <c r="BA352" s="7"/>
      <c r="BB352" s="7"/>
    </row>
    <row r="353" spans="1:54" x14ac:dyDescent="0.25">
      <c r="A353" s="12">
        <v>1969</v>
      </c>
      <c r="B353" s="12">
        <v>8</v>
      </c>
      <c r="C353" s="16"/>
      <c r="D353" s="16">
        <f>aportaciones!D352+aportaciones!E352</f>
        <v>3.2690000000000001</v>
      </c>
      <c r="E353" s="16">
        <f t="shared" si="142"/>
        <v>20</v>
      </c>
      <c r="F353" s="16">
        <f t="shared" si="131"/>
        <v>1.2411113540439633</v>
      </c>
      <c r="G353" s="16">
        <f t="shared" si="143"/>
        <v>2.022820639457521</v>
      </c>
      <c r="H353" s="16"/>
      <c r="I353" s="16">
        <f>aportaciones!F352+aportaciones!G352</f>
        <v>11.396000000000001</v>
      </c>
      <c r="J353" s="16">
        <f t="shared" si="144"/>
        <v>171.06007405600496</v>
      </c>
      <c r="K353" s="16">
        <f t="shared" si="133"/>
        <v>10.615230006725449</v>
      </c>
      <c r="L353" s="16">
        <f t="shared" si="145"/>
        <v>0</v>
      </c>
      <c r="M353" s="16"/>
      <c r="N353" s="16">
        <v>9.4E-2</v>
      </c>
      <c r="O353" s="16">
        <f t="shared" si="146"/>
        <v>0.15</v>
      </c>
      <c r="P353" s="16">
        <f t="shared" si="134"/>
        <v>9.308335155329724E-3</v>
      </c>
      <c r="Q353" s="16">
        <f t="shared" si="147"/>
        <v>8.4653654795931399E-2</v>
      </c>
      <c r="R353" s="16"/>
      <c r="S353" s="16">
        <v>7.9116666666666668E-2</v>
      </c>
      <c r="T353" s="16">
        <f t="shared" si="148"/>
        <v>0.82499999999999996</v>
      </c>
      <c r="U353" s="16">
        <f t="shared" si="135"/>
        <v>5.1195843354313486E-2</v>
      </c>
      <c r="V353" s="16">
        <f t="shared" si="149"/>
        <v>2.771176804428932E-2</v>
      </c>
      <c r="W353" s="16"/>
      <c r="X353" s="16">
        <v>4.2300000000000004E-2</v>
      </c>
      <c r="Y353" s="16">
        <f t="shared" si="150"/>
        <v>0.61</v>
      </c>
      <c r="Z353" s="16">
        <f t="shared" si="136"/>
        <v>3.7853896298340878E-2</v>
      </c>
      <c r="AA353" s="16">
        <f t="shared" si="151"/>
        <v>4.2915295034543499E-3</v>
      </c>
      <c r="AB353" s="16"/>
      <c r="AC353" s="16">
        <v>5.514666666666667E-2</v>
      </c>
      <c r="AD353" s="16">
        <f t="shared" si="152"/>
        <v>0.41</v>
      </c>
      <c r="AE353" s="16">
        <f t="shared" si="137"/>
        <v>2.5442782757901246E-2</v>
      </c>
      <c r="AF353" s="16">
        <f t="shared" si="153"/>
        <v>2.9599989775545787E-2</v>
      </c>
      <c r="AG353" s="16"/>
      <c r="AH353" s="16">
        <v>4.2300000000000004E-2</v>
      </c>
      <c r="AI353" s="16">
        <f t="shared" si="154"/>
        <v>0.32</v>
      </c>
      <c r="AJ353" s="16">
        <f t="shared" si="138"/>
        <v>1.9857781664703415E-2</v>
      </c>
      <c r="AK353" s="16">
        <f t="shared" si="155"/>
        <v>2.2361130231320303E-2</v>
      </c>
      <c r="AL353" s="16"/>
      <c r="AM353" s="17">
        <f t="shared" si="132"/>
        <v>193.37507405600496</v>
      </c>
      <c r="AN353" s="17">
        <f t="shared" si="139"/>
        <v>6.2055567702198167E-2</v>
      </c>
      <c r="AO353" s="18" t="str">
        <f t="shared" si="140"/>
        <v>CORRECTO</v>
      </c>
      <c r="AP353" s="18">
        <f t="shared" si="141"/>
        <v>-1.037944432297802</v>
      </c>
      <c r="AQ353" s="11"/>
      <c r="AR353" s="11"/>
      <c r="AS353" s="7"/>
      <c r="AT353" s="7">
        <v>153</v>
      </c>
      <c r="AU353" s="3">
        <f t="shared" si="130"/>
        <v>193</v>
      </c>
      <c r="AV353" s="7"/>
      <c r="AW353" s="7"/>
      <c r="AX353" s="7"/>
      <c r="AY353" s="7"/>
      <c r="AZ353" s="7"/>
      <c r="BA353" s="7"/>
      <c r="BB353" s="7"/>
    </row>
    <row r="354" spans="1:54" x14ac:dyDescent="0.25">
      <c r="A354" s="12">
        <v>1969</v>
      </c>
      <c r="B354" s="12">
        <v>9</v>
      </c>
      <c r="C354" s="16"/>
      <c r="D354" s="16">
        <f>aportaciones!D353+aportaciones!E353</f>
        <v>3.8200000000000003</v>
      </c>
      <c r="E354" s="16">
        <f t="shared" si="142"/>
        <v>20</v>
      </c>
      <c r="F354" s="16">
        <f t="shared" si="131"/>
        <v>1.2383527502863876</v>
      </c>
      <c r="G354" s="16">
        <f t="shared" si="143"/>
        <v>2.5788886459560381</v>
      </c>
      <c r="H354" s="16"/>
      <c r="I354" s="16">
        <f>aportaciones!F353+aportaciones!G353</f>
        <v>11.046000000000001</v>
      </c>
      <c r="J354" s="16">
        <f t="shared" si="144"/>
        <v>171.4908440492795</v>
      </c>
      <c r="K354" s="16">
        <f t="shared" si="133"/>
        <v>10.618307918867963</v>
      </c>
      <c r="L354" s="16">
        <f t="shared" si="145"/>
        <v>0</v>
      </c>
      <c r="M354" s="16"/>
      <c r="N354" s="16">
        <v>0.221</v>
      </c>
      <c r="O354" s="16">
        <f t="shared" si="146"/>
        <v>0.15</v>
      </c>
      <c r="P354" s="16">
        <f t="shared" si="134"/>
        <v>9.2876456271479071E-3</v>
      </c>
      <c r="Q354" s="16">
        <f t="shared" si="147"/>
        <v>0.21169166484467031</v>
      </c>
      <c r="R354" s="16"/>
      <c r="S354" s="16">
        <v>0.18600833333333333</v>
      </c>
      <c r="T354" s="16">
        <f t="shared" si="148"/>
        <v>0.82499999999999996</v>
      </c>
      <c r="U354" s="16">
        <f t="shared" si="135"/>
        <v>5.1082050949313486E-2</v>
      </c>
      <c r="V354" s="16">
        <f t="shared" si="149"/>
        <v>0.13481248997901984</v>
      </c>
      <c r="W354" s="16"/>
      <c r="X354" s="16">
        <v>9.9449999999999997E-2</v>
      </c>
      <c r="Y354" s="16">
        <f t="shared" si="150"/>
        <v>0.61</v>
      </c>
      <c r="Z354" s="16">
        <f t="shared" si="136"/>
        <v>3.7769758883734822E-2</v>
      </c>
      <c r="AA354" s="16">
        <f t="shared" si="151"/>
        <v>6.1596103701659133E-2</v>
      </c>
      <c r="AB354" s="16"/>
      <c r="AC354" s="16">
        <v>0.12965333333333334</v>
      </c>
      <c r="AD354" s="16">
        <f t="shared" si="152"/>
        <v>0.41</v>
      </c>
      <c r="AE354" s="16">
        <f t="shared" si="137"/>
        <v>2.5386231380870945E-2</v>
      </c>
      <c r="AF354" s="16">
        <f t="shared" si="153"/>
        <v>0.1042105505754321</v>
      </c>
      <c r="AG354" s="16"/>
      <c r="AH354" s="16">
        <v>9.9449999999999997E-2</v>
      </c>
      <c r="AI354" s="16">
        <f t="shared" si="154"/>
        <v>0.32</v>
      </c>
      <c r="AJ354" s="16">
        <f t="shared" si="138"/>
        <v>1.9813644004582204E-2</v>
      </c>
      <c r="AK354" s="16">
        <f t="shared" si="155"/>
        <v>7.9592218335296561E-2</v>
      </c>
      <c r="AL354" s="16"/>
      <c r="AM354" s="17">
        <f t="shared" si="132"/>
        <v>193.8058440492795</v>
      </c>
      <c r="AN354" s="17">
        <f t="shared" si="139"/>
        <v>6.1917637514319383E-2</v>
      </c>
      <c r="AO354" s="18" t="str">
        <f t="shared" si="140"/>
        <v>CORRECTO</v>
      </c>
      <c r="AP354" s="18">
        <f t="shared" si="141"/>
        <v>-1.0380823624856808</v>
      </c>
      <c r="AQ354" s="11"/>
      <c r="AR354" s="11"/>
      <c r="AS354" s="7"/>
      <c r="AT354" s="7">
        <v>160</v>
      </c>
      <c r="AU354" s="3">
        <f t="shared" si="130"/>
        <v>200</v>
      </c>
      <c r="AV354" s="7"/>
      <c r="AW354" s="7"/>
      <c r="AX354" s="7"/>
      <c r="AY354" s="7"/>
      <c r="AZ354" s="7"/>
      <c r="BA354" s="7"/>
      <c r="BB354" s="7"/>
    </row>
    <row r="355" spans="1:54" x14ac:dyDescent="0.25">
      <c r="A355" s="12">
        <v>1969</v>
      </c>
      <c r="B355" s="12">
        <v>10</v>
      </c>
      <c r="C355" s="16"/>
      <c r="D355" s="16">
        <f>aportaciones!D354+aportaciones!E354</f>
        <v>3.113</v>
      </c>
      <c r="E355" s="16">
        <f t="shared" si="142"/>
        <v>20</v>
      </c>
      <c r="F355" s="16">
        <f t="shared" si="131"/>
        <v>1.2462318613417764</v>
      </c>
      <c r="G355" s="16">
        <f t="shared" si="143"/>
        <v>1.8746472497136111</v>
      </c>
      <c r="H355" s="16"/>
      <c r="I355" s="16">
        <f>aportaciones!F354+aportaciones!G354</f>
        <v>9.3929999999999989</v>
      </c>
      <c r="J355" s="16">
        <f t="shared" si="144"/>
        <v>170.26553613041153</v>
      </c>
      <c r="K355" s="16">
        <f t="shared" si="133"/>
        <v>10.609516800707913</v>
      </c>
      <c r="L355" s="16">
        <f t="shared" si="145"/>
        <v>0</v>
      </c>
      <c r="M355" s="16"/>
      <c r="N355" s="16">
        <v>0.12</v>
      </c>
      <c r="O355" s="16">
        <f t="shared" si="146"/>
        <v>0.15</v>
      </c>
      <c r="P355" s="16">
        <f t="shared" si="134"/>
        <v>9.3467389600633242E-3</v>
      </c>
      <c r="Q355" s="16">
        <f t="shared" si="147"/>
        <v>0.11071235437285212</v>
      </c>
      <c r="R355" s="16"/>
      <c r="S355" s="16">
        <v>0.10099999999999999</v>
      </c>
      <c r="T355" s="16">
        <f t="shared" si="148"/>
        <v>0.82499999999999996</v>
      </c>
      <c r="U355" s="16">
        <f t="shared" si="135"/>
        <v>5.1407064280348282E-2</v>
      </c>
      <c r="V355" s="16">
        <f t="shared" si="149"/>
        <v>4.9917949050686472E-2</v>
      </c>
      <c r="W355" s="16"/>
      <c r="X355" s="16">
        <v>5.3999999999999999E-2</v>
      </c>
      <c r="Y355" s="16">
        <f t="shared" si="150"/>
        <v>0.61</v>
      </c>
      <c r="Z355" s="16">
        <f t="shared" si="136"/>
        <v>3.8010071770924185E-2</v>
      </c>
      <c r="AA355" s="16">
        <f t="shared" si="151"/>
        <v>1.6230241116265254E-2</v>
      </c>
      <c r="AB355" s="16"/>
      <c r="AC355" s="16">
        <v>7.0400000000000004E-2</v>
      </c>
      <c r="AD355" s="16">
        <f t="shared" si="152"/>
        <v>0.41</v>
      </c>
      <c r="AE355" s="16">
        <f t="shared" si="137"/>
        <v>2.5547753157506417E-2</v>
      </c>
      <c r="AF355" s="16">
        <f t="shared" si="153"/>
        <v>4.5013768619129091E-2</v>
      </c>
      <c r="AG355" s="16"/>
      <c r="AH355" s="16">
        <v>5.3999999999999999E-2</v>
      </c>
      <c r="AI355" s="16">
        <f t="shared" si="154"/>
        <v>0.32</v>
      </c>
      <c r="AJ355" s="16">
        <f t="shared" si="138"/>
        <v>1.9939709781468425E-2</v>
      </c>
      <c r="AK355" s="16">
        <f t="shared" si="155"/>
        <v>3.4186355995417805E-2</v>
      </c>
      <c r="AL355" s="16"/>
      <c r="AM355" s="17">
        <f t="shared" si="132"/>
        <v>192.58053613041153</v>
      </c>
      <c r="AN355" s="17">
        <f t="shared" si="139"/>
        <v>6.2311593067088826E-2</v>
      </c>
      <c r="AO355" s="18" t="str">
        <f t="shared" si="140"/>
        <v>CORRECTO</v>
      </c>
      <c r="AP355" s="18">
        <f t="shared" si="141"/>
        <v>-1.0376884069329113</v>
      </c>
      <c r="AQ355" s="11"/>
      <c r="AR355" s="11"/>
      <c r="AS355" s="7"/>
      <c r="AT355" s="7">
        <v>166</v>
      </c>
      <c r="AU355" s="3">
        <f t="shared" si="130"/>
        <v>206</v>
      </c>
      <c r="AV355" s="7"/>
      <c r="AW355" s="7"/>
      <c r="AX355" s="7"/>
      <c r="AY355" s="7"/>
      <c r="AZ355" s="7"/>
      <c r="BA355" s="7"/>
      <c r="BB355" s="7"/>
    </row>
    <row r="356" spans="1:54" x14ac:dyDescent="0.25">
      <c r="A356" s="12">
        <v>1969</v>
      </c>
      <c r="B356" s="12">
        <v>11</v>
      </c>
      <c r="C356" s="16"/>
      <c r="D356" s="16">
        <f>aportaciones!D355+aportaciones!E355</f>
        <v>3.0910000000000002</v>
      </c>
      <c r="E356" s="16">
        <f t="shared" si="142"/>
        <v>20</v>
      </c>
      <c r="F356" s="16">
        <f t="shared" si="131"/>
        <v>1.2528252558282957</v>
      </c>
      <c r="G356" s="16">
        <f t="shared" si="143"/>
        <v>1.8447681386582246</v>
      </c>
      <c r="H356" s="16"/>
      <c r="I356" s="16">
        <f>aportaciones!F355+aportaciones!G355</f>
        <v>9.5960000000000001</v>
      </c>
      <c r="J356" s="16">
        <f t="shared" si="144"/>
        <v>169.25201932970361</v>
      </c>
      <c r="K356" s="16">
        <f t="shared" si="133"/>
        <v>10.602160220809578</v>
      </c>
      <c r="L356" s="16">
        <f t="shared" si="145"/>
        <v>0</v>
      </c>
      <c r="M356" s="16"/>
      <c r="N356" s="16">
        <v>0.105</v>
      </c>
      <c r="O356" s="16">
        <f t="shared" si="146"/>
        <v>0.15</v>
      </c>
      <c r="P356" s="16">
        <f t="shared" si="134"/>
        <v>9.3961894187122169E-3</v>
      </c>
      <c r="Q356" s="16">
        <f t="shared" si="147"/>
        <v>9.5653261039936682E-2</v>
      </c>
      <c r="R356" s="16"/>
      <c r="S356" s="16">
        <v>8.8374999999999995E-2</v>
      </c>
      <c r="T356" s="16">
        <f t="shared" si="148"/>
        <v>0.82499999999999996</v>
      </c>
      <c r="U356" s="16">
        <f t="shared" si="135"/>
        <v>5.1679041802917193E-2</v>
      </c>
      <c r="V356" s="16">
        <f t="shared" si="149"/>
        <v>3.6967935719651734E-2</v>
      </c>
      <c r="W356" s="16"/>
      <c r="X356" s="16">
        <v>4.7250000000000007E-2</v>
      </c>
      <c r="Y356" s="16">
        <f t="shared" si="150"/>
        <v>0.61</v>
      </c>
      <c r="Z356" s="16">
        <f t="shared" si="136"/>
        <v>3.8211170302763019E-2</v>
      </c>
      <c r="AA356" s="16">
        <f t="shared" si="151"/>
        <v>9.2399282290758222E-3</v>
      </c>
      <c r="AB356" s="16"/>
      <c r="AC356" s="16">
        <v>6.1599999999999995E-2</v>
      </c>
      <c r="AD356" s="16">
        <f t="shared" si="152"/>
        <v>0.41</v>
      </c>
      <c r="AE356" s="16">
        <f t="shared" si="137"/>
        <v>2.568291774448006E-2</v>
      </c>
      <c r="AF356" s="16">
        <f t="shared" si="153"/>
        <v>3.6052246842493585E-2</v>
      </c>
      <c r="AG356" s="16"/>
      <c r="AH356" s="16">
        <v>4.7250000000000007E-2</v>
      </c>
      <c r="AI356" s="16">
        <f t="shared" si="154"/>
        <v>0.32</v>
      </c>
      <c r="AJ356" s="16">
        <f t="shared" si="138"/>
        <v>2.0045204093252732E-2</v>
      </c>
      <c r="AK356" s="16">
        <f t="shared" si="155"/>
        <v>2.7310290218531597E-2</v>
      </c>
      <c r="AL356" s="16"/>
      <c r="AM356" s="17">
        <f t="shared" si="132"/>
        <v>191.56701932970361</v>
      </c>
      <c r="AN356" s="17">
        <f t="shared" si="139"/>
        <v>6.2641262791414784E-2</v>
      </c>
      <c r="AO356" s="18" t="str">
        <f t="shared" si="140"/>
        <v>CORRECTO</v>
      </c>
      <c r="AP356" s="18">
        <f t="shared" si="141"/>
        <v>-1.0373587372085853</v>
      </c>
      <c r="AQ356" s="11"/>
      <c r="AR356" s="11"/>
      <c r="AS356" s="7"/>
      <c r="AT356" s="7">
        <v>164</v>
      </c>
      <c r="AU356" s="3">
        <f t="shared" si="130"/>
        <v>204</v>
      </c>
      <c r="AV356" s="7"/>
      <c r="AW356" s="7"/>
      <c r="AX356" s="7"/>
      <c r="AY356" s="7"/>
      <c r="AZ356" s="7"/>
      <c r="BA356" s="7"/>
      <c r="BB356" s="7"/>
    </row>
    <row r="357" spans="1:54" x14ac:dyDescent="0.25">
      <c r="A357" s="12">
        <v>1969</v>
      </c>
      <c r="B357" s="12">
        <v>12</v>
      </c>
      <c r="C357" s="16"/>
      <c r="D357" s="16">
        <f>aportaciones!D356+aportaciones!E356</f>
        <v>11.376999999999999</v>
      </c>
      <c r="E357" s="16">
        <f t="shared" si="142"/>
        <v>20</v>
      </c>
      <c r="F357" s="16">
        <f t="shared" si="131"/>
        <v>1.2479525778020435</v>
      </c>
      <c r="G357" s="16">
        <f t="shared" si="143"/>
        <v>10.124174744171704</v>
      </c>
      <c r="H357" s="16"/>
      <c r="I357" s="16">
        <f>aportaciones!F356+aportaciones!G356</f>
        <v>17.244</v>
      </c>
      <c r="J357" s="16">
        <f t="shared" si="144"/>
        <v>170</v>
      </c>
      <c r="K357" s="16">
        <f t="shared" si="133"/>
        <v>10.607596911317369</v>
      </c>
      <c r="L357" s="16">
        <f t="shared" si="145"/>
        <v>5.8938591088940484</v>
      </c>
      <c r="M357" s="16"/>
      <c r="N357" s="16">
        <v>1.155</v>
      </c>
      <c r="O357" s="16">
        <f t="shared" si="146"/>
        <v>0.15</v>
      </c>
      <c r="P357" s="16">
        <f t="shared" si="134"/>
        <v>9.3596443335153268E-3</v>
      </c>
      <c r="Q357" s="16">
        <f t="shared" si="147"/>
        <v>1.1456038105812878</v>
      </c>
      <c r="R357" s="16"/>
      <c r="S357" s="16">
        <v>0.97212500000000002</v>
      </c>
      <c r="T357" s="16">
        <f t="shared" si="148"/>
        <v>0.82499999999999996</v>
      </c>
      <c r="U357" s="16">
        <f t="shared" si="135"/>
        <v>5.147804383433429E-2</v>
      </c>
      <c r="V357" s="16">
        <f t="shared" si="149"/>
        <v>0.92044595819708275</v>
      </c>
      <c r="W357" s="16"/>
      <c r="X357" s="16">
        <v>0.51975000000000005</v>
      </c>
      <c r="Y357" s="16">
        <f t="shared" si="150"/>
        <v>0.61</v>
      </c>
      <c r="Z357" s="16">
        <f t="shared" si="136"/>
        <v>3.8062553622962327E-2</v>
      </c>
      <c r="AA357" s="16">
        <f t="shared" si="151"/>
        <v>0.48153882969723705</v>
      </c>
      <c r="AB357" s="16"/>
      <c r="AC357" s="16">
        <v>0.67759999999999998</v>
      </c>
      <c r="AD357" s="16">
        <f t="shared" si="152"/>
        <v>0.41</v>
      </c>
      <c r="AE357" s="16">
        <f t="shared" si="137"/>
        <v>2.5583027844941892E-2</v>
      </c>
      <c r="AF357" s="16">
        <f t="shared" si="153"/>
        <v>0.65191708225552003</v>
      </c>
      <c r="AG357" s="16"/>
      <c r="AH357" s="16">
        <v>0.51975000000000005</v>
      </c>
      <c r="AI357" s="16">
        <f t="shared" si="154"/>
        <v>0.32</v>
      </c>
      <c r="AJ357" s="16">
        <f t="shared" si="138"/>
        <v>1.9967241244832696E-2</v>
      </c>
      <c r="AK357" s="16">
        <f t="shared" si="155"/>
        <v>0.49970479590674738</v>
      </c>
      <c r="AL357" s="16"/>
      <c r="AM357" s="17">
        <f t="shared" si="132"/>
        <v>192.315</v>
      </c>
      <c r="AN357" s="17">
        <f t="shared" si="139"/>
        <v>6.2397628890102176E-2</v>
      </c>
      <c r="AO357" s="18" t="str">
        <f t="shared" si="140"/>
        <v>CORRECTO</v>
      </c>
      <c r="AP357" s="18">
        <f t="shared" si="141"/>
        <v>-1.0376023711098978</v>
      </c>
      <c r="AQ357" s="11"/>
      <c r="AR357" s="11"/>
      <c r="AS357" s="7"/>
      <c r="AT357" s="7">
        <v>162</v>
      </c>
      <c r="AU357" s="3">
        <f t="shared" si="130"/>
        <v>202</v>
      </c>
      <c r="AV357" s="7"/>
      <c r="AW357" s="7"/>
      <c r="AX357" s="7"/>
      <c r="AY357" s="7"/>
      <c r="AZ357" s="7"/>
      <c r="BA357" s="7"/>
      <c r="BB357" s="7"/>
    </row>
    <row r="358" spans="1:54" x14ac:dyDescent="0.25">
      <c r="A358" s="12">
        <v>1970</v>
      </c>
      <c r="B358" s="12">
        <v>1</v>
      </c>
      <c r="C358" s="16"/>
      <c r="D358" s="16">
        <f>aportaciones!D357+aportaciones!E357</f>
        <v>4.5380000000000003</v>
      </c>
      <c r="E358" s="16">
        <f t="shared" si="142"/>
        <v>20</v>
      </c>
      <c r="F358" s="16">
        <f t="shared" si="131"/>
        <v>1.1862689370536046</v>
      </c>
      <c r="G358" s="16">
        <f t="shared" si="143"/>
        <v>3.2900474221979579</v>
      </c>
      <c r="H358" s="16"/>
      <c r="I358" s="16">
        <f>aportaciones!F357+aportaciones!G357</f>
        <v>22.85</v>
      </c>
      <c r="J358" s="16">
        <f t="shared" si="144"/>
        <v>180</v>
      </c>
      <c r="K358" s="16">
        <f t="shared" si="133"/>
        <v>10.67642043348244</v>
      </c>
      <c r="L358" s="16">
        <f t="shared" si="145"/>
        <v>2.2424030886826358</v>
      </c>
      <c r="M358" s="16"/>
      <c r="N358" s="16">
        <v>0.52</v>
      </c>
      <c r="O358" s="16">
        <f t="shared" si="146"/>
        <v>0.15</v>
      </c>
      <c r="P358" s="16">
        <f t="shared" si="134"/>
        <v>8.8970170279020332E-3</v>
      </c>
      <c r="Q358" s="16">
        <f t="shared" si="147"/>
        <v>0.51064035566648469</v>
      </c>
      <c r="R358" s="16"/>
      <c r="S358" s="16">
        <v>0.43766666666666665</v>
      </c>
      <c r="T358" s="16">
        <f t="shared" si="148"/>
        <v>0.82499999999999996</v>
      </c>
      <c r="U358" s="16">
        <f t="shared" si="135"/>
        <v>4.8933593653461185E-2</v>
      </c>
      <c r="V358" s="16">
        <f t="shared" si="149"/>
        <v>0.38618862283233235</v>
      </c>
      <c r="W358" s="16"/>
      <c r="X358" s="16">
        <v>0.23400000000000001</v>
      </c>
      <c r="Y358" s="16">
        <f t="shared" si="150"/>
        <v>0.61</v>
      </c>
      <c r="Z358" s="16">
        <f t="shared" si="136"/>
        <v>3.6181202580134936E-2</v>
      </c>
      <c r="AA358" s="16">
        <f t="shared" si="151"/>
        <v>0.19593744637703769</v>
      </c>
      <c r="AB358" s="16"/>
      <c r="AC358" s="16">
        <v>0.30506666666666665</v>
      </c>
      <c r="AD358" s="16">
        <f t="shared" si="152"/>
        <v>0.41</v>
      </c>
      <c r="AE358" s="16">
        <f t="shared" si="137"/>
        <v>2.431851320959889E-2</v>
      </c>
      <c r="AF358" s="16">
        <f t="shared" si="153"/>
        <v>0.27948363882172472</v>
      </c>
      <c r="AG358" s="16"/>
      <c r="AH358" s="16">
        <v>0.23400000000000001</v>
      </c>
      <c r="AI358" s="16">
        <f t="shared" si="154"/>
        <v>0.32</v>
      </c>
      <c r="AJ358" s="16">
        <f t="shared" si="138"/>
        <v>1.8980302992857672E-2</v>
      </c>
      <c r="AK358" s="16">
        <f t="shared" si="155"/>
        <v>0.21403275875516731</v>
      </c>
      <c r="AL358" s="16"/>
      <c r="AM358" s="17">
        <f t="shared" si="132"/>
        <v>202.315</v>
      </c>
      <c r="AN358" s="17">
        <f t="shared" si="139"/>
        <v>5.9313446852680224E-2</v>
      </c>
      <c r="AO358" s="18" t="str">
        <f t="shared" si="140"/>
        <v>CORRECTO</v>
      </c>
      <c r="AP358" s="18">
        <f t="shared" si="141"/>
        <v>-1.0406865531473199</v>
      </c>
      <c r="AQ358" s="11"/>
      <c r="AR358" s="11"/>
      <c r="AS358" s="7"/>
      <c r="AT358" s="7">
        <v>158</v>
      </c>
      <c r="AU358" s="3">
        <f t="shared" si="130"/>
        <v>198</v>
      </c>
      <c r="AV358" s="7"/>
      <c r="AW358" s="7"/>
      <c r="AX358" s="7"/>
      <c r="AY358" s="7"/>
      <c r="AZ358" s="7"/>
      <c r="BA358" s="7"/>
      <c r="BB358" s="7"/>
    </row>
    <row r="359" spans="1:54" x14ac:dyDescent="0.25">
      <c r="A359" s="12">
        <v>1970</v>
      </c>
      <c r="B359" s="12">
        <v>2</v>
      </c>
      <c r="C359" s="16"/>
      <c r="D359" s="16">
        <f>aportaciones!D358+aportaciones!E358</f>
        <v>4.5999999999999996</v>
      </c>
      <c r="E359" s="16">
        <f t="shared" si="142"/>
        <v>20</v>
      </c>
      <c r="F359" s="16">
        <f t="shared" si="131"/>
        <v>1.1303958740550597</v>
      </c>
      <c r="G359" s="16">
        <f t="shared" si="143"/>
        <v>3.4137310629463968</v>
      </c>
      <c r="H359" s="16"/>
      <c r="I359" s="16">
        <f>aportaciones!F358+aportaciones!G358</f>
        <v>57.033999999999999</v>
      </c>
      <c r="J359" s="16">
        <f t="shared" si="144"/>
        <v>190</v>
      </c>
      <c r="K359" s="16">
        <f t="shared" si="133"/>
        <v>10.738760803523068</v>
      </c>
      <c r="L359" s="16">
        <f t="shared" si="145"/>
        <v>36.357579566517558</v>
      </c>
      <c r="M359" s="16"/>
      <c r="N359" s="16">
        <v>0.79</v>
      </c>
      <c r="O359" s="16">
        <f t="shared" si="146"/>
        <v>0.15</v>
      </c>
      <c r="P359" s="16">
        <f t="shared" si="134"/>
        <v>8.4779690554129469E-3</v>
      </c>
      <c r="Q359" s="16">
        <f t="shared" si="147"/>
        <v>0.78110298297209801</v>
      </c>
      <c r="R359" s="16"/>
      <c r="S359" s="16">
        <v>0.66491666666666671</v>
      </c>
      <c r="T359" s="16">
        <f t="shared" si="148"/>
        <v>0.82499999999999996</v>
      </c>
      <c r="U359" s="16">
        <f t="shared" si="135"/>
        <v>4.6628829804771212E-2</v>
      </c>
      <c r="V359" s="16">
        <f t="shared" si="149"/>
        <v>0.61598307301320543</v>
      </c>
      <c r="W359" s="16"/>
      <c r="X359" s="16">
        <v>0.35550000000000009</v>
      </c>
      <c r="Y359" s="16">
        <f t="shared" si="150"/>
        <v>0.61</v>
      </c>
      <c r="Z359" s="16">
        <f t="shared" si="136"/>
        <v>3.4477074158679323E-2</v>
      </c>
      <c r="AA359" s="16">
        <f t="shared" si="151"/>
        <v>0.31931879741986513</v>
      </c>
      <c r="AB359" s="16"/>
      <c r="AC359" s="16">
        <v>0.46346666666666669</v>
      </c>
      <c r="AD359" s="16">
        <f t="shared" si="152"/>
        <v>0.41</v>
      </c>
      <c r="AE359" s="16">
        <f t="shared" si="137"/>
        <v>2.3173115418128724E-2</v>
      </c>
      <c r="AF359" s="16">
        <f t="shared" si="153"/>
        <v>0.43914815345706776</v>
      </c>
      <c r="AG359" s="16"/>
      <c r="AH359" s="16">
        <v>0.35550000000000009</v>
      </c>
      <c r="AI359" s="16">
        <f t="shared" si="154"/>
        <v>0.32</v>
      </c>
      <c r="AJ359" s="16">
        <f t="shared" si="138"/>
        <v>1.8086333984880958E-2</v>
      </c>
      <c r="AK359" s="16">
        <f t="shared" si="155"/>
        <v>0.3365196970071424</v>
      </c>
      <c r="AL359" s="16"/>
      <c r="AM359" s="17">
        <f t="shared" si="132"/>
        <v>212.315</v>
      </c>
      <c r="AN359" s="17">
        <f t="shared" si="139"/>
        <v>5.6519793702752986E-2</v>
      </c>
      <c r="AO359" s="18" t="str">
        <f t="shared" si="140"/>
        <v>CORRECTO</v>
      </c>
      <c r="AP359" s="18">
        <f t="shared" si="141"/>
        <v>-1.043480206297247</v>
      </c>
      <c r="AQ359" s="11"/>
      <c r="AR359" s="11"/>
      <c r="AS359" s="7"/>
      <c r="AT359" s="7">
        <v>148</v>
      </c>
      <c r="AU359" s="3">
        <f t="shared" si="130"/>
        <v>188</v>
      </c>
      <c r="AV359" s="7"/>
      <c r="AW359" s="7"/>
      <c r="AX359" s="7"/>
      <c r="AY359" s="7"/>
      <c r="AZ359" s="7"/>
      <c r="BA359" s="7"/>
      <c r="BB359" s="7"/>
    </row>
    <row r="360" spans="1:54" x14ac:dyDescent="0.25">
      <c r="A360" s="12">
        <v>1970</v>
      </c>
      <c r="B360" s="12">
        <v>3</v>
      </c>
      <c r="C360" s="16"/>
      <c r="D360" s="16">
        <f>aportaciones!D359+aportaciones!E359</f>
        <v>6.569</v>
      </c>
      <c r="E360" s="16">
        <f t="shared" si="142"/>
        <v>20</v>
      </c>
      <c r="F360" s="16">
        <f t="shared" si="131"/>
        <v>1.1146459837911897</v>
      </c>
      <c r="G360" s="16">
        <f t="shared" si="143"/>
        <v>5.4386041259449378</v>
      </c>
      <c r="H360" s="16"/>
      <c r="I360" s="16">
        <f>aportaciones!F359+aportaciones!G359</f>
        <v>43.381</v>
      </c>
      <c r="J360" s="16">
        <f t="shared" si="144"/>
        <v>193</v>
      </c>
      <c r="K360" s="16">
        <f t="shared" si="133"/>
        <v>10.75633374358498</v>
      </c>
      <c r="L360" s="16">
        <f t="shared" si="145"/>
        <v>29.642239196476936</v>
      </c>
      <c r="M360" s="16"/>
      <c r="N360" s="16">
        <v>0.69199999999999995</v>
      </c>
      <c r="O360" s="16">
        <f t="shared" si="146"/>
        <v>0.15</v>
      </c>
      <c r="P360" s="16">
        <f t="shared" si="134"/>
        <v>8.3598448784339228E-3</v>
      </c>
      <c r="Q360" s="16">
        <f t="shared" si="147"/>
        <v>0.68352203094458697</v>
      </c>
      <c r="R360" s="16"/>
      <c r="S360" s="16">
        <v>0.58243333333333325</v>
      </c>
      <c r="T360" s="16">
        <f t="shared" si="148"/>
        <v>0.82499999999999996</v>
      </c>
      <c r="U360" s="16">
        <f t="shared" si="135"/>
        <v>4.5979146831386576E-2</v>
      </c>
      <c r="V360" s="16">
        <f t="shared" si="149"/>
        <v>0.5358045035285619</v>
      </c>
      <c r="W360" s="16"/>
      <c r="X360" s="16">
        <v>0.31140000000000001</v>
      </c>
      <c r="Y360" s="16">
        <f t="shared" si="150"/>
        <v>0.61</v>
      </c>
      <c r="Z360" s="16">
        <f t="shared" si="136"/>
        <v>3.3996702505631284E-2</v>
      </c>
      <c r="AA360" s="16">
        <f t="shared" si="151"/>
        <v>0.27692292584132072</v>
      </c>
      <c r="AB360" s="16"/>
      <c r="AC360" s="16">
        <v>0.4059733333333333</v>
      </c>
      <c r="AD360" s="16">
        <f t="shared" si="152"/>
        <v>0.41</v>
      </c>
      <c r="AE360" s="16">
        <f t="shared" si="137"/>
        <v>2.2850242667719387E-2</v>
      </c>
      <c r="AF360" s="16">
        <f t="shared" si="153"/>
        <v>0.38280021791520452</v>
      </c>
      <c r="AG360" s="16"/>
      <c r="AH360" s="16">
        <v>0.31140000000000001</v>
      </c>
      <c r="AI360" s="16">
        <f t="shared" si="154"/>
        <v>0.32</v>
      </c>
      <c r="AJ360" s="16">
        <f t="shared" si="138"/>
        <v>1.7834335740659037E-2</v>
      </c>
      <c r="AK360" s="16">
        <f t="shared" si="155"/>
        <v>0.29331366601511905</v>
      </c>
      <c r="AL360" s="16"/>
      <c r="AM360" s="17">
        <f t="shared" si="132"/>
        <v>215.315</v>
      </c>
      <c r="AN360" s="17">
        <f t="shared" si="139"/>
        <v>5.5732299189559485E-2</v>
      </c>
      <c r="AO360" s="18" t="str">
        <f t="shared" si="140"/>
        <v>CORRECTO</v>
      </c>
      <c r="AP360" s="18">
        <f t="shared" si="141"/>
        <v>-1.0442677008104406</v>
      </c>
      <c r="AQ360" s="11"/>
      <c r="AR360" s="11"/>
      <c r="AS360" s="7"/>
      <c r="AT360" s="7">
        <v>138</v>
      </c>
      <c r="AU360" s="3">
        <f t="shared" si="130"/>
        <v>178</v>
      </c>
      <c r="AV360" s="7"/>
      <c r="AW360" s="7"/>
      <c r="AX360" s="7"/>
      <c r="AY360" s="7"/>
      <c r="AZ360" s="7"/>
      <c r="BA360" s="7"/>
      <c r="BB360" s="7"/>
    </row>
    <row r="361" spans="1:54" x14ac:dyDescent="0.25">
      <c r="A361" s="12">
        <v>1970</v>
      </c>
      <c r="B361" s="12">
        <v>4</v>
      </c>
      <c r="C361" s="16"/>
      <c r="D361" s="16">
        <f>aportaciones!D360+aportaciones!E360</f>
        <v>5.0009999999999994</v>
      </c>
      <c r="E361" s="16">
        <f t="shared" si="142"/>
        <v>20</v>
      </c>
      <c r="F361" s="16">
        <f t="shared" si="131"/>
        <v>1.0860138034414826</v>
      </c>
      <c r="G361" s="16">
        <f t="shared" si="143"/>
        <v>3.8863540162088128</v>
      </c>
      <c r="H361" s="16"/>
      <c r="I361" s="16">
        <f>aportaciones!F360+aportaciones!G360</f>
        <v>16.433</v>
      </c>
      <c r="J361" s="16">
        <f t="shared" si="144"/>
        <v>198.67666625641502</v>
      </c>
      <c r="K361" s="16">
        <f t="shared" si="133"/>
        <v>10.788280098810166</v>
      </c>
      <c r="L361" s="16">
        <f t="shared" si="145"/>
        <v>0</v>
      </c>
      <c r="M361" s="16"/>
      <c r="N361" s="16">
        <v>0.75700000000000001</v>
      </c>
      <c r="O361" s="16">
        <f t="shared" si="146"/>
        <v>0.15</v>
      </c>
      <c r="P361" s="16">
        <f t="shared" si="134"/>
        <v>8.1451035258111176E-3</v>
      </c>
      <c r="Q361" s="16">
        <f t="shared" si="147"/>
        <v>0.74864015512156612</v>
      </c>
      <c r="R361" s="16"/>
      <c r="S361" s="16">
        <v>0.63714166666666661</v>
      </c>
      <c r="T361" s="16">
        <f t="shared" si="148"/>
        <v>0.82499999999999996</v>
      </c>
      <c r="U361" s="16">
        <f t="shared" si="135"/>
        <v>4.4798069391961147E-2</v>
      </c>
      <c r="V361" s="16">
        <f t="shared" si="149"/>
        <v>0.59116251983528012</v>
      </c>
      <c r="W361" s="16"/>
      <c r="X361" s="16">
        <v>0.34065000000000006</v>
      </c>
      <c r="Y361" s="16">
        <f t="shared" si="150"/>
        <v>0.61</v>
      </c>
      <c r="Z361" s="16">
        <f t="shared" si="136"/>
        <v>3.3123421004965216E-2</v>
      </c>
      <c r="AA361" s="16">
        <f t="shared" si="151"/>
        <v>0.30665329749436887</v>
      </c>
      <c r="AB361" s="16"/>
      <c r="AC361" s="16">
        <v>0.44410666666666665</v>
      </c>
      <c r="AD361" s="16">
        <f t="shared" si="152"/>
        <v>0.41</v>
      </c>
      <c r="AE361" s="16">
        <f t="shared" si="137"/>
        <v>2.2263282970550389E-2</v>
      </c>
      <c r="AF361" s="16">
        <f t="shared" si="153"/>
        <v>0.4212564239989473</v>
      </c>
      <c r="AG361" s="16"/>
      <c r="AH361" s="16">
        <v>0.34065000000000006</v>
      </c>
      <c r="AI361" s="16">
        <f t="shared" si="154"/>
        <v>0.32</v>
      </c>
      <c r="AJ361" s="16">
        <f t="shared" si="138"/>
        <v>1.7376220855063719E-2</v>
      </c>
      <c r="AK361" s="16">
        <f t="shared" si="155"/>
        <v>0.322815664259341</v>
      </c>
      <c r="AL361" s="16"/>
      <c r="AM361" s="17">
        <f t="shared" si="132"/>
        <v>220.99166625641502</v>
      </c>
      <c r="AN361" s="17">
        <f t="shared" si="139"/>
        <v>5.4300690172074124E-2</v>
      </c>
      <c r="AO361" s="18" t="str">
        <f t="shared" si="140"/>
        <v>CORRECTO</v>
      </c>
      <c r="AP361" s="18">
        <f t="shared" si="141"/>
        <v>-1.0456993098279259</v>
      </c>
      <c r="AQ361" s="11"/>
      <c r="AR361" s="11"/>
      <c r="AS361" s="7"/>
      <c r="AT361" s="7">
        <v>130</v>
      </c>
      <c r="AU361" s="3">
        <f t="shared" si="130"/>
        <v>170</v>
      </c>
      <c r="AV361" s="7"/>
      <c r="AW361" s="7"/>
      <c r="AX361" s="7"/>
      <c r="AY361" s="7"/>
      <c r="AZ361" s="7"/>
      <c r="BA361" s="7"/>
      <c r="BB361" s="7"/>
    </row>
    <row r="362" spans="1:54" x14ac:dyDescent="0.25">
      <c r="A362" s="12">
        <v>1970</v>
      </c>
      <c r="B362" s="12">
        <v>5</v>
      </c>
      <c r="C362" s="16"/>
      <c r="D362" s="16">
        <f>aportaciones!D361+aportaciones!E361</f>
        <v>5.2569999999999997</v>
      </c>
      <c r="E362" s="16">
        <f t="shared" si="142"/>
        <v>20</v>
      </c>
      <c r="F362" s="16">
        <f t="shared" si="131"/>
        <v>1.0511792917679521</v>
      </c>
      <c r="G362" s="16">
        <f t="shared" si="143"/>
        <v>4.1709861965585162</v>
      </c>
      <c r="H362" s="16"/>
      <c r="I362" s="16">
        <f>aportaciones!F361+aportaciones!G361</f>
        <v>20.097999999999999</v>
      </c>
      <c r="J362" s="16">
        <f t="shared" si="144"/>
        <v>206</v>
      </c>
      <c r="K362" s="16">
        <f t="shared" si="133"/>
        <v>10.827146705209907</v>
      </c>
      <c r="L362" s="16">
        <f t="shared" si="145"/>
        <v>1.9863861576048407</v>
      </c>
      <c r="M362" s="16"/>
      <c r="N362" s="16">
        <v>0.33300000000000002</v>
      </c>
      <c r="O362" s="16">
        <f t="shared" si="146"/>
        <v>0.15</v>
      </c>
      <c r="P362" s="16">
        <f t="shared" si="134"/>
        <v>7.8838446882596412E-3</v>
      </c>
      <c r="Q362" s="16">
        <f t="shared" si="147"/>
        <v>0.32485489647418886</v>
      </c>
      <c r="R362" s="16"/>
      <c r="S362" s="16">
        <v>0.280275</v>
      </c>
      <c r="T362" s="16">
        <f t="shared" si="148"/>
        <v>0.82499999999999996</v>
      </c>
      <c r="U362" s="16">
        <f t="shared" si="135"/>
        <v>4.3361145785428025E-2</v>
      </c>
      <c r="V362" s="16">
        <f t="shared" si="149"/>
        <v>0.23547693060803887</v>
      </c>
      <c r="W362" s="16"/>
      <c r="X362" s="16">
        <v>0.14985000000000001</v>
      </c>
      <c r="Y362" s="16">
        <f t="shared" si="150"/>
        <v>0.61</v>
      </c>
      <c r="Z362" s="16">
        <f t="shared" si="136"/>
        <v>3.2060968398922543E-2</v>
      </c>
      <c r="AA362" s="16">
        <f t="shared" si="151"/>
        <v>0.1167265789950348</v>
      </c>
      <c r="AB362" s="16"/>
      <c r="AC362" s="16">
        <v>0.19536000000000001</v>
      </c>
      <c r="AD362" s="16">
        <f t="shared" si="152"/>
        <v>0.41</v>
      </c>
      <c r="AE362" s="16">
        <f t="shared" si="137"/>
        <v>2.1549175481243018E-2</v>
      </c>
      <c r="AF362" s="16">
        <f t="shared" si="153"/>
        <v>0.17309671702944956</v>
      </c>
      <c r="AG362" s="16"/>
      <c r="AH362" s="16">
        <v>0.14985000000000001</v>
      </c>
      <c r="AI362" s="16">
        <f t="shared" si="154"/>
        <v>0.32</v>
      </c>
      <c r="AJ362" s="16">
        <f t="shared" si="138"/>
        <v>1.6818868668287235E-2</v>
      </c>
      <c r="AK362" s="16">
        <f t="shared" si="155"/>
        <v>0.13247377914493624</v>
      </c>
      <c r="AL362" s="16"/>
      <c r="AM362" s="17">
        <f t="shared" si="132"/>
        <v>228.315</v>
      </c>
      <c r="AN362" s="17">
        <f t="shared" si="139"/>
        <v>5.2558964588397608E-2</v>
      </c>
      <c r="AO362" s="18" t="str">
        <f t="shared" si="140"/>
        <v>CORRECTO</v>
      </c>
      <c r="AP362" s="18">
        <f t="shared" si="141"/>
        <v>-1.0474410354116024</v>
      </c>
      <c r="AQ362" s="11"/>
      <c r="AR362" s="11"/>
      <c r="AS362" s="7"/>
      <c r="AT362" s="7">
        <v>130</v>
      </c>
      <c r="AU362" s="3">
        <f t="shared" si="130"/>
        <v>170</v>
      </c>
      <c r="AV362" s="7"/>
      <c r="AW362" s="7"/>
      <c r="AX362" s="7"/>
      <c r="AY362" s="7"/>
      <c r="AZ362" s="7"/>
      <c r="BA362" s="7"/>
      <c r="BB362" s="7"/>
    </row>
    <row r="363" spans="1:54" x14ac:dyDescent="0.25">
      <c r="A363" s="12">
        <v>1970</v>
      </c>
      <c r="B363" s="12">
        <v>6</v>
      </c>
      <c r="C363" s="16"/>
      <c r="D363" s="16">
        <f>aportaciones!D362+aportaciones!E362</f>
        <v>3.9209999999999998</v>
      </c>
      <c r="E363" s="16">
        <f t="shared" si="142"/>
        <v>20</v>
      </c>
      <c r="F363" s="16">
        <f t="shared" si="131"/>
        <v>1.0604688155888917</v>
      </c>
      <c r="G363" s="16">
        <f t="shared" si="143"/>
        <v>2.8698207082320479</v>
      </c>
      <c r="H363" s="16"/>
      <c r="I363" s="16">
        <f>aportaciones!F362+aportaciones!G362</f>
        <v>11.085000000000001</v>
      </c>
      <c r="J363" s="16">
        <f t="shared" si="144"/>
        <v>204</v>
      </c>
      <c r="K363" s="16">
        <f t="shared" si="133"/>
        <v>10.816781919006695</v>
      </c>
      <c r="L363" s="16">
        <f t="shared" si="145"/>
        <v>2.2578532947900953</v>
      </c>
      <c r="M363" s="16"/>
      <c r="N363" s="16">
        <v>0.24299999999999999</v>
      </c>
      <c r="O363" s="16">
        <f t="shared" si="146"/>
        <v>0.15</v>
      </c>
      <c r="P363" s="16">
        <f t="shared" si="134"/>
        <v>7.9535161169166872E-3</v>
      </c>
      <c r="Q363" s="16">
        <f t="shared" si="147"/>
        <v>0.23511615531174038</v>
      </c>
      <c r="R363" s="16"/>
      <c r="S363" s="16">
        <v>0.20452499999999998</v>
      </c>
      <c r="T363" s="16">
        <f t="shared" si="148"/>
        <v>0.82499999999999996</v>
      </c>
      <c r="U363" s="16">
        <f t="shared" si="135"/>
        <v>4.374433864304178E-2</v>
      </c>
      <c r="V363" s="16">
        <f t="shared" si="149"/>
        <v>0.16116385421457191</v>
      </c>
      <c r="W363" s="16"/>
      <c r="X363" s="16">
        <v>0.10935</v>
      </c>
      <c r="Y363" s="16">
        <f t="shared" si="150"/>
        <v>0.61</v>
      </c>
      <c r="Z363" s="16">
        <f t="shared" si="136"/>
        <v>3.2344298875461197E-2</v>
      </c>
      <c r="AA363" s="16">
        <f t="shared" si="151"/>
        <v>7.7289031601077363E-2</v>
      </c>
      <c r="AB363" s="16"/>
      <c r="AC363" s="16">
        <v>0.14255999999999999</v>
      </c>
      <c r="AD363" s="16">
        <f t="shared" si="152"/>
        <v>0.41</v>
      </c>
      <c r="AE363" s="16">
        <f t="shared" si="137"/>
        <v>2.1739610719572276E-2</v>
      </c>
      <c r="AF363" s="16">
        <f t="shared" si="153"/>
        <v>0.12101082451875694</v>
      </c>
      <c r="AG363" s="16"/>
      <c r="AH363" s="16">
        <v>0.10935</v>
      </c>
      <c r="AI363" s="16">
        <f t="shared" si="154"/>
        <v>0.32</v>
      </c>
      <c r="AJ363" s="16">
        <f t="shared" si="138"/>
        <v>1.6967501049422268E-2</v>
      </c>
      <c r="AK363" s="16">
        <f t="shared" si="155"/>
        <v>9.2531131331712757E-2</v>
      </c>
      <c r="AL363" s="16"/>
      <c r="AM363" s="17">
        <f t="shared" si="132"/>
        <v>226.315</v>
      </c>
      <c r="AN363" s="17">
        <f t="shared" si="139"/>
        <v>5.3023440779444583E-2</v>
      </c>
      <c r="AO363" s="18" t="str">
        <f t="shared" si="140"/>
        <v>CORRECTO</v>
      </c>
      <c r="AP363" s="18">
        <f t="shared" si="141"/>
        <v>-1.0469765592205555</v>
      </c>
      <c r="AQ363" s="11"/>
      <c r="AR363" s="11"/>
      <c r="AS363" s="7"/>
      <c r="AT363" s="7">
        <v>140</v>
      </c>
      <c r="AU363" s="3">
        <f t="shared" si="130"/>
        <v>180</v>
      </c>
      <c r="AV363" s="7"/>
      <c r="AW363" s="7"/>
      <c r="AX363" s="7"/>
      <c r="AY363" s="7"/>
      <c r="AZ363" s="7"/>
      <c r="BA363" s="7"/>
      <c r="BB363" s="7"/>
    </row>
    <row r="364" spans="1:54" x14ac:dyDescent="0.25">
      <c r="A364" s="12">
        <v>1970</v>
      </c>
      <c r="B364" s="12">
        <v>7</v>
      </c>
      <c r="C364" s="16"/>
      <c r="D364" s="16">
        <f>aportaciones!D363+aportaciones!E363</f>
        <v>3.823</v>
      </c>
      <c r="E364" s="16">
        <f t="shared" si="142"/>
        <v>20</v>
      </c>
      <c r="F364" s="16">
        <f t="shared" si="131"/>
        <v>1.0699239908164857</v>
      </c>
      <c r="G364" s="16">
        <f t="shared" si="143"/>
        <v>2.7625311844111096</v>
      </c>
      <c r="H364" s="16"/>
      <c r="I364" s="16">
        <f>aportaciones!F363+aportaciones!G363</f>
        <v>11.919</v>
      </c>
      <c r="J364" s="16">
        <f t="shared" si="144"/>
        <v>202</v>
      </c>
      <c r="K364" s="16">
        <f t="shared" si="133"/>
        <v>10.806232307246507</v>
      </c>
      <c r="L364" s="16">
        <f t="shared" si="145"/>
        <v>3.1022180809933104</v>
      </c>
      <c r="M364" s="16"/>
      <c r="N364" s="16">
        <v>0.15</v>
      </c>
      <c r="O364" s="16">
        <f t="shared" si="146"/>
        <v>0.15</v>
      </c>
      <c r="P364" s="16">
        <f t="shared" si="134"/>
        <v>8.0244299311236431E-3</v>
      </c>
      <c r="Q364" s="16">
        <f t="shared" si="147"/>
        <v>0.1420464838830833</v>
      </c>
      <c r="R364" s="16"/>
      <c r="S364" s="16">
        <v>0.12625</v>
      </c>
      <c r="T364" s="16">
        <f t="shared" si="148"/>
        <v>0.82499999999999996</v>
      </c>
      <c r="U364" s="16">
        <f t="shared" si="135"/>
        <v>4.4134364621180033E-2</v>
      </c>
      <c r="V364" s="16">
        <f t="shared" si="149"/>
        <v>8.2505661356958138E-2</v>
      </c>
      <c r="W364" s="16"/>
      <c r="X364" s="16">
        <v>6.7500000000000004E-2</v>
      </c>
      <c r="Y364" s="16">
        <f t="shared" si="150"/>
        <v>0.61</v>
      </c>
      <c r="Z364" s="16">
        <f t="shared" si="136"/>
        <v>3.2632681719902815E-2</v>
      </c>
      <c r="AA364" s="16">
        <f t="shared" si="151"/>
        <v>3.5155701124538807E-2</v>
      </c>
      <c r="AB364" s="16"/>
      <c r="AC364" s="16">
        <v>8.8000000000000009E-2</v>
      </c>
      <c r="AD364" s="16">
        <f t="shared" si="152"/>
        <v>0.41</v>
      </c>
      <c r="AE364" s="16">
        <f t="shared" si="137"/>
        <v>2.1933441811737956E-2</v>
      </c>
      <c r="AF364" s="16">
        <f t="shared" si="153"/>
        <v>6.6260389280427767E-2</v>
      </c>
      <c r="AG364" s="16"/>
      <c r="AH364" s="16">
        <v>6.7500000000000004E-2</v>
      </c>
      <c r="AI364" s="16">
        <f t="shared" si="154"/>
        <v>0.32</v>
      </c>
      <c r="AJ364" s="16">
        <f t="shared" si="138"/>
        <v>1.7118783853063774E-2</v>
      </c>
      <c r="AK364" s="16">
        <f t="shared" si="155"/>
        <v>5.0532498950577709E-2</v>
      </c>
      <c r="AL364" s="16"/>
      <c r="AM364" s="17">
        <f t="shared" si="132"/>
        <v>224.315</v>
      </c>
      <c r="AN364" s="17">
        <f t="shared" si="139"/>
        <v>5.3496199540824289E-2</v>
      </c>
      <c r="AO364" s="18" t="str">
        <f t="shared" si="140"/>
        <v>CORRECTO</v>
      </c>
      <c r="AP364" s="18">
        <f t="shared" si="141"/>
        <v>-1.0465038004591758</v>
      </c>
      <c r="AQ364" s="11"/>
      <c r="AR364" s="11"/>
      <c r="AS364" s="7"/>
      <c r="AT364" s="7">
        <v>150</v>
      </c>
      <c r="AU364" s="3">
        <f t="shared" si="130"/>
        <v>190</v>
      </c>
      <c r="AV364" s="7"/>
      <c r="AW364" s="7"/>
      <c r="AX364" s="7"/>
      <c r="AY364" s="7"/>
      <c r="AZ364" s="7"/>
      <c r="BA364" s="7"/>
      <c r="BB364" s="7"/>
    </row>
    <row r="365" spans="1:54" x14ac:dyDescent="0.25">
      <c r="A365" s="12">
        <v>1970</v>
      </c>
      <c r="B365" s="12">
        <v>8</v>
      </c>
      <c r="C365" s="16"/>
      <c r="D365" s="16">
        <f>aportaciones!D364+aportaciones!E364</f>
        <v>3.6789999999999998</v>
      </c>
      <c r="E365" s="16">
        <f t="shared" si="142"/>
        <v>20</v>
      </c>
      <c r="F365" s="16">
        <f t="shared" si="131"/>
        <v>1.0893493407167012</v>
      </c>
      <c r="G365" s="16">
        <f t="shared" si="143"/>
        <v>2.6090760091835143</v>
      </c>
      <c r="H365" s="16"/>
      <c r="I365" s="16">
        <f>aportaciones!F364+aportaciones!G364</f>
        <v>11.548999999999999</v>
      </c>
      <c r="J365" s="16">
        <f t="shared" si="144"/>
        <v>198</v>
      </c>
      <c r="K365" s="16">
        <f t="shared" si="133"/>
        <v>10.784558473095341</v>
      </c>
      <c r="L365" s="16">
        <f t="shared" si="145"/>
        <v>4.742767692753489</v>
      </c>
      <c r="M365" s="16"/>
      <c r="N365" s="16">
        <v>0.13600000000000001</v>
      </c>
      <c r="O365" s="16">
        <f t="shared" si="146"/>
        <v>0.15</v>
      </c>
      <c r="P365" s="16">
        <f t="shared" si="134"/>
        <v>8.1701200553752577E-3</v>
      </c>
      <c r="Q365" s="16">
        <f t="shared" si="147"/>
        <v>0.12797557006887636</v>
      </c>
      <c r="R365" s="16"/>
      <c r="S365" s="16">
        <v>0.11446666666666667</v>
      </c>
      <c r="T365" s="16">
        <f t="shared" si="148"/>
        <v>0.82499999999999996</v>
      </c>
      <c r="U365" s="16">
        <f t="shared" si="135"/>
        <v>4.4935660304563918E-2</v>
      </c>
      <c r="V365" s="16">
        <f t="shared" si="149"/>
        <v>7.0332302045486683E-2</v>
      </c>
      <c r="W365" s="16"/>
      <c r="X365" s="16">
        <v>6.1200000000000004E-2</v>
      </c>
      <c r="Y365" s="16">
        <f t="shared" si="150"/>
        <v>0.61</v>
      </c>
      <c r="Z365" s="16">
        <f t="shared" si="136"/>
        <v>3.3225154891859385E-2</v>
      </c>
      <c r="AA365" s="16">
        <f t="shared" si="151"/>
        <v>2.8567318280097176E-2</v>
      </c>
      <c r="AB365" s="16"/>
      <c r="AC365" s="16">
        <v>7.9786666666666672E-2</v>
      </c>
      <c r="AD365" s="16">
        <f t="shared" si="152"/>
        <v>0.41</v>
      </c>
      <c r="AE365" s="16">
        <f t="shared" si="137"/>
        <v>2.2331661484692372E-2</v>
      </c>
      <c r="AF365" s="16">
        <f t="shared" si="153"/>
        <v>5.785322485492872E-2</v>
      </c>
      <c r="AG365" s="16"/>
      <c r="AH365" s="16">
        <v>6.1200000000000004E-2</v>
      </c>
      <c r="AI365" s="16">
        <f t="shared" si="154"/>
        <v>0.32</v>
      </c>
      <c r="AJ365" s="16">
        <f t="shared" si="138"/>
        <v>1.7429589451467217E-2</v>
      </c>
      <c r="AK365" s="16">
        <f t="shared" si="155"/>
        <v>4.408121614693622E-2</v>
      </c>
      <c r="AL365" s="16"/>
      <c r="AM365" s="17">
        <f t="shared" si="132"/>
        <v>220.315</v>
      </c>
      <c r="AN365" s="17">
        <f t="shared" si="139"/>
        <v>5.4467467035835056E-2</v>
      </c>
      <c r="AO365" s="18" t="str">
        <f t="shared" si="140"/>
        <v>CORRECTO</v>
      </c>
      <c r="AP365" s="18">
        <f t="shared" si="141"/>
        <v>-1.0455325329641649</v>
      </c>
      <c r="AQ365" s="11"/>
      <c r="AR365" s="11"/>
      <c r="AS365" s="7"/>
      <c r="AT365" s="7">
        <v>153</v>
      </c>
      <c r="AU365" s="3">
        <f t="shared" si="130"/>
        <v>193</v>
      </c>
      <c r="AV365" s="7"/>
      <c r="AW365" s="7"/>
      <c r="AX365" s="7"/>
      <c r="AY365" s="7"/>
      <c r="AZ365" s="7"/>
      <c r="BA365" s="7"/>
      <c r="BB365" s="7"/>
    </row>
    <row r="366" spans="1:54" x14ac:dyDescent="0.25">
      <c r="A366" s="12">
        <v>1970</v>
      </c>
      <c r="B366" s="12">
        <v>9</v>
      </c>
      <c r="C366" s="16"/>
      <c r="D366" s="16">
        <f>aportaciones!D365+aportaciones!E365</f>
        <v>3.363</v>
      </c>
      <c r="E366" s="16">
        <f t="shared" si="142"/>
        <v>20</v>
      </c>
      <c r="F366" s="16">
        <f t="shared" si="131"/>
        <v>1.1411454247200628</v>
      </c>
      <c r="G366" s="16">
        <f t="shared" si="143"/>
        <v>2.2736506592832981</v>
      </c>
      <c r="H366" s="16"/>
      <c r="I366" s="16">
        <f>aportaciones!F365+aportaciones!G365</f>
        <v>10.446000000000002</v>
      </c>
      <c r="J366" s="16">
        <f t="shared" si="144"/>
        <v>188</v>
      </c>
      <c r="K366" s="16">
        <f t="shared" si="133"/>
        <v>10.72676699236859</v>
      </c>
      <c r="L366" s="16">
        <f t="shared" si="145"/>
        <v>9.6614415269046674</v>
      </c>
      <c r="M366" s="16"/>
      <c r="N366" s="16">
        <v>9.0999999999999998E-2</v>
      </c>
      <c r="O366" s="16">
        <f t="shared" si="146"/>
        <v>0.15</v>
      </c>
      <c r="P366" s="16">
        <f t="shared" si="134"/>
        <v>8.5585906854004704E-3</v>
      </c>
      <c r="Q366" s="16">
        <f t="shared" si="147"/>
        <v>8.2829879944624735E-2</v>
      </c>
      <c r="R366" s="16"/>
      <c r="S366" s="16">
        <v>7.6591666666666655E-2</v>
      </c>
      <c r="T366" s="16">
        <f t="shared" si="148"/>
        <v>0.82499999999999996</v>
      </c>
      <c r="U366" s="16">
        <f t="shared" si="135"/>
        <v>4.707224876970259E-2</v>
      </c>
      <c r="V366" s="16">
        <f t="shared" si="149"/>
        <v>3.1656006362102751E-2</v>
      </c>
      <c r="W366" s="16"/>
      <c r="X366" s="16">
        <v>4.095E-2</v>
      </c>
      <c r="Y366" s="16">
        <f t="shared" si="150"/>
        <v>0.61</v>
      </c>
      <c r="Z366" s="16">
        <f t="shared" si="136"/>
        <v>3.4804935453961912E-2</v>
      </c>
      <c r="AA366" s="16">
        <f t="shared" si="151"/>
        <v>7.7248451081406433E-3</v>
      </c>
      <c r="AB366" s="16"/>
      <c r="AC366" s="16">
        <v>5.3386666666666666E-2</v>
      </c>
      <c r="AD366" s="16">
        <f t="shared" si="152"/>
        <v>0.41</v>
      </c>
      <c r="AE366" s="16">
        <f t="shared" si="137"/>
        <v>2.3393481206761286E-2</v>
      </c>
      <c r="AF366" s="16">
        <f t="shared" si="153"/>
        <v>3.1055005181974293E-2</v>
      </c>
      <c r="AG366" s="16"/>
      <c r="AH366" s="16">
        <v>4.095E-2</v>
      </c>
      <c r="AI366" s="16">
        <f t="shared" si="154"/>
        <v>0.32</v>
      </c>
      <c r="AJ366" s="16">
        <f t="shared" si="138"/>
        <v>1.8258326795521005E-2</v>
      </c>
      <c r="AK366" s="16">
        <f t="shared" si="155"/>
        <v>2.3520410548532766E-2</v>
      </c>
      <c r="AL366" s="16"/>
      <c r="AM366" s="17">
        <f t="shared" si="132"/>
        <v>210.315</v>
      </c>
      <c r="AN366" s="17">
        <f t="shared" si="139"/>
        <v>5.705727123600314E-2</v>
      </c>
      <c r="AO366" s="18" t="str">
        <f t="shared" si="140"/>
        <v>CORRECTO</v>
      </c>
      <c r="AP366" s="18">
        <f t="shared" si="141"/>
        <v>-1.042942728763997</v>
      </c>
      <c r="AQ366" s="11"/>
      <c r="AR366" s="11"/>
      <c r="AS366" s="7"/>
      <c r="AT366" s="7">
        <v>160</v>
      </c>
      <c r="AU366" s="3">
        <f t="shared" si="130"/>
        <v>200</v>
      </c>
      <c r="AV366" s="7"/>
      <c r="AW366" s="7"/>
      <c r="AX366" s="7"/>
      <c r="AY366" s="7"/>
      <c r="AZ366" s="7"/>
      <c r="BA366" s="7"/>
      <c r="BB366" s="7"/>
    </row>
    <row r="367" spans="1:54" x14ac:dyDescent="0.25">
      <c r="A367" s="12">
        <v>1970</v>
      </c>
      <c r="B367" s="12">
        <v>10</v>
      </c>
      <c r="C367" s="16"/>
      <c r="D367" s="16">
        <f>aportaciones!D366+aportaciones!E366</f>
        <v>3.6060000000000003</v>
      </c>
      <c r="E367" s="16">
        <f t="shared" si="142"/>
        <v>20</v>
      </c>
      <c r="F367" s="16">
        <f t="shared" si="131"/>
        <v>1.1981129720689914</v>
      </c>
      <c r="G367" s="16">
        <f t="shared" si="143"/>
        <v>2.46485457527994</v>
      </c>
      <c r="H367" s="16"/>
      <c r="I367" s="16">
        <f>aportaciones!F366+aportaciones!G366</f>
        <v>9.532</v>
      </c>
      <c r="J367" s="16">
        <f t="shared" si="144"/>
        <v>178</v>
      </c>
      <c r="K367" s="16">
        <f t="shared" si="133"/>
        <v>10.663205451414022</v>
      </c>
      <c r="L367" s="16">
        <f t="shared" si="145"/>
        <v>8.8052330076314149</v>
      </c>
      <c r="M367" s="16"/>
      <c r="N367" s="16">
        <v>0.13600000000000001</v>
      </c>
      <c r="O367" s="16">
        <f t="shared" si="146"/>
        <v>0.15</v>
      </c>
      <c r="P367" s="16">
        <f t="shared" si="134"/>
        <v>8.9858472905174347E-3</v>
      </c>
      <c r="Q367" s="16">
        <f t="shared" si="147"/>
        <v>0.12744140931459955</v>
      </c>
      <c r="R367" s="16"/>
      <c r="S367" s="16">
        <v>0.11446666666666667</v>
      </c>
      <c r="T367" s="16">
        <f t="shared" si="148"/>
        <v>0.82499999999999996</v>
      </c>
      <c r="U367" s="16">
        <f t="shared" si="135"/>
        <v>4.9422160097845891E-2</v>
      </c>
      <c r="V367" s="16">
        <f t="shared" si="149"/>
        <v>6.7394417896964098E-2</v>
      </c>
      <c r="W367" s="16"/>
      <c r="X367" s="16">
        <v>6.1200000000000004E-2</v>
      </c>
      <c r="Y367" s="16">
        <f t="shared" si="150"/>
        <v>0.61</v>
      </c>
      <c r="Z367" s="16">
        <f t="shared" si="136"/>
        <v>3.6542445648104237E-2</v>
      </c>
      <c r="AA367" s="16">
        <f t="shared" si="151"/>
        <v>2.6395064546038127E-2</v>
      </c>
      <c r="AB367" s="16"/>
      <c r="AC367" s="16">
        <v>7.9786666666666672E-2</v>
      </c>
      <c r="AD367" s="16">
        <f t="shared" si="152"/>
        <v>0.41</v>
      </c>
      <c r="AE367" s="16">
        <f t="shared" si="137"/>
        <v>2.4561315927414323E-2</v>
      </c>
      <c r="AF367" s="16">
        <f t="shared" si="153"/>
        <v>5.6393185459905404E-2</v>
      </c>
      <c r="AG367" s="16"/>
      <c r="AH367" s="16">
        <v>6.1200000000000004E-2</v>
      </c>
      <c r="AI367" s="16">
        <f t="shared" si="154"/>
        <v>0.32</v>
      </c>
      <c r="AJ367" s="16">
        <f t="shared" si="138"/>
        <v>1.9169807553103862E-2</v>
      </c>
      <c r="AK367" s="16">
        <f t="shared" si="155"/>
        <v>4.2941673204479003E-2</v>
      </c>
      <c r="AL367" s="16"/>
      <c r="AM367" s="17">
        <f t="shared" si="132"/>
        <v>200.315</v>
      </c>
      <c r="AN367" s="17">
        <f t="shared" si="139"/>
        <v>5.9905648603449567E-2</v>
      </c>
      <c r="AO367" s="18" t="str">
        <f t="shared" si="140"/>
        <v>CORRECTO</v>
      </c>
      <c r="AP367" s="18">
        <f t="shared" si="141"/>
        <v>-1.0400943513965506</v>
      </c>
      <c r="AQ367" s="11"/>
      <c r="AR367" s="11"/>
      <c r="AS367" s="7"/>
      <c r="AT367" s="7">
        <v>166</v>
      </c>
      <c r="AU367" s="3">
        <f t="shared" si="130"/>
        <v>206</v>
      </c>
      <c r="AV367" s="7"/>
      <c r="AW367" s="7"/>
      <c r="AX367" s="7"/>
      <c r="AY367" s="7"/>
      <c r="AZ367" s="7"/>
      <c r="BA367" s="7"/>
      <c r="BB367" s="7"/>
    </row>
    <row r="368" spans="1:54" x14ac:dyDescent="0.25">
      <c r="A368" s="12">
        <v>1970</v>
      </c>
      <c r="B368" s="12">
        <v>11</v>
      </c>
      <c r="C368" s="16"/>
      <c r="D368" s="16">
        <f>aportaciones!D367+aportaciones!E367</f>
        <v>3.91</v>
      </c>
      <c r="E368" s="16">
        <f t="shared" si="142"/>
        <v>20</v>
      </c>
      <c r="F368" s="16">
        <f t="shared" si="131"/>
        <v>1.2479525778020435</v>
      </c>
      <c r="G368" s="16">
        <f t="shared" si="143"/>
        <v>2.7118870279310094</v>
      </c>
      <c r="H368" s="16"/>
      <c r="I368" s="16">
        <f>aportaciones!F367+aportaciones!G367</f>
        <v>9.4959999999999987</v>
      </c>
      <c r="J368" s="16">
        <f t="shared" si="144"/>
        <v>170</v>
      </c>
      <c r="K368" s="16">
        <f t="shared" si="133"/>
        <v>10.607596911317369</v>
      </c>
      <c r="L368" s="16">
        <f t="shared" si="145"/>
        <v>6.83279454858598</v>
      </c>
      <c r="M368" s="16"/>
      <c r="N368" s="16">
        <v>0.187</v>
      </c>
      <c r="O368" s="16">
        <f t="shared" si="146"/>
        <v>0.15</v>
      </c>
      <c r="P368" s="16">
        <f t="shared" si="134"/>
        <v>9.3596443335153268E-3</v>
      </c>
      <c r="Q368" s="16">
        <f t="shared" si="147"/>
        <v>0.17801415270948254</v>
      </c>
      <c r="R368" s="16"/>
      <c r="S368" s="16">
        <v>0.15739166666666665</v>
      </c>
      <c r="T368" s="16">
        <f t="shared" si="148"/>
        <v>0.82499999999999996</v>
      </c>
      <c r="U368" s="16">
        <f t="shared" si="135"/>
        <v>5.147804383433429E-2</v>
      </c>
      <c r="V368" s="16">
        <f t="shared" si="149"/>
        <v>0.10796950656882065</v>
      </c>
      <c r="W368" s="16"/>
      <c r="X368" s="16">
        <v>8.4150000000000003E-2</v>
      </c>
      <c r="Y368" s="16">
        <f t="shared" si="150"/>
        <v>0.61</v>
      </c>
      <c r="Z368" s="16">
        <f t="shared" si="136"/>
        <v>3.8062553622962327E-2</v>
      </c>
      <c r="AA368" s="16">
        <f t="shared" si="151"/>
        <v>4.7607554351895787E-2</v>
      </c>
      <c r="AB368" s="16"/>
      <c r="AC368" s="16">
        <v>0.10970666666666667</v>
      </c>
      <c r="AD368" s="16">
        <f t="shared" si="152"/>
        <v>0.41</v>
      </c>
      <c r="AE368" s="16">
        <f t="shared" si="137"/>
        <v>2.5583027844941892E-2</v>
      </c>
      <c r="AF368" s="16">
        <f t="shared" si="153"/>
        <v>8.5145350739252335E-2</v>
      </c>
      <c r="AG368" s="16"/>
      <c r="AH368" s="16">
        <v>8.4150000000000003E-2</v>
      </c>
      <c r="AI368" s="16">
        <f t="shared" si="154"/>
        <v>0.32</v>
      </c>
      <c r="AJ368" s="16">
        <f t="shared" si="138"/>
        <v>1.9967241244832696E-2</v>
      </c>
      <c r="AK368" s="16">
        <f t="shared" si="155"/>
        <v>6.4980192446896123E-2</v>
      </c>
      <c r="AL368" s="16"/>
      <c r="AM368" s="17">
        <f t="shared" si="132"/>
        <v>192.315</v>
      </c>
      <c r="AN368" s="17">
        <f t="shared" si="139"/>
        <v>6.2397628890102176E-2</v>
      </c>
      <c r="AO368" s="18" t="str">
        <f t="shared" si="140"/>
        <v>CORRECTO</v>
      </c>
      <c r="AP368" s="18">
        <f t="shared" si="141"/>
        <v>-1.0376023711098978</v>
      </c>
      <c r="AQ368" s="11"/>
      <c r="AR368" s="11"/>
      <c r="AS368" s="7"/>
      <c r="AT368" s="7">
        <v>164</v>
      </c>
      <c r="AU368" s="3">
        <f t="shared" si="130"/>
        <v>204</v>
      </c>
      <c r="AV368" s="7"/>
      <c r="AW368" s="7"/>
      <c r="AX368" s="7"/>
      <c r="AY368" s="7"/>
      <c r="AZ368" s="7"/>
      <c r="BA368" s="7"/>
      <c r="BB368" s="7"/>
    </row>
    <row r="369" spans="1:54" x14ac:dyDescent="0.25">
      <c r="A369" s="12">
        <v>1970</v>
      </c>
      <c r="B369" s="12">
        <v>12</v>
      </c>
      <c r="C369" s="16"/>
      <c r="D369" s="16">
        <f>aportaciones!D368+aportaciones!E368</f>
        <v>4.0640000000000001</v>
      </c>
      <c r="E369" s="16">
        <f t="shared" si="142"/>
        <v>20</v>
      </c>
      <c r="F369" s="16">
        <f t="shared" si="131"/>
        <v>1.2562656044930036</v>
      </c>
      <c r="G369" s="16">
        <f t="shared" si="143"/>
        <v>2.8160474221979577</v>
      </c>
      <c r="H369" s="16"/>
      <c r="I369" s="16">
        <f>aportaciones!F368+aportaciones!G368</f>
        <v>9.3349999999999991</v>
      </c>
      <c r="J369" s="16">
        <f t="shared" si="144"/>
        <v>168.72740308868265</v>
      </c>
      <c r="K369" s="16">
        <f t="shared" si="133"/>
        <v>10.598321651786931</v>
      </c>
      <c r="L369" s="16">
        <f t="shared" si="145"/>
        <v>0</v>
      </c>
      <c r="M369" s="16"/>
      <c r="N369" s="16">
        <v>0.27700000000000002</v>
      </c>
      <c r="O369" s="16">
        <f t="shared" si="146"/>
        <v>0.15</v>
      </c>
      <c r="P369" s="16">
        <f t="shared" si="134"/>
        <v>9.421992033697528E-3</v>
      </c>
      <c r="Q369" s="16">
        <f t="shared" si="147"/>
        <v>0.2676403556664847</v>
      </c>
      <c r="R369" s="16"/>
      <c r="S369" s="16">
        <v>0.23314166666666669</v>
      </c>
      <c r="T369" s="16">
        <f t="shared" si="148"/>
        <v>0.82499999999999996</v>
      </c>
      <c r="U369" s="16">
        <f t="shared" si="135"/>
        <v>5.18209561853364E-2</v>
      </c>
      <c r="V369" s="16">
        <f t="shared" si="149"/>
        <v>0.18166362283233251</v>
      </c>
      <c r="W369" s="16"/>
      <c r="X369" s="16">
        <v>0.12465000000000002</v>
      </c>
      <c r="Y369" s="16">
        <f t="shared" si="150"/>
        <v>0.61</v>
      </c>
      <c r="Z369" s="16">
        <f t="shared" si="136"/>
        <v>3.8316100937036614E-2</v>
      </c>
      <c r="AA369" s="16">
        <f t="shared" si="151"/>
        <v>8.6587446377037747E-2</v>
      </c>
      <c r="AB369" s="16"/>
      <c r="AC369" s="16">
        <v>0.16250666666666669</v>
      </c>
      <c r="AD369" s="16">
        <f t="shared" si="152"/>
        <v>0.41</v>
      </c>
      <c r="AE369" s="16">
        <f t="shared" si="137"/>
        <v>2.5753444892106576E-2</v>
      </c>
      <c r="AF369" s="16">
        <f t="shared" si="153"/>
        <v>0.13692363882172481</v>
      </c>
      <c r="AG369" s="16"/>
      <c r="AH369" s="16">
        <v>0.12465000000000002</v>
      </c>
      <c r="AI369" s="16">
        <f t="shared" si="154"/>
        <v>0.32</v>
      </c>
      <c r="AJ369" s="16">
        <f t="shared" si="138"/>
        <v>2.010024967188806E-2</v>
      </c>
      <c r="AK369" s="16">
        <f t="shared" si="155"/>
        <v>0.10468275875516736</v>
      </c>
      <c r="AL369" s="16"/>
      <c r="AM369" s="17">
        <f t="shared" si="132"/>
        <v>191.04240308868265</v>
      </c>
      <c r="AN369" s="17">
        <f t="shared" si="139"/>
        <v>6.2813280224650186E-2</v>
      </c>
      <c r="AO369" s="18" t="str">
        <f t="shared" si="140"/>
        <v>CORRECTO</v>
      </c>
      <c r="AP369" s="18">
        <f t="shared" si="141"/>
        <v>-1.0371867197753499</v>
      </c>
      <c r="AQ369" s="11"/>
      <c r="AR369" s="11"/>
      <c r="AS369" s="7"/>
      <c r="AT369" s="7">
        <v>162</v>
      </c>
      <c r="AU369" s="3">
        <f t="shared" si="130"/>
        <v>202</v>
      </c>
      <c r="AV369" s="7"/>
      <c r="AW369" s="7"/>
      <c r="AX369" s="7"/>
      <c r="AY369" s="7"/>
      <c r="AZ369" s="7"/>
      <c r="BA369" s="7"/>
      <c r="BB369" s="7"/>
    </row>
    <row r="370" spans="1:54" x14ac:dyDescent="0.25">
      <c r="A370" s="12">
        <v>1971</v>
      </c>
      <c r="B370" s="12">
        <v>1</v>
      </c>
      <c r="C370" s="16"/>
      <c r="D370" s="16">
        <f>aportaciones!D369+aportaciones!E369</f>
        <v>4.202</v>
      </c>
      <c r="E370" s="16">
        <f t="shared" si="142"/>
        <v>20</v>
      </c>
      <c r="F370" s="16">
        <f t="shared" si="131"/>
        <v>1.2679488632948757</v>
      </c>
      <c r="G370" s="16">
        <f t="shared" si="143"/>
        <v>2.9457343955069959</v>
      </c>
      <c r="H370" s="16"/>
      <c r="I370" s="16">
        <f>aportaciones!F369+aportaciones!G369</f>
        <v>8.838000000000001</v>
      </c>
      <c r="J370" s="16">
        <f t="shared" si="144"/>
        <v>166.96708143689571</v>
      </c>
      <c r="K370" s="16">
        <f t="shared" si="133"/>
        <v>10.585286055778743</v>
      </c>
      <c r="L370" s="16">
        <f t="shared" si="145"/>
        <v>0</v>
      </c>
      <c r="M370" s="16"/>
      <c r="N370" s="16">
        <v>0.28899999999999998</v>
      </c>
      <c r="O370" s="16">
        <f t="shared" si="146"/>
        <v>0.15</v>
      </c>
      <c r="P370" s="16">
        <f t="shared" si="134"/>
        <v>9.5096164747115672E-3</v>
      </c>
      <c r="Q370" s="16">
        <f t="shared" si="147"/>
        <v>0.27957800796630239</v>
      </c>
      <c r="R370" s="16"/>
      <c r="S370" s="16">
        <v>0.24324166666666666</v>
      </c>
      <c r="T370" s="16">
        <f t="shared" si="148"/>
        <v>0.82499999999999996</v>
      </c>
      <c r="U370" s="16">
        <f t="shared" si="135"/>
        <v>5.2302890610913623E-2</v>
      </c>
      <c r="V370" s="16">
        <f t="shared" si="149"/>
        <v>0.19142071048133014</v>
      </c>
      <c r="W370" s="16"/>
      <c r="X370" s="16">
        <v>0.13005</v>
      </c>
      <c r="Y370" s="16">
        <f t="shared" si="150"/>
        <v>0.61</v>
      </c>
      <c r="Z370" s="16">
        <f t="shared" si="136"/>
        <v>3.8672440330493711E-2</v>
      </c>
      <c r="AA370" s="16">
        <f t="shared" si="151"/>
        <v>9.1733899062963364E-2</v>
      </c>
      <c r="AB370" s="16"/>
      <c r="AC370" s="16">
        <v>0.16954666666666665</v>
      </c>
      <c r="AD370" s="16">
        <f t="shared" si="152"/>
        <v>0.41</v>
      </c>
      <c r="AE370" s="16">
        <f t="shared" si="137"/>
        <v>2.5992951697544949E-2</v>
      </c>
      <c r="AF370" s="16">
        <f t="shared" si="153"/>
        <v>0.14379322177456005</v>
      </c>
      <c r="AG370" s="16"/>
      <c r="AH370" s="16">
        <v>0.13005</v>
      </c>
      <c r="AI370" s="16">
        <f t="shared" si="154"/>
        <v>0.32</v>
      </c>
      <c r="AJ370" s="16">
        <f t="shared" si="138"/>
        <v>2.0287181812718012E-2</v>
      </c>
      <c r="AK370" s="16">
        <f t="shared" si="155"/>
        <v>0.10994975032811194</v>
      </c>
      <c r="AL370" s="16"/>
      <c r="AM370" s="17">
        <f t="shared" si="132"/>
        <v>189.28208143689571</v>
      </c>
      <c r="AN370" s="17">
        <f t="shared" si="139"/>
        <v>6.3397443164743786E-2</v>
      </c>
      <c r="AO370" s="18" t="str">
        <f t="shared" si="140"/>
        <v>CORRECTO</v>
      </c>
      <c r="AP370" s="18">
        <f t="shared" si="141"/>
        <v>-1.0366025568352564</v>
      </c>
      <c r="AQ370" s="11"/>
      <c r="AR370" s="11"/>
      <c r="AS370" s="7"/>
      <c r="AT370" s="7">
        <v>158</v>
      </c>
      <c r="AU370" s="3">
        <f t="shared" si="130"/>
        <v>198</v>
      </c>
      <c r="AV370" s="7"/>
      <c r="AW370" s="7"/>
      <c r="AX370" s="7"/>
      <c r="AY370" s="7"/>
      <c r="AZ370" s="7"/>
      <c r="BA370" s="7"/>
      <c r="BB370" s="7"/>
    </row>
    <row r="371" spans="1:54" x14ac:dyDescent="0.25">
      <c r="A371" s="12">
        <v>1971</v>
      </c>
      <c r="B371" s="12">
        <v>2</v>
      </c>
      <c r="C371" s="16"/>
      <c r="D371" s="16">
        <f>aportaciones!D370+aportaciones!E370</f>
        <v>4.8040000000000003</v>
      </c>
      <c r="E371" s="16">
        <f t="shared" si="142"/>
        <v>20</v>
      </c>
      <c r="F371" s="16">
        <f t="shared" si="131"/>
        <v>1.2828201834924371</v>
      </c>
      <c r="G371" s="16">
        <f t="shared" si="143"/>
        <v>3.5360511367051259</v>
      </c>
      <c r="H371" s="16"/>
      <c r="I371" s="16">
        <f>aportaciones!F370+aportaciones!G370</f>
        <v>8.391</v>
      </c>
      <c r="J371" s="16">
        <f t="shared" si="144"/>
        <v>164.77279538111696</v>
      </c>
      <c r="K371" s="16">
        <f t="shared" si="133"/>
        <v>10.568693380268313</v>
      </c>
      <c r="L371" s="16">
        <f t="shared" si="145"/>
        <v>0</v>
      </c>
      <c r="M371" s="16"/>
      <c r="N371" s="16">
        <v>0.318</v>
      </c>
      <c r="O371" s="16">
        <f t="shared" si="146"/>
        <v>0.15</v>
      </c>
      <c r="P371" s="16">
        <f t="shared" si="134"/>
        <v>9.6211513761932776E-3</v>
      </c>
      <c r="Q371" s="16">
        <f t="shared" si="147"/>
        <v>0.30849038352528846</v>
      </c>
      <c r="R371" s="16"/>
      <c r="S371" s="16">
        <v>0.26765</v>
      </c>
      <c r="T371" s="16">
        <f t="shared" si="148"/>
        <v>0.82499999999999996</v>
      </c>
      <c r="U371" s="16">
        <f t="shared" si="135"/>
        <v>5.2916332569063029E-2</v>
      </c>
      <c r="V371" s="16">
        <f t="shared" si="149"/>
        <v>0.21534710938908641</v>
      </c>
      <c r="W371" s="16"/>
      <c r="X371" s="16">
        <v>0.1431</v>
      </c>
      <c r="Y371" s="16">
        <f t="shared" si="150"/>
        <v>0.61</v>
      </c>
      <c r="Z371" s="16">
        <f t="shared" si="136"/>
        <v>3.9126015596519334E-2</v>
      </c>
      <c r="AA371" s="16">
        <f t="shared" si="151"/>
        <v>0.10442755966950634</v>
      </c>
      <c r="AB371" s="16"/>
      <c r="AC371" s="16">
        <v>0.18656000000000003</v>
      </c>
      <c r="AD371" s="16">
        <f t="shared" si="152"/>
        <v>0.41</v>
      </c>
      <c r="AE371" s="16">
        <f t="shared" si="137"/>
        <v>2.629781376159496E-2</v>
      </c>
      <c r="AF371" s="16">
        <f t="shared" si="153"/>
        <v>0.16056704830245511</v>
      </c>
      <c r="AG371" s="16"/>
      <c r="AH371" s="16">
        <v>0.1431</v>
      </c>
      <c r="AI371" s="16">
        <f t="shared" si="154"/>
        <v>0.32</v>
      </c>
      <c r="AJ371" s="16">
        <f t="shared" si="138"/>
        <v>2.0525122935878996E-2</v>
      </c>
      <c r="AK371" s="16">
        <f t="shared" si="155"/>
        <v>0.12281281818728201</v>
      </c>
      <c r="AL371" s="16"/>
      <c r="AM371" s="17">
        <f t="shared" si="132"/>
        <v>187.08779538111696</v>
      </c>
      <c r="AN371" s="17">
        <f t="shared" si="139"/>
        <v>6.4141009174621857E-2</v>
      </c>
      <c r="AO371" s="18" t="str">
        <f t="shared" si="140"/>
        <v>CORRECTO</v>
      </c>
      <c r="AP371" s="18">
        <f t="shared" si="141"/>
        <v>-1.0358589908253781</v>
      </c>
      <c r="AQ371" s="11"/>
      <c r="AR371" s="11"/>
      <c r="AS371" s="7"/>
      <c r="AT371" s="7">
        <v>148</v>
      </c>
      <c r="AU371" s="3">
        <f t="shared" si="130"/>
        <v>188</v>
      </c>
      <c r="AV371" s="7"/>
      <c r="AW371" s="7"/>
      <c r="AX371" s="7"/>
      <c r="AY371" s="7"/>
      <c r="AZ371" s="7"/>
      <c r="BA371" s="7"/>
      <c r="BB371" s="7"/>
    </row>
    <row r="372" spans="1:54" x14ac:dyDescent="0.25">
      <c r="A372" s="12">
        <v>1971</v>
      </c>
      <c r="B372" s="12">
        <v>3</v>
      </c>
      <c r="C372" s="16"/>
      <c r="D372" s="16">
        <f>aportaciones!D371+aportaciones!E371</f>
        <v>5.84</v>
      </c>
      <c r="E372" s="16">
        <f t="shared" si="142"/>
        <v>20</v>
      </c>
      <c r="F372" s="16">
        <f t="shared" si="131"/>
        <v>1.2791260874072821</v>
      </c>
      <c r="G372" s="16">
        <f t="shared" si="143"/>
        <v>4.5571798165075634</v>
      </c>
      <c r="H372" s="16"/>
      <c r="I372" s="16">
        <f>aportaciones!F371+aportaciones!G371</f>
        <v>11.109</v>
      </c>
      <c r="J372" s="16">
        <f t="shared" si="144"/>
        <v>165.31310200084866</v>
      </c>
      <c r="K372" s="16">
        <f t="shared" si="133"/>
        <v>10.572815067975323</v>
      </c>
      <c r="L372" s="16">
        <f t="shared" si="145"/>
        <v>0</v>
      </c>
      <c r="M372" s="16"/>
      <c r="N372" s="16">
        <v>0.66</v>
      </c>
      <c r="O372" s="16">
        <f t="shared" si="146"/>
        <v>0.15</v>
      </c>
      <c r="P372" s="16">
        <f t="shared" si="134"/>
        <v>9.5934456555546149E-3</v>
      </c>
      <c r="Q372" s="16">
        <f t="shared" si="147"/>
        <v>0.65037884862380679</v>
      </c>
      <c r="R372" s="16"/>
      <c r="S372" s="16">
        <v>0.55549999999999999</v>
      </c>
      <c r="T372" s="16">
        <f t="shared" si="148"/>
        <v>0.82499999999999996</v>
      </c>
      <c r="U372" s="16">
        <f t="shared" si="135"/>
        <v>5.2763951105550384E-2</v>
      </c>
      <c r="V372" s="16">
        <f t="shared" si="149"/>
        <v>0.50258366743093696</v>
      </c>
      <c r="W372" s="16"/>
      <c r="X372" s="16">
        <v>0.29700000000000004</v>
      </c>
      <c r="Y372" s="16">
        <f t="shared" si="150"/>
        <v>0.61</v>
      </c>
      <c r="Z372" s="16">
        <f t="shared" si="136"/>
        <v>3.9013345665922107E-2</v>
      </c>
      <c r="AA372" s="16">
        <f t="shared" si="151"/>
        <v>0.25787398440348075</v>
      </c>
      <c r="AB372" s="16"/>
      <c r="AC372" s="16">
        <v>0.38719999999999999</v>
      </c>
      <c r="AD372" s="16">
        <f t="shared" si="152"/>
        <v>0.41</v>
      </c>
      <c r="AE372" s="16">
        <f t="shared" si="137"/>
        <v>2.622208479184928E-2</v>
      </c>
      <c r="AF372" s="16">
        <f t="shared" si="153"/>
        <v>0.36090218623840503</v>
      </c>
      <c r="AG372" s="16"/>
      <c r="AH372" s="16">
        <v>0.29700000000000004</v>
      </c>
      <c r="AI372" s="16">
        <f t="shared" si="154"/>
        <v>0.32</v>
      </c>
      <c r="AJ372" s="16">
        <f t="shared" si="138"/>
        <v>2.0466017398516514E-2</v>
      </c>
      <c r="AK372" s="16">
        <f t="shared" si="155"/>
        <v>0.27647487706412105</v>
      </c>
      <c r="AL372" s="16"/>
      <c r="AM372" s="17">
        <f t="shared" si="132"/>
        <v>187.62810200084866</v>
      </c>
      <c r="AN372" s="17">
        <f t="shared" si="139"/>
        <v>6.3956304370364106E-2</v>
      </c>
      <c r="AO372" s="18" t="str">
        <f t="shared" si="140"/>
        <v>CORRECTO</v>
      </c>
      <c r="AP372" s="18">
        <f t="shared" si="141"/>
        <v>-1.0360436956296359</v>
      </c>
      <c r="AQ372" s="11"/>
      <c r="AR372" s="11"/>
      <c r="AS372" s="7"/>
      <c r="AT372" s="7">
        <v>138</v>
      </c>
      <c r="AU372" s="3">
        <f t="shared" si="130"/>
        <v>178</v>
      </c>
      <c r="AV372" s="7"/>
      <c r="AW372" s="7"/>
      <c r="AX372" s="7"/>
      <c r="AY372" s="7"/>
      <c r="AZ372" s="7"/>
      <c r="BA372" s="7"/>
      <c r="BB372" s="7"/>
    </row>
    <row r="373" spans="1:54" x14ac:dyDescent="0.25">
      <c r="A373" s="12">
        <v>1971</v>
      </c>
      <c r="B373" s="12">
        <v>4</v>
      </c>
      <c r="C373" s="16"/>
      <c r="D373" s="16">
        <f>aportaciones!D372+aportaciones!E372</f>
        <v>4.7590000000000003</v>
      </c>
      <c r="E373" s="16">
        <f t="shared" si="142"/>
        <v>20</v>
      </c>
      <c r="F373" s="16">
        <f t="shared" si="131"/>
        <v>1.2794316803174688</v>
      </c>
      <c r="G373" s="16">
        <f t="shared" si="143"/>
        <v>3.4798739125927192</v>
      </c>
      <c r="H373" s="16"/>
      <c r="I373" s="16">
        <f>aportaciones!F372+aportaciones!G372</f>
        <v>10.528</v>
      </c>
      <c r="J373" s="16">
        <f t="shared" si="144"/>
        <v>165.26828693287334</v>
      </c>
      <c r="K373" s="16">
        <f t="shared" si="133"/>
        <v>10.572474102685785</v>
      </c>
      <c r="L373" s="16">
        <f t="shared" si="145"/>
        <v>0</v>
      </c>
      <c r="M373" s="16"/>
      <c r="N373" s="16">
        <v>0.52900000000000003</v>
      </c>
      <c r="O373" s="16">
        <f t="shared" si="146"/>
        <v>0.15</v>
      </c>
      <c r="P373" s="16">
        <f t="shared" si="134"/>
        <v>9.5957376023810149E-3</v>
      </c>
      <c r="Q373" s="16">
        <f t="shared" si="147"/>
        <v>0.51940655434444538</v>
      </c>
      <c r="R373" s="16"/>
      <c r="S373" s="16">
        <v>0.4452416666666667</v>
      </c>
      <c r="T373" s="16">
        <f t="shared" si="148"/>
        <v>0.82499999999999996</v>
      </c>
      <c r="U373" s="16">
        <f t="shared" si="135"/>
        <v>5.2776556813095586E-2</v>
      </c>
      <c r="V373" s="16">
        <f t="shared" si="149"/>
        <v>0.39247771556111632</v>
      </c>
      <c r="W373" s="16"/>
      <c r="X373" s="16">
        <v>0.23805000000000001</v>
      </c>
      <c r="Y373" s="16">
        <f t="shared" si="150"/>
        <v>0.61</v>
      </c>
      <c r="Z373" s="16">
        <f t="shared" si="136"/>
        <v>3.90226662496828E-2</v>
      </c>
      <c r="AA373" s="16">
        <f t="shared" si="151"/>
        <v>0.19903665433407791</v>
      </c>
      <c r="AB373" s="16"/>
      <c r="AC373" s="16">
        <v>0.31034666666666672</v>
      </c>
      <c r="AD373" s="16">
        <f t="shared" si="152"/>
        <v>0.41</v>
      </c>
      <c r="AE373" s="16">
        <f t="shared" si="137"/>
        <v>2.622834944650811E-2</v>
      </c>
      <c r="AF373" s="16">
        <f t="shared" si="153"/>
        <v>0.28412458187481743</v>
      </c>
      <c r="AG373" s="16"/>
      <c r="AH373" s="16">
        <v>0.23805000000000001</v>
      </c>
      <c r="AI373" s="16">
        <f t="shared" si="154"/>
        <v>0.32</v>
      </c>
      <c r="AJ373" s="16">
        <f t="shared" si="138"/>
        <v>2.04709068850795E-2</v>
      </c>
      <c r="AK373" s="16">
        <f t="shared" si="155"/>
        <v>0.21758398260148354</v>
      </c>
      <c r="AL373" s="16"/>
      <c r="AM373" s="17">
        <f t="shared" si="132"/>
        <v>187.58328693287334</v>
      </c>
      <c r="AN373" s="17">
        <f t="shared" si="139"/>
        <v>6.3971584015873439E-2</v>
      </c>
      <c r="AO373" s="18" t="str">
        <f t="shared" si="140"/>
        <v>CORRECTO</v>
      </c>
      <c r="AP373" s="18">
        <f t="shared" si="141"/>
        <v>-1.0360284159841266</v>
      </c>
      <c r="AQ373" s="11"/>
      <c r="AR373" s="11"/>
      <c r="AS373" s="7"/>
      <c r="AT373" s="7">
        <v>130</v>
      </c>
      <c r="AU373" s="3">
        <f t="shared" si="130"/>
        <v>170</v>
      </c>
      <c r="AV373" s="7"/>
      <c r="AW373" s="7"/>
      <c r="AX373" s="7"/>
      <c r="AY373" s="7"/>
      <c r="AZ373" s="7"/>
      <c r="BA373" s="7"/>
      <c r="BB373" s="7"/>
    </row>
    <row r="374" spans="1:54" x14ac:dyDescent="0.25">
      <c r="A374" s="12">
        <v>1971</v>
      </c>
      <c r="B374" s="12">
        <v>5</v>
      </c>
      <c r="C374" s="16"/>
      <c r="D374" s="16">
        <f>aportaciones!D373+aportaciones!E373</f>
        <v>5.4589999999999996</v>
      </c>
      <c r="E374" s="16">
        <f t="shared" si="142"/>
        <v>20</v>
      </c>
      <c r="F374" s="16">
        <f t="shared" si="131"/>
        <v>1.2740421519730682</v>
      </c>
      <c r="G374" s="16">
        <f t="shared" si="143"/>
        <v>4.1795683196825308</v>
      </c>
      <c r="H374" s="16"/>
      <c r="I374" s="16">
        <f>aportaciones!F373+aportaciones!G373</f>
        <v>11.366</v>
      </c>
      <c r="J374" s="16">
        <f t="shared" si="144"/>
        <v>166.06181283018753</v>
      </c>
      <c r="K374" s="16">
        <f t="shared" si="133"/>
        <v>10.57848746893605</v>
      </c>
      <c r="L374" s="16">
        <f t="shared" si="145"/>
        <v>0</v>
      </c>
      <c r="M374" s="16"/>
      <c r="N374" s="16">
        <v>0.63800000000000001</v>
      </c>
      <c r="O374" s="16">
        <f t="shared" si="146"/>
        <v>0.15</v>
      </c>
      <c r="P374" s="16">
        <f t="shared" si="134"/>
        <v>9.5553161397980112E-3</v>
      </c>
      <c r="Q374" s="16">
        <f t="shared" si="147"/>
        <v>0.62840426239761893</v>
      </c>
      <c r="R374" s="16"/>
      <c r="S374" s="16">
        <v>0.53698333333333326</v>
      </c>
      <c r="T374" s="16">
        <f t="shared" si="148"/>
        <v>0.82499999999999996</v>
      </c>
      <c r="U374" s="16">
        <f t="shared" si="135"/>
        <v>5.255423876888906E-2</v>
      </c>
      <c r="V374" s="16">
        <f t="shared" si="149"/>
        <v>0.48420677652023758</v>
      </c>
      <c r="W374" s="16"/>
      <c r="X374" s="16">
        <v>0.28710000000000002</v>
      </c>
      <c r="Y374" s="16">
        <f t="shared" si="150"/>
        <v>0.61</v>
      </c>
      <c r="Z374" s="16">
        <f t="shared" si="136"/>
        <v>3.8858285635178583E-2</v>
      </c>
      <c r="AA374" s="16">
        <f t="shared" si="151"/>
        <v>0.24807733375031726</v>
      </c>
      <c r="AB374" s="16"/>
      <c r="AC374" s="16">
        <v>0.37429333333333337</v>
      </c>
      <c r="AD374" s="16">
        <f t="shared" si="152"/>
        <v>0.41</v>
      </c>
      <c r="AE374" s="16">
        <f t="shared" si="137"/>
        <v>2.6117864115447899E-2</v>
      </c>
      <c r="AF374" s="16">
        <f t="shared" si="153"/>
        <v>0.34806498388682522</v>
      </c>
      <c r="AG374" s="16"/>
      <c r="AH374" s="16">
        <v>0.28710000000000002</v>
      </c>
      <c r="AI374" s="16">
        <f t="shared" si="154"/>
        <v>0.32</v>
      </c>
      <c r="AJ374" s="16">
        <f t="shared" si="138"/>
        <v>2.0384674431569091E-2</v>
      </c>
      <c r="AK374" s="16">
        <f t="shared" si="155"/>
        <v>0.2666290931149205</v>
      </c>
      <c r="AL374" s="16"/>
      <c r="AM374" s="17">
        <f t="shared" si="132"/>
        <v>188.37681283018753</v>
      </c>
      <c r="AN374" s="17">
        <f t="shared" si="139"/>
        <v>6.3702107598653412E-2</v>
      </c>
      <c r="AO374" s="18" t="str">
        <f t="shared" si="140"/>
        <v>CORRECTO</v>
      </c>
      <c r="AP374" s="18">
        <f t="shared" si="141"/>
        <v>-1.0362978924013466</v>
      </c>
      <c r="AQ374" s="11"/>
      <c r="AR374" s="11"/>
      <c r="AS374" s="7"/>
      <c r="AT374" s="7">
        <v>130</v>
      </c>
      <c r="AU374" s="3">
        <f t="shared" si="130"/>
        <v>170</v>
      </c>
      <c r="AV374" s="7"/>
      <c r="AW374" s="7"/>
      <c r="AX374" s="7"/>
      <c r="AY374" s="7"/>
      <c r="AZ374" s="7"/>
      <c r="BA374" s="7"/>
      <c r="BB374" s="7"/>
    </row>
    <row r="375" spans="1:54" x14ac:dyDescent="0.25">
      <c r="A375" s="12">
        <v>1971</v>
      </c>
      <c r="B375" s="12">
        <v>6</v>
      </c>
      <c r="C375" s="16"/>
      <c r="D375" s="16">
        <f>aportaciones!D374+aportaciones!E374</f>
        <v>4.2190000000000003</v>
      </c>
      <c r="E375" s="16">
        <f t="shared" si="142"/>
        <v>20</v>
      </c>
      <c r="F375" s="16">
        <f t="shared" si="131"/>
        <v>1.2687046356045228</v>
      </c>
      <c r="G375" s="16">
        <f t="shared" si="143"/>
        <v>2.9449578480269345</v>
      </c>
      <c r="H375" s="16"/>
      <c r="I375" s="16">
        <f>aportaciones!F374+aportaciones!G374</f>
        <v>11.371</v>
      </c>
      <c r="J375" s="16">
        <f t="shared" si="144"/>
        <v>166.85432536125148</v>
      </c>
      <c r="K375" s="16">
        <f t="shared" si="133"/>
        <v>10.584442802824253</v>
      </c>
      <c r="L375" s="16">
        <f t="shared" si="145"/>
        <v>0</v>
      </c>
      <c r="M375" s="16"/>
      <c r="N375" s="16">
        <v>0.38500000000000001</v>
      </c>
      <c r="O375" s="16">
        <f t="shared" si="146"/>
        <v>0.15</v>
      </c>
      <c r="P375" s="16">
        <f t="shared" si="134"/>
        <v>9.5152847670339213E-3</v>
      </c>
      <c r="Q375" s="16">
        <f t="shared" si="147"/>
        <v>0.37544468386020202</v>
      </c>
      <c r="R375" s="16"/>
      <c r="S375" s="16">
        <v>0.32404166666666667</v>
      </c>
      <c r="T375" s="16">
        <f t="shared" si="148"/>
        <v>0.82499999999999996</v>
      </c>
      <c r="U375" s="16">
        <f t="shared" si="135"/>
        <v>5.2334066218686567E-2</v>
      </c>
      <c r="V375" s="16">
        <f t="shared" si="149"/>
        <v>0.27148742789777747</v>
      </c>
      <c r="W375" s="16"/>
      <c r="X375" s="16">
        <v>0.17325000000000002</v>
      </c>
      <c r="Y375" s="16">
        <f t="shared" si="150"/>
        <v>0.61</v>
      </c>
      <c r="Z375" s="16">
        <f t="shared" si="136"/>
        <v>3.8695491385937947E-2</v>
      </c>
      <c r="AA375" s="16">
        <f t="shared" si="151"/>
        <v>0.13439171436482145</v>
      </c>
      <c r="AB375" s="16"/>
      <c r="AC375" s="16">
        <v>0.22586666666666666</v>
      </c>
      <c r="AD375" s="16">
        <f t="shared" si="152"/>
        <v>0.41</v>
      </c>
      <c r="AE375" s="16">
        <f t="shared" si="137"/>
        <v>2.6008445029892718E-2</v>
      </c>
      <c r="AF375" s="16">
        <f t="shared" si="153"/>
        <v>0.1997488025512188</v>
      </c>
      <c r="AG375" s="16"/>
      <c r="AH375" s="16">
        <v>0.17325000000000002</v>
      </c>
      <c r="AI375" s="16">
        <f t="shared" si="154"/>
        <v>0.32</v>
      </c>
      <c r="AJ375" s="16">
        <f t="shared" si="138"/>
        <v>2.0299274169672366E-2</v>
      </c>
      <c r="AK375" s="16">
        <f t="shared" si="155"/>
        <v>0.15286532556843091</v>
      </c>
      <c r="AL375" s="16"/>
      <c r="AM375" s="17">
        <f t="shared" si="132"/>
        <v>189.16932536125148</v>
      </c>
      <c r="AN375" s="17">
        <f t="shared" si="139"/>
        <v>6.3435231780226142E-2</v>
      </c>
      <c r="AO375" s="18" t="str">
        <f t="shared" si="140"/>
        <v>CORRECTO</v>
      </c>
      <c r="AP375" s="18">
        <f t="shared" si="141"/>
        <v>-1.0365647682197738</v>
      </c>
      <c r="AQ375" s="11"/>
      <c r="AR375" s="11"/>
      <c r="AS375" s="7"/>
      <c r="AT375" s="7">
        <v>140</v>
      </c>
      <c r="AU375" s="3">
        <f t="shared" si="130"/>
        <v>180</v>
      </c>
      <c r="AV375" s="7"/>
      <c r="AW375" s="7"/>
      <c r="AX375" s="7"/>
      <c r="AY375" s="7"/>
      <c r="AZ375" s="7"/>
      <c r="BA375" s="7"/>
      <c r="BB375" s="7"/>
    </row>
    <row r="376" spans="1:54" x14ac:dyDescent="0.25">
      <c r="A376" s="12">
        <v>1971</v>
      </c>
      <c r="B376" s="12">
        <v>7</v>
      </c>
      <c r="C376" s="16"/>
      <c r="D376" s="16">
        <f>aportaciones!D375+aportaciones!E375</f>
        <v>3.8690000000000002</v>
      </c>
      <c r="E376" s="16">
        <f t="shared" si="142"/>
        <v>20</v>
      </c>
      <c r="F376" s="16">
        <f t="shared" si="131"/>
        <v>1.2581921245822383</v>
      </c>
      <c r="G376" s="16">
        <f t="shared" si="143"/>
        <v>2.6002953643954783</v>
      </c>
      <c r="H376" s="16"/>
      <c r="I376" s="16">
        <f>aportaciones!F375+aportaciones!G375</f>
        <v>12.165000000000001</v>
      </c>
      <c r="J376" s="16">
        <f t="shared" si="144"/>
        <v>168.43488255842723</v>
      </c>
      <c r="K376" s="16">
        <f t="shared" si="133"/>
        <v>10.596172136997367</v>
      </c>
      <c r="L376" s="16">
        <f t="shared" si="145"/>
        <v>0</v>
      </c>
      <c r="M376" s="16"/>
      <c r="N376" s="16">
        <v>0.24</v>
      </c>
      <c r="O376" s="16">
        <f t="shared" si="146"/>
        <v>0.15</v>
      </c>
      <c r="P376" s="16">
        <f t="shared" si="134"/>
        <v>9.4364409343667879E-3</v>
      </c>
      <c r="Q376" s="16">
        <f t="shared" si="147"/>
        <v>0.23048471523296607</v>
      </c>
      <c r="R376" s="16"/>
      <c r="S376" s="16">
        <v>0.20199999999999999</v>
      </c>
      <c r="T376" s="16">
        <f t="shared" si="148"/>
        <v>0.82499999999999996</v>
      </c>
      <c r="U376" s="16">
        <f t="shared" si="135"/>
        <v>5.1900425139017325E-2</v>
      </c>
      <c r="V376" s="16">
        <f t="shared" si="149"/>
        <v>0.14966593378131343</v>
      </c>
      <c r="W376" s="16"/>
      <c r="X376" s="16">
        <v>0.108</v>
      </c>
      <c r="Y376" s="16">
        <f t="shared" si="150"/>
        <v>0.61</v>
      </c>
      <c r="Z376" s="16">
        <f t="shared" si="136"/>
        <v>3.8374859799758271E-2</v>
      </c>
      <c r="AA376" s="16">
        <f t="shared" si="151"/>
        <v>6.930450861406201E-2</v>
      </c>
      <c r="AB376" s="16"/>
      <c r="AC376" s="16">
        <v>0.14080000000000001</v>
      </c>
      <c r="AD376" s="16">
        <f t="shared" si="152"/>
        <v>0.41</v>
      </c>
      <c r="AE376" s="16">
        <f t="shared" si="137"/>
        <v>2.5792938553935885E-2</v>
      </c>
      <c r="AF376" s="16">
        <f t="shared" si="153"/>
        <v>0.11479155497010735</v>
      </c>
      <c r="AG376" s="16"/>
      <c r="AH376" s="16">
        <v>0.108</v>
      </c>
      <c r="AI376" s="16">
        <f t="shared" si="154"/>
        <v>0.32</v>
      </c>
      <c r="AJ376" s="16">
        <f t="shared" si="138"/>
        <v>2.0131073993315814E-2</v>
      </c>
      <c r="AK376" s="16">
        <f t="shared" si="155"/>
        <v>8.7700725830327619E-2</v>
      </c>
      <c r="AL376" s="16"/>
      <c r="AM376" s="17">
        <f t="shared" si="132"/>
        <v>190.74988255842723</v>
      </c>
      <c r="AN376" s="17">
        <f t="shared" si="139"/>
        <v>6.2909606229111917E-2</v>
      </c>
      <c r="AO376" s="18" t="str">
        <f t="shared" si="140"/>
        <v>CORRECTO</v>
      </c>
      <c r="AP376" s="18">
        <f t="shared" si="141"/>
        <v>-1.0370903937708882</v>
      </c>
      <c r="AQ376" s="11"/>
      <c r="AR376" s="11"/>
      <c r="AS376" s="7"/>
      <c r="AT376" s="7">
        <v>150</v>
      </c>
      <c r="AU376" s="3">
        <f t="shared" si="130"/>
        <v>190</v>
      </c>
      <c r="AV376" s="7"/>
      <c r="AW376" s="7"/>
      <c r="AX376" s="7"/>
      <c r="AY376" s="7"/>
      <c r="AZ376" s="7"/>
      <c r="BA376" s="7"/>
      <c r="BB376" s="7"/>
    </row>
    <row r="377" spans="1:54" x14ac:dyDescent="0.25">
      <c r="A377" s="12">
        <v>1971</v>
      </c>
      <c r="B377" s="12">
        <v>8</v>
      </c>
      <c r="C377" s="16"/>
      <c r="D377" s="16">
        <f>aportaciones!D376+aportaciones!E376</f>
        <v>3.7690000000000001</v>
      </c>
      <c r="E377" s="16">
        <f t="shared" si="142"/>
        <v>20</v>
      </c>
      <c r="F377" s="16">
        <f t="shared" si="131"/>
        <v>1.2526376476388801</v>
      </c>
      <c r="G377" s="16">
        <f t="shared" si="143"/>
        <v>2.5108078754177612</v>
      </c>
      <c r="H377" s="16"/>
      <c r="I377" s="16">
        <f>aportaciones!F376+aportaciones!G376</f>
        <v>11.442</v>
      </c>
      <c r="J377" s="16">
        <f t="shared" si="144"/>
        <v>169.28071042142989</v>
      </c>
      <c r="K377" s="16">
        <f t="shared" si="133"/>
        <v>10.602369544646919</v>
      </c>
      <c r="L377" s="16">
        <f t="shared" si="145"/>
        <v>0</v>
      </c>
      <c r="M377" s="16"/>
      <c r="N377" s="16">
        <v>0.151</v>
      </c>
      <c r="O377" s="16">
        <f t="shared" si="146"/>
        <v>0.15</v>
      </c>
      <c r="P377" s="16">
        <f t="shared" si="134"/>
        <v>9.3947823572915999E-3</v>
      </c>
      <c r="Q377" s="16">
        <f t="shared" si="147"/>
        <v>0.1415635590656332</v>
      </c>
      <c r="R377" s="16"/>
      <c r="S377" s="16">
        <v>0.12709166666666666</v>
      </c>
      <c r="T377" s="16">
        <f t="shared" si="148"/>
        <v>0.82499999999999996</v>
      </c>
      <c r="U377" s="16">
        <f t="shared" si="135"/>
        <v>5.1671302965103798E-2</v>
      </c>
      <c r="V377" s="16">
        <f t="shared" si="149"/>
        <v>7.5191241527649222E-2</v>
      </c>
      <c r="W377" s="16"/>
      <c r="X377" s="16">
        <v>6.7949999999999997E-2</v>
      </c>
      <c r="Y377" s="16">
        <f t="shared" si="150"/>
        <v>0.61</v>
      </c>
      <c r="Z377" s="16">
        <f t="shared" si="136"/>
        <v>3.8205448252985844E-2</v>
      </c>
      <c r="AA377" s="16">
        <f t="shared" si="151"/>
        <v>2.9575140200241656E-2</v>
      </c>
      <c r="AB377" s="16"/>
      <c r="AC377" s="16">
        <v>8.8586666666666661E-2</v>
      </c>
      <c r="AD377" s="16">
        <f t="shared" si="152"/>
        <v>0.41</v>
      </c>
      <c r="AE377" s="16">
        <f t="shared" si="137"/>
        <v>2.5679071776597041E-2</v>
      </c>
      <c r="AF377" s="16">
        <f t="shared" si="153"/>
        <v>6.2793728112730762E-2</v>
      </c>
      <c r="AG377" s="16"/>
      <c r="AH377" s="16">
        <v>6.7949999999999997E-2</v>
      </c>
      <c r="AI377" s="16">
        <f t="shared" si="154"/>
        <v>0.32</v>
      </c>
      <c r="AJ377" s="16">
        <f t="shared" si="138"/>
        <v>2.0042202362222081E-2</v>
      </c>
      <c r="AK377" s="16">
        <f t="shared" si="155"/>
        <v>4.7818926006684193E-2</v>
      </c>
      <c r="AL377" s="16"/>
      <c r="AM377" s="17">
        <f t="shared" si="132"/>
        <v>191.59571042142989</v>
      </c>
      <c r="AN377" s="17">
        <f t="shared" si="139"/>
        <v>6.2631882381944004E-2</v>
      </c>
      <c r="AO377" s="18" t="str">
        <f t="shared" si="140"/>
        <v>CORRECTO</v>
      </c>
      <c r="AP377" s="18">
        <f t="shared" si="141"/>
        <v>-1.037368117618056</v>
      </c>
      <c r="AQ377" s="11"/>
      <c r="AR377" s="11"/>
      <c r="AS377" s="7"/>
      <c r="AT377" s="7">
        <v>153</v>
      </c>
      <c r="AU377" s="3">
        <f t="shared" si="130"/>
        <v>193</v>
      </c>
      <c r="AV377" s="7"/>
      <c r="AW377" s="7"/>
      <c r="AX377" s="7"/>
      <c r="AY377" s="7"/>
      <c r="AZ377" s="7"/>
      <c r="BA377" s="7"/>
      <c r="BB377" s="7"/>
    </row>
    <row r="378" spans="1:54" x14ac:dyDescent="0.25">
      <c r="A378" s="12">
        <v>1971</v>
      </c>
      <c r="B378" s="12">
        <v>9</v>
      </c>
      <c r="C378" s="16"/>
      <c r="D378" s="16">
        <f>aportaciones!D377+aportaciones!E377</f>
        <v>3.653</v>
      </c>
      <c r="E378" s="16">
        <f t="shared" si="142"/>
        <v>20</v>
      </c>
      <c r="F378" s="16">
        <f t="shared" si="131"/>
        <v>1.2538376517452141</v>
      </c>
      <c r="G378" s="16">
        <f t="shared" si="143"/>
        <v>2.4003623523611175</v>
      </c>
      <c r="H378" s="16"/>
      <c r="I378" s="16">
        <f>aportaciones!F377+aportaciones!G377</f>
        <v>10.419</v>
      </c>
      <c r="J378" s="16">
        <f t="shared" si="144"/>
        <v>169.09734087678297</v>
      </c>
      <c r="K378" s="16">
        <f t="shared" si="133"/>
        <v>10.601030640065277</v>
      </c>
      <c r="L378" s="16">
        <f t="shared" si="145"/>
        <v>0</v>
      </c>
      <c r="M378" s="16"/>
      <c r="N378" s="16">
        <v>9.7000000000000003E-2</v>
      </c>
      <c r="O378" s="16">
        <f t="shared" si="146"/>
        <v>0.15</v>
      </c>
      <c r="P378" s="16">
        <f t="shared" si="134"/>
        <v>9.4037823880891054E-3</v>
      </c>
      <c r="Q378" s="16">
        <f t="shared" si="147"/>
        <v>8.76052176427084E-2</v>
      </c>
      <c r="R378" s="16"/>
      <c r="S378" s="16">
        <v>8.1641666666666668E-2</v>
      </c>
      <c r="T378" s="16">
        <f t="shared" si="148"/>
        <v>0.82499999999999996</v>
      </c>
      <c r="U378" s="16">
        <f t="shared" si="135"/>
        <v>5.1720803134490075E-2</v>
      </c>
      <c r="V378" s="16">
        <f t="shared" si="149"/>
        <v>2.9970363701562919E-2</v>
      </c>
      <c r="W378" s="16"/>
      <c r="X378" s="16">
        <v>4.3650000000000001E-2</v>
      </c>
      <c r="Y378" s="16">
        <f t="shared" si="150"/>
        <v>0.61</v>
      </c>
      <c r="Z378" s="16">
        <f t="shared" si="136"/>
        <v>3.8242048378229025E-2</v>
      </c>
      <c r="AA378" s="16">
        <f t="shared" si="151"/>
        <v>5.4445517470140814E-3</v>
      </c>
      <c r="AB378" s="16"/>
      <c r="AC378" s="16">
        <v>5.6906666666666668E-2</v>
      </c>
      <c r="AD378" s="16">
        <f t="shared" si="152"/>
        <v>0.41</v>
      </c>
      <c r="AE378" s="16">
        <f t="shared" si="137"/>
        <v>2.5703671860776888E-2</v>
      </c>
      <c r="AF378" s="16">
        <f t="shared" si="153"/>
        <v>3.1227594890069599E-2</v>
      </c>
      <c r="AG378" s="16"/>
      <c r="AH378" s="16">
        <v>4.3650000000000001E-2</v>
      </c>
      <c r="AI378" s="16">
        <f t="shared" si="154"/>
        <v>0.32</v>
      </c>
      <c r="AJ378" s="16">
        <f t="shared" si="138"/>
        <v>2.0061402427923425E-2</v>
      </c>
      <c r="AK378" s="16">
        <f t="shared" si="155"/>
        <v>2.3607797637777928E-2</v>
      </c>
      <c r="AL378" s="16"/>
      <c r="AM378" s="17">
        <f t="shared" si="132"/>
        <v>191.41234087678296</v>
      </c>
      <c r="AN378" s="17">
        <f t="shared" si="139"/>
        <v>6.2691882587260703E-2</v>
      </c>
      <c r="AO378" s="18" t="str">
        <f t="shared" si="140"/>
        <v>CORRECTO</v>
      </c>
      <c r="AP378" s="18">
        <f t="shared" si="141"/>
        <v>-1.0373081174127394</v>
      </c>
      <c r="AQ378" s="11"/>
      <c r="AR378" s="11"/>
      <c r="AS378" s="7"/>
      <c r="AT378" s="7">
        <v>160</v>
      </c>
      <c r="AU378" s="3">
        <f t="shared" si="130"/>
        <v>200</v>
      </c>
      <c r="AV378" s="7"/>
      <c r="AW378" s="7"/>
      <c r="AX378" s="7"/>
      <c r="AY378" s="7"/>
      <c r="AZ378" s="7"/>
      <c r="BA378" s="7"/>
      <c r="BB378" s="7"/>
    </row>
    <row r="379" spans="1:54" x14ac:dyDescent="0.25">
      <c r="A379" s="12">
        <v>1971</v>
      </c>
      <c r="B379" s="12">
        <v>10</v>
      </c>
      <c r="C379" s="16"/>
      <c r="D379" s="16">
        <f>aportaciones!D378+aportaciones!E378</f>
        <v>3.7730000000000001</v>
      </c>
      <c r="E379" s="16">
        <f t="shared" si="142"/>
        <v>20</v>
      </c>
      <c r="F379" s="16">
        <f t="shared" si="131"/>
        <v>1.2624946319634165</v>
      </c>
      <c r="G379" s="16">
        <f t="shared" si="143"/>
        <v>2.5191623482547847</v>
      </c>
      <c r="H379" s="16"/>
      <c r="I379" s="16">
        <f>aportaciones!F378+aportaciones!G378</f>
        <v>9.2929999999999993</v>
      </c>
      <c r="J379" s="16">
        <f t="shared" si="144"/>
        <v>167.78931023671768</v>
      </c>
      <c r="K379" s="16">
        <f t="shared" si="133"/>
        <v>10.59165517373502</v>
      </c>
      <c r="L379" s="16">
        <f t="shared" si="145"/>
        <v>0</v>
      </c>
      <c r="M379" s="16"/>
      <c r="N379" s="16">
        <v>7.4999999999999997E-2</v>
      </c>
      <c r="O379" s="16">
        <f t="shared" si="146"/>
        <v>0.15</v>
      </c>
      <c r="P379" s="16">
        <f t="shared" si="134"/>
        <v>9.4687097397256233E-3</v>
      </c>
      <c r="Q379" s="16">
        <f t="shared" si="147"/>
        <v>6.5596217611910895E-2</v>
      </c>
      <c r="R379" s="16"/>
      <c r="S379" s="16">
        <v>6.3125000000000001E-2</v>
      </c>
      <c r="T379" s="16">
        <f t="shared" si="148"/>
        <v>0.82499999999999996</v>
      </c>
      <c r="U379" s="16">
        <f t="shared" si="135"/>
        <v>5.2077903568490923E-2</v>
      </c>
      <c r="V379" s="16">
        <f t="shared" si="149"/>
        <v>1.1404196865509864E-2</v>
      </c>
      <c r="W379" s="16"/>
      <c r="X379" s="16">
        <v>3.3750000000000002E-2</v>
      </c>
      <c r="Y379" s="16">
        <f t="shared" si="150"/>
        <v>0.60550795162177096</v>
      </c>
      <c r="Z379" s="16">
        <f t="shared" si="136"/>
        <v>3.8222526926682494E-2</v>
      </c>
      <c r="AA379" s="16">
        <f t="shared" si="151"/>
        <v>0</v>
      </c>
      <c r="AB379" s="16"/>
      <c r="AC379" s="16">
        <v>4.4000000000000004E-2</v>
      </c>
      <c r="AD379" s="16">
        <f t="shared" si="152"/>
        <v>0.41</v>
      </c>
      <c r="AE379" s="16">
        <f t="shared" si="137"/>
        <v>2.5881139955250036E-2</v>
      </c>
      <c r="AF379" s="16">
        <f t="shared" si="153"/>
        <v>1.8296328139223106E-2</v>
      </c>
      <c r="AG379" s="16"/>
      <c r="AH379" s="16">
        <v>3.3750000000000002E-2</v>
      </c>
      <c r="AI379" s="16">
        <f t="shared" si="154"/>
        <v>0.32</v>
      </c>
      <c r="AJ379" s="16">
        <f t="shared" si="138"/>
        <v>2.0199914111414665E-2</v>
      </c>
      <c r="AK379" s="16">
        <f t="shared" si="155"/>
        <v>1.3688597572076577E-2</v>
      </c>
      <c r="AL379" s="16"/>
      <c r="AM379" s="17">
        <f t="shared" si="132"/>
        <v>190.09981818833944</v>
      </c>
      <c r="AN379" s="17">
        <f t="shared" si="139"/>
        <v>6.3124731598170822E-2</v>
      </c>
      <c r="AO379" s="18" t="str">
        <f t="shared" si="140"/>
        <v>CORRECTO</v>
      </c>
      <c r="AP379" s="18">
        <f t="shared" si="141"/>
        <v>-1.0368752684018292</v>
      </c>
      <c r="AQ379" s="11"/>
      <c r="AR379" s="11"/>
      <c r="AS379" s="7"/>
      <c r="AT379" s="7">
        <v>166</v>
      </c>
      <c r="AU379" s="3">
        <f t="shared" si="130"/>
        <v>206</v>
      </c>
      <c r="AV379" s="7"/>
      <c r="AW379" s="7"/>
      <c r="AX379" s="7"/>
      <c r="AY379" s="7"/>
      <c r="AZ379" s="7"/>
      <c r="BA379" s="7"/>
      <c r="BB379" s="7"/>
    </row>
    <row r="380" spans="1:54" x14ac:dyDescent="0.25">
      <c r="A380" s="12">
        <v>1971</v>
      </c>
      <c r="B380" s="12">
        <v>11</v>
      </c>
      <c r="C380" s="16"/>
      <c r="D380" s="16">
        <f>aportaciones!D379+aportaciones!E379</f>
        <v>6.3610000000000007</v>
      </c>
      <c r="E380" s="16">
        <f t="shared" si="142"/>
        <v>20</v>
      </c>
      <c r="F380" s="16">
        <f t="shared" si="131"/>
        <v>1.2532790541015508</v>
      </c>
      <c r="G380" s="16">
        <f t="shared" si="143"/>
        <v>5.0985053680365837</v>
      </c>
      <c r="H380" s="16"/>
      <c r="I380" s="16">
        <f>aportaciones!F379+aportaciones!G379</f>
        <v>11.984999999999999</v>
      </c>
      <c r="J380" s="16">
        <f t="shared" si="144"/>
        <v>169.18265506298269</v>
      </c>
      <c r="K380" s="16">
        <f t="shared" si="133"/>
        <v>10.601653895386196</v>
      </c>
      <c r="L380" s="16">
        <f t="shared" si="145"/>
        <v>0</v>
      </c>
      <c r="M380" s="16"/>
      <c r="N380" s="16">
        <v>1.103</v>
      </c>
      <c r="O380" s="16">
        <f t="shared" si="146"/>
        <v>0.15</v>
      </c>
      <c r="P380" s="16">
        <f t="shared" si="134"/>
        <v>9.3995929057616324E-3</v>
      </c>
      <c r="Q380" s="16">
        <f t="shared" si="147"/>
        <v>1.0935312902602745</v>
      </c>
      <c r="R380" s="16"/>
      <c r="S380" s="16">
        <v>0.92835833333333329</v>
      </c>
      <c r="T380" s="16">
        <f t="shared" si="148"/>
        <v>0.82499999999999996</v>
      </c>
      <c r="U380" s="16">
        <f t="shared" si="135"/>
        <v>5.1697760981688975E-2</v>
      </c>
      <c r="V380" s="16">
        <f t="shared" si="149"/>
        <v>0.87628042976484233</v>
      </c>
      <c r="W380" s="16"/>
      <c r="X380" s="16">
        <v>0.49635000000000001</v>
      </c>
      <c r="Y380" s="16">
        <f t="shared" si="150"/>
        <v>0.61</v>
      </c>
      <c r="Z380" s="16">
        <f t="shared" si="136"/>
        <v>3.8225011150097306E-2</v>
      </c>
      <c r="AA380" s="16">
        <f t="shared" si="151"/>
        <v>0.45363542469508855</v>
      </c>
      <c r="AB380" s="16"/>
      <c r="AC380" s="16">
        <v>0.6470933333333333</v>
      </c>
      <c r="AD380" s="16">
        <f t="shared" si="152"/>
        <v>0.41</v>
      </c>
      <c r="AE380" s="16">
        <f t="shared" si="137"/>
        <v>2.5692220609081794E-2</v>
      </c>
      <c r="AF380" s="16">
        <f t="shared" si="153"/>
        <v>0.62121219337808342</v>
      </c>
      <c r="AG380" s="16"/>
      <c r="AH380" s="16">
        <v>0.49635000000000001</v>
      </c>
      <c r="AI380" s="16">
        <f t="shared" si="154"/>
        <v>0.32</v>
      </c>
      <c r="AJ380" s="16">
        <f t="shared" si="138"/>
        <v>2.0052464865624814E-2</v>
      </c>
      <c r="AK380" s="16">
        <f t="shared" si="155"/>
        <v>0.47615008588858537</v>
      </c>
      <c r="AL380" s="16"/>
      <c r="AM380" s="17">
        <f t="shared" si="132"/>
        <v>191.49765506298269</v>
      </c>
      <c r="AN380" s="17">
        <f t="shared" si="139"/>
        <v>6.2663952705077547E-2</v>
      </c>
      <c r="AO380" s="18" t="str">
        <f t="shared" si="140"/>
        <v>CORRECTO</v>
      </c>
      <c r="AP380" s="18">
        <f t="shared" si="141"/>
        <v>-1.0373360472949225</v>
      </c>
      <c r="AQ380" s="11"/>
      <c r="AR380" s="11"/>
      <c r="AS380" s="7"/>
      <c r="AT380" s="7">
        <v>164</v>
      </c>
      <c r="AU380" s="3">
        <f t="shared" si="130"/>
        <v>204</v>
      </c>
      <c r="AV380" s="7"/>
      <c r="AW380" s="7"/>
      <c r="AX380" s="7"/>
      <c r="AY380" s="7"/>
      <c r="AZ380" s="7"/>
      <c r="BA380" s="7"/>
      <c r="BB380" s="7"/>
    </row>
    <row r="381" spans="1:54" x14ac:dyDescent="0.25">
      <c r="A381" s="12">
        <v>1971</v>
      </c>
      <c r="B381" s="12">
        <v>12</v>
      </c>
      <c r="C381" s="16"/>
      <c r="D381" s="16">
        <f>aportaciones!D380+aportaciones!E380</f>
        <v>7.1950000000000003</v>
      </c>
      <c r="E381" s="16">
        <f t="shared" si="142"/>
        <v>20</v>
      </c>
      <c r="F381" s="16">
        <f t="shared" si="131"/>
        <v>1.2558212471022316</v>
      </c>
      <c r="G381" s="16">
        <f t="shared" si="143"/>
        <v>5.9417209458984495</v>
      </c>
      <c r="H381" s="16"/>
      <c r="I381" s="16">
        <f>aportaciones!F380+aportaciones!G380</f>
        <v>10.214</v>
      </c>
      <c r="J381" s="16">
        <f t="shared" si="144"/>
        <v>168.7950011675965</v>
      </c>
      <c r="K381" s="16">
        <f t="shared" si="133"/>
        <v>10.598817443545684</v>
      </c>
      <c r="L381" s="16">
        <f t="shared" si="145"/>
        <v>0</v>
      </c>
      <c r="M381" s="16"/>
      <c r="N381" s="16">
        <v>0.54900000000000004</v>
      </c>
      <c r="O381" s="16">
        <f t="shared" si="146"/>
        <v>0.15</v>
      </c>
      <c r="P381" s="16">
        <f t="shared" si="134"/>
        <v>9.4186593532667381E-3</v>
      </c>
      <c r="Q381" s="16">
        <f t="shared" si="147"/>
        <v>0.5396004070942384</v>
      </c>
      <c r="R381" s="16"/>
      <c r="S381" s="16">
        <v>0.46207500000000001</v>
      </c>
      <c r="T381" s="16">
        <f t="shared" si="148"/>
        <v>0.82499999999999996</v>
      </c>
      <c r="U381" s="16">
        <f t="shared" si="135"/>
        <v>5.1802626442967056E-2</v>
      </c>
      <c r="V381" s="16">
        <f t="shared" si="149"/>
        <v>0.41037723901831114</v>
      </c>
      <c r="W381" s="16"/>
      <c r="X381" s="16">
        <v>0.24705000000000002</v>
      </c>
      <c r="Y381" s="16">
        <f t="shared" si="150"/>
        <v>0.61</v>
      </c>
      <c r="Z381" s="16">
        <f t="shared" si="136"/>
        <v>3.8302548036618068E-2</v>
      </c>
      <c r="AA381" s="16">
        <f t="shared" si="151"/>
        <v>0.20882498884990264</v>
      </c>
      <c r="AB381" s="16"/>
      <c r="AC381" s="16">
        <v>0.32208000000000003</v>
      </c>
      <c r="AD381" s="16">
        <f t="shared" si="152"/>
        <v>0.41</v>
      </c>
      <c r="AE381" s="16">
        <f t="shared" si="137"/>
        <v>2.5744335565595751E-2</v>
      </c>
      <c r="AF381" s="16">
        <f t="shared" si="153"/>
        <v>0.29638777939091826</v>
      </c>
      <c r="AG381" s="16"/>
      <c r="AH381" s="16">
        <v>0.24705000000000002</v>
      </c>
      <c r="AI381" s="16">
        <f t="shared" si="154"/>
        <v>0.32</v>
      </c>
      <c r="AJ381" s="16">
        <f t="shared" si="138"/>
        <v>2.0093139953635708E-2</v>
      </c>
      <c r="AK381" s="16">
        <f t="shared" si="155"/>
        <v>0.22699753513437521</v>
      </c>
      <c r="AL381" s="16"/>
      <c r="AM381" s="17">
        <f t="shared" si="132"/>
        <v>191.11000116759649</v>
      </c>
      <c r="AN381" s="17">
        <f t="shared" si="139"/>
        <v>6.2791062355111588E-2</v>
      </c>
      <c r="AO381" s="18" t="str">
        <f t="shared" si="140"/>
        <v>CORRECTO</v>
      </c>
      <c r="AP381" s="18">
        <f t="shared" si="141"/>
        <v>-1.0372089376448885</v>
      </c>
      <c r="AQ381" s="11"/>
      <c r="AR381" s="11"/>
      <c r="AS381" s="7"/>
      <c r="AT381" s="7">
        <v>162</v>
      </c>
      <c r="AU381" s="3">
        <f t="shared" si="130"/>
        <v>202</v>
      </c>
      <c r="AV381" s="7"/>
      <c r="AW381" s="7"/>
      <c r="AX381" s="7"/>
      <c r="AY381" s="7"/>
      <c r="AZ381" s="7"/>
      <c r="BA381" s="7"/>
      <c r="BB381" s="7"/>
    </row>
    <row r="382" spans="1:54" x14ac:dyDescent="0.25">
      <c r="A382" s="12">
        <v>1972</v>
      </c>
      <c r="B382" s="12">
        <v>1</v>
      </c>
      <c r="C382" s="16"/>
      <c r="D382" s="16">
        <f>aportaciones!D381+aportaciones!E381</f>
        <v>5.6929999999999996</v>
      </c>
      <c r="E382" s="16">
        <f t="shared" si="142"/>
        <v>20</v>
      </c>
      <c r="F382" s="16">
        <f t="shared" si="131"/>
        <v>1.1862689370536046</v>
      </c>
      <c r="G382" s="16">
        <f t="shared" si="143"/>
        <v>4.4371787528977649</v>
      </c>
      <c r="H382" s="16"/>
      <c r="I382" s="16">
        <f>aportaciones!F381+aportaciones!G381</f>
        <v>68.141999999999996</v>
      </c>
      <c r="J382" s="16">
        <f t="shared" si="144"/>
        <v>180</v>
      </c>
      <c r="K382" s="16">
        <f t="shared" si="133"/>
        <v>10.67642043348244</v>
      </c>
      <c r="L382" s="16">
        <f t="shared" si="145"/>
        <v>46.338183724050793</v>
      </c>
      <c r="M382" s="16"/>
      <c r="N382" s="16">
        <v>1.1379999999999999</v>
      </c>
      <c r="O382" s="16">
        <f t="shared" si="146"/>
        <v>0.15</v>
      </c>
      <c r="P382" s="16">
        <f t="shared" si="134"/>
        <v>8.8970170279020332E-3</v>
      </c>
      <c r="Q382" s="16">
        <f t="shared" si="147"/>
        <v>1.1285813406467333</v>
      </c>
      <c r="R382" s="16"/>
      <c r="S382" s="16">
        <v>0.95781666666666654</v>
      </c>
      <c r="T382" s="16">
        <f t="shared" si="148"/>
        <v>0.82499999999999996</v>
      </c>
      <c r="U382" s="16">
        <f t="shared" si="135"/>
        <v>4.8933593653461185E-2</v>
      </c>
      <c r="V382" s="16">
        <f t="shared" si="149"/>
        <v>0.90601404022369958</v>
      </c>
      <c r="W382" s="16"/>
      <c r="X382" s="16">
        <v>0.5121</v>
      </c>
      <c r="Y382" s="16">
        <f t="shared" si="150"/>
        <v>0.61</v>
      </c>
      <c r="Z382" s="16">
        <f t="shared" si="136"/>
        <v>3.6181202580134936E-2</v>
      </c>
      <c r="AA382" s="16">
        <f t="shared" si="151"/>
        <v>0.47379745196338197</v>
      </c>
      <c r="AB382" s="16"/>
      <c r="AC382" s="16">
        <v>0.66762666666666659</v>
      </c>
      <c r="AD382" s="16">
        <f t="shared" si="152"/>
        <v>0.41</v>
      </c>
      <c r="AE382" s="16">
        <f t="shared" si="137"/>
        <v>2.431851320959889E-2</v>
      </c>
      <c r="AF382" s="16">
        <f t="shared" si="153"/>
        <v>0.64188233110107085</v>
      </c>
      <c r="AG382" s="16"/>
      <c r="AH382" s="16">
        <v>0.5121</v>
      </c>
      <c r="AI382" s="16">
        <f t="shared" si="154"/>
        <v>0.32</v>
      </c>
      <c r="AJ382" s="16">
        <f t="shared" si="138"/>
        <v>1.8980302992857672E-2</v>
      </c>
      <c r="AK382" s="16">
        <f t="shared" si="155"/>
        <v>0.49200686004636435</v>
      </c>
      <c r="AL382" s="16"/>
      <c r="AM382" s="17">
        <f t="shared" si="132"/>
        <v>202.315</v>
      </c>
      <c r="AN382" s="17">
        <f t="shared" si="139"/>
        <v>5.9313446852680224E-2</v>
      </c>
      <c r="AO382" s="18" t="str">
        <f t="shared" si="140"/>
        <v>CORRECTO</v>
      </c>
      <c r="AP382" s="18">
        <f t="shared" si="141"/>
        <v>-1.0406865531473199</v>
      </c>
      <c r="AQ382" s="11"/>
      <c r="AR382" s="11"/>
      <c r="AS382" s="7"/>
      <c r="AT382" s="7">
        <v>158</v>
      </c>
      <c r="AU382" s="3">
        <f t="shared" si="130"/>
        <v>198</v>
      </c>
      <c r="AV382" s="7"/>
      <c r="AW382" s="7"/>
      <c r="AX382" s="7"/>
      <c r="AY382" s="7"/>
      <c r="AZ382" s="7"/>
      <c r="BA382" s="7"/>
      <c r="BB382" s="7"/>
    </row>
    <row r="383" spans="1:54" x14ac:dyDescent="0.25">
      <c r="A383" s="12">
        <v>1972</v>
      </c>
      <c r="B383" s="12">
        <v>2</v>
      </c>
      <c r="C383" s="16"/>
      <c r="D383" s="16">
        <f>aportaciones!D382+aportaciones!E382</f>
        <v>6.2959999999999994</v>
      </c>
      <c r="E383" s="16">
        <f t="shared" si="142"/>
        <v>20</v>
      </c>
      <c r="F383" s="16">
        <f t="shared" si="131"/>
        <v>1.1303958740550597</v>
      </c>
      <c r="G383" s="16">
        <f t="shared" si="143"/>
        <v>5.1097310629463948</v>
      </c>
      <c r="H383" s="16"/>
      <c r="I383" s="16">
        <f>aportaciones!F382+aportaciones!G382</f>
        <v>57.753999999999998</v>
      </c>
      <c r="J383" s="16">
        <f t="shared" si="144"/>
        <v>190</v>
      </c>
      <c r="K383" s="16">
        <f t="shared" si="133"/>
        <v>10.738760803523068</v>
      </c>
      <c r="L383" s="16">
        <f t="shared" si="145"/>
        <v>37.077579566517556</v>
      </c>
      <c r="M383" s="16"/>
      <c r="N383" s="16">
        <v>1.0149999999999999</v>
      </c>
      <c r="O383" s="16">
        <f t="shared" si="146"/>
        <v>0.15</v>
      </c>
      <c r="P383" s="16">
        <f t="shared" si="134"/>
        <v>8.4779690554129469E-3</v>
      </c>
      <c r="Q383" s="16">
        <f t="shared" si="147"/>
        <v>1.006102982972098</v>
      </c>
      <c r="R383" s="16"/>
      <c r="S383" s="16">
        <v>0.85429166666666656</v>
      </c>
      <c r="T383" s="16">
        <f t="shared" si="148"/>
        <v>0.82499999999999996</v>
      </c>
      <c r="U383" s="16">
        <f t="shared" si="135"/>
        <v>4.6628829804771212E-2</v>
      </c>
      <c r="V383" s="16">
        <f t="shared" si="149"/>
        <v>0.8053580730132055</v>
      </c>
      <c r="W383" s="16"/>
      <c r="X383" s="16">
        <v>0.45674999999999999</v>
      </c>
      <c r="Y383" s="16">
        <f t="shared" si="150"/>
        <v>0.61</v>
      </c>
      <c r="Z383" s="16">
        <f t="shared" si="136"/>
        <v>3.4477074158679323E-2</v>
      </c>
      <c r="AA383" s="16">
        <f t="shared" si="151"/>
        <v>0.42056879741986497</v>
      </c>
      <c r="AB383" s="16"/>
      <c r="AC383" s="16">
        <v>0.59546666666666659</v>
      </c>
      <c r="AD383" s="16">
        <f t="shared" si="152"/>
        <v>0.41</v>
      </c>
      <c r="AE383" s="16">
        <f t="shared" si="137"/>
        <v>2.3173115418128724E-2</v>
      </c>
      <c r="AF383" s="16">
        <f t="shared" si="153"/>
        <v>0.57114815345706771</v>
      </c>
      <c r="AG383" s="16"/>
      <c r="AH383" s="16">
        <v>0.45674999999999999</v>
      </c>
      <c r="AI383" s="16">
        <f t="shared" si="154"/>
        <v>0.32</v>
      </c>
      <c r="AJ383" s="16">
        <f t="shared" si="138"/>
        <v>1.8086333984880958E-2</v>
      </c>
      <c r="AK383" s="16">
        <f t="shared" si="155"/>
        <v>0.43776969700714236</v>
      </c>
      <c r="AL383" s="16"/>
      <c r="AM383" s="17">
        <f t="shared" si="132"/>
        <v>212.315</v>
      </c>
      <c r="AN383" s="17">
        <f t="shared" si="139"/>
        <v>5.6519793702752986E-2</v>
      </c>
      <c r="AO383" s="18" t="str">
        <f t="shared" si="140"/>
        <v>CORRECTO</v>
      </c>
      <c r="AP383" s="18">
        <f t="shared" si="141"/>
        <v>-1.043480206297247</v>
      </c>
      <c r="AQ383" s="11"/>
      <c r="AR383" s="11"/>
      <c r="AS383" s="7"/>
      <c r="AT383" s="7">
        <v>148</v>
      </c>
      <c r="AU383" s="3">
        <f t="shared" si="130"/>
        <v>188</v>
      </c>
      <c r="AV383" s="7"/>
      <c r="AW383" s="7"/>
      <c r="AX383" s="7"/>
      <c r="AY383" s="7"/>
      <c r="AZ383" s="7"/>
      <c r="BA383" s="7"/>
      <c r="BB383" s="7"/>
    </row>
    <row r="384" spans="1:54" x14ac:dyDescent="0.25">
      <c r="A384" s="12">
        <v>1972</v>
      </c>
      <c r="B384" s="12">
        <v>3</v>
      </c>
      <c r="C384" s="16"/>
      <c r="D384" s="16">
        <f>aportaciones!D383+aportaciones!E383</f>
        <v>5.34</v>
      </c>
      <c r="E384" s="16">
        <f t="shared" si="142"/>
        <v>20</v>
      </c>
      <c r="F384" s="16">
        <f t="shared" si="131"/>
        <v>1.1146459837911897</v>
      </c>
      <c r="G384" s="16">
        <f t="shared" si="143"/>
        <v>4.2096041259449386</v>
      </c>
      <c r="H384" s="16"/>
      <c r="I384" s="16">
        <f>aportaciones!F383+aportaciones!G383</f>
        <v>20.472999999999999</v>
      </c>
      <c r="J384" s="16">
        <f t="shared" si="144"/>
        <v>193</v>
      </c>
      <c r="K384" s="16">
        <f t="shared" si="133"/>
        <v>10.75633374358498</v>
      </c>
      <c r="L384" s="16">
        <f t="shared" si="145"/>
        <v>6.734239196476949</v>
      </c>
      <c r="M384" s="16"/>
      <c r="N384" s="16">
        <v>0.52300000000000002</v>
      </c>
      <c r="O384" s="16">
        <f t="shared" si="146"/>
        <v>0.15</v>
      </c>
      <c r="P384" s="16">
        <f t="shared" si="134"/>
        <v>8.3598448784339228E-3</v>
      </c>
      <c r="Q384" s="16">
        <f t="shared" si="147"/>
        <v>0.51452203094458704</v>
      </c>
      <c r="R384" s="16"/>
      <c r="S384" s="16">
        <v>0.4401916666666667</v>
      </c>
      <c r="T384" s="16">
        <f t="shared" si="148"/>
        <v>0.82499999999999996</v>
      </c>
      <c r="U384" s="16">
        <f t="shared" si="135"/>
        <v>4.5979146831386576E-2</v>
      </c>
      <c r="V384" s="16">
        <f t="shared" si="149"/>
        <v>0.39356283686189553</v>
      </c>
      <c r="W384" s="16"/>
      <c r="X384" s="16">
        <v>0.23535000000000003</v>
      </c>
      <c r="Y384" s="16">
        <f t="shared" si="150"/>
        <v>0.61</v>
      </c>
      <c r="Z384" s="16">
        <f t="shared" si="136"/>
        <v>3.3996702505631284E-2</v>
      </c>
      <c r="AA384" s="16">
        <f t="shared" si="151"/>
        <v>0.20087292584132077</v>
      </c>
      <c r="AB384" s="16"/>
      <c r="AC384" s="16">
        <v>0.30682666666666669</v>
      </c>
      <c r="AD384" s="16">
        <f t="shared" si="152"/>
        <v>0.41</v>
      </c>
      <c r="AE384" s="16">
        <f t="shared" si="137"/>
        <v>2.2850242667719387E-2</v>
      </c>
      <c r="AF384" s="16">
        <f t="shared" si="153"/>
        <v>0.28365355124853803</v>
      </c>
      <c r="AG384" s="16"/>
      <c r="AH384" s="16">
        <v>0.23535000000000003</v>
      </c>
      <c r="AI384" s="16">
        <f t="shared" si="154"/>
        <v>0.32</v>
      </c>
      <c r="AJ384" s="16">
        <f t="shared" si="138"/>
        <v>1.7834335740659037E-2</v>
      </c>
      <c r="AK384" s="16">
        <f t="shared" si="155"/>
        <v>0.21726366601511909</v>
      </c>
      <c r="AL384" s="16"/>
      <c r="AM384" s="17">
        <f t="shared" si="132"/>
        <v>215.315</v>
      </c>
      <c r="AN384" s="17">
        <f t="shared" si="139"/>
        <v>5.5732299189559485E-2</v>
      </c>
      <c r="AO384" s="18" t="str">
        <f t="shared" si="140"/>
        <v>CORRECTO</v>
      </c>
      <c r="AP384" s="18">
        <f t="shared" si="141"/>
        <v>-1.0442677008104406</v>
      </c>
      <c r="AQ384" s="11"/>
      <c r="AR384" s="11"/>
      <c r="AS384" s="7"/>
      <c r="AT384" s="7">
        <v>138</v>
      </c>
      <c r="AU384" s="3">
        <f t="shared" si="130"/>
        <v>178</v>
      </c>
      <c r="AV384" s="7"/>
      <c r="AW384" s="7"/>
      <c r="AX384" s="7"/>
      <c r="AY384" s="7"/>
      <c r="AZ384" s="7"/>
      <c r="BA384" s="7"/>
      <c r="BB384" s="7"/>
    </row>
    <row r="385" spans="1:54" x14ac:dyDescent="0.25">
      <c r="A385" s="12">
        <v>1972</v>
      </c>
      <c r="B385" s="12">
        <v>4</v>
      </c>
      <c r="C385" s="16"/>
      <c r="D385" s="16">
        <f>aportaciones!D384+aportaciones!E384</f>
        <v>5.3719999999999999</v>
      </c>
      <c r="E385" s="16">
        <f t="shared" si="142"/>
        <v>20</v>
      </c>
      <c r="F385" s="16">
        <f t="shared" si="131"/>
        <v>1.0795492881721882</v>
      </c>
      <c r="G385" s="16">
        <f t="shared" si="143"/>
        <v>4.2573540162088115</v>
      </c>
      <c r="H385" s="16"/>
      <c r="I385" s="16">
        <f>aportaciones!F384+aportaciones!G384</f>
        <v>38.920999999999999</v>
      </c>
      <c r="J385" s="16">
        <f t="shared" si="144"/>
        <v>200</v>
      </c>
      <c r="K385" s="16">
        <f t="shared" si="133"/>
        <v>10.795492881721881</v>
      </c>
      <c r="L385" s="16">
        <f t="shared" si="145"/>
        <v>21.164666256415018</v>
      </c>
      <c r="M385" s="16"/>
      <c r="N385" s="16">
        <v>1.038</v>
      </c>
      <c r="O385" s="16">
        <f t="shared" si="146"/>
        <v>0.15</v>
      </c>
      <c r="P385" s="16">
        <f t="shared" si="134"/>
        <v>8.0966196612914099E-3</v>
      </c>
      <c r="Q385" s="16">
        <f t="shared" si="147"/>
        <v>1.0296401551215661</v>
      </c>
      <c r="R385" s="16"/>
      <c r="S385" s="16">
        <v>0.87365000000000004</v>
      </c>
      <c r="T385" s="16">
        <f t="shared" si="148"/>
        <v>0.82499999999999996</v>
      </c>
      <c r="U385" s="16">
        <f t="shared" si="135"/>
        <v>4.4531408137102754E-2</v>
      </c>
      <c r="V385" s="16">
        <f t="shared" si="149"/>
        <v>0.82767085316861344</v>
      </c>
      <c r="W385" s="16"/>
      <c r="X385" s="16">
        <v>0.46710000000000007</v>
      </c>
      <c r="Y385" s="16">
        <f t="shared" si="150"/>
        <v>0.61</v>
      </c>
      <c r="Z385" s="16">
        <f t="shared" si="136"/>
        <v>3.2926253289251736E-2</v>
      </c>
      <c r="AA385" s="16">
        <f t="shared" si="151"/>
        <v>0.43310329749436882</v>
      </c>
      <c r="AB385" s="16"/>
      <c r="AC385" s="16">
        <v>0.60896000000000006</v>
      </c>
      <c r="AD385" s="16">
        <f t="shared" si="152"/>
        <v>0.41</v>
      </c>
      <c r="AE385" s="16">
        <f t="shared" si="137"/>
        <v>2.2130760407529856E-2</v>
      </c>
      <c r="AF385" s="16">
        <f t="shared" si="153"/>
        <v>0.58610975733228066</v>
      </c>
      <c r="AG385" s="16"/>
      <c r="AH385" s="16">
        <v>0.46710000000000007</v>
      </c>
      <c r="AI385" s="16">
        <f t="shared" si="154"/>
        <v>0.32</v>
      </c>
      <c r="AJ385" s="16">
        <f t="shared" si="138"/>
        <v>1.727278861075501E-2</v>
      </c>
      <c r="AK385" s="16">
        <f t="shared" si="155"/>
        <v>0.44926566425934106</v>
      </c>
      <c r="AL385" s="16"/>
      <c r="AM385" s="17">
        <f t="shared" si="132"/>
        <v>222.315</v>
      </c>
      <c r="AN385" s="17">
        <f t="shared" si="139"/>
        <v>5.3977464408609406E-2</v>
      </c>
      <c r="AO385" s="18" t="str">
        <f t="shared" si="140"/>
        <v>CORRECTO</v>
      </c>
      <c r="AP385" s="18">
        <f t="shared" si="141"/>
        <v>-1.0460225355913906</v>
      </c>
      <c r="AQ385" s="11"/>
      <c r="AR385" s="11"/>
      <c r="AS385" s="7"/>
      <c r="AT385" s="7">
        <v>130</v>
      </c>
      <c r="AU385" s="3">
        <f t="shared" si="130"/>
        <v>170</v>
      </c>
      <c r="AV385" s="7"/>
      <c r="AW385" s="7"/>
      <c r="AX385" s="7"/>
      <c r="AY385" s="7"/>
      <c r="AZ385" s="7"/>
      <c r="BA385" s="7"/>
      <c r="BB385" s="7"/>
    </row>
    <row r="386" spans="1:54" x14ac:dyDescent="0.25">
      <c r="A386" s="12">
        <v>1972</v>
      </c>
      <c r="B386" s="12">
        <v>5</v>
      </c>
      <c r="C386" s="16"/>
      <c r="D386" s="16">
        <f>aportaciones!D385+aportaciones!E385</f>
        <v>6.6040000000000001</v>
      </c>
      <c r="E386" s="16">
        <f t="shared" si="142"/>
        <v>20</v>
      </c>
      <c r="F386" s="16">
        <f t="shared" si="131"/>
        <v>1.0511792917679521</v>
      </c>
      <c r="G386" s="16">
        <f t="shared" si="143"/>
        <v>5.5244507118278108</v>
      </c>
      <c r="H386" s="16"/>
      <c r="I386" s="16">
        <f>aportaciones!F385+aportaciones!G385</f>
        <v>48.582000000000001</v>
      </c>
      <c r="J386" s="16">
        <f t="shared" si="144"/>
        <v>206</v>
      </c>
      <c r="K386" s="16">
        <f t="shared" si="133"/>
        <v>10.827146705209907</v>
      </c>
      <c r="L386" s="16">
        <f t="shared" si="145"/>
        <v>31.786507118278109</v>
      </c>
      <c r="M386" s="16"/>
      <c r="N386" s="16">
        <v>0.71399999999999997</v>
      </c>
      <c r="O386" s="16">
        <f t="shared" si="146"/>
        <v>0.15</v>
      </c>
      <c r="P386" s="16">
        <f t="shared" si="134"/>
        <v>7.8838446882596412E-3</v>
      </c>
      <c r="Q386" s="16">
        <f t="shared" si="147"/>
        <v>0.70590338033870859</v>
      </c>
      <c r="R386" s="16"/>
      <c r="S386" s="16">
        <v>0.60094999999999998</v>
      </c>
      <c r="T386" s="16">
        <f t="shared" si="148"/>
        <v>0.82499999999999996</v>
      </c>
      <c r="U386" s="16">
        <f t="shared" si="135"/>
        <v>4.3361145785428025E-2</v>
      </c>
      <c r="V386" s="16">
        <f t="shared" si="149"/>
        <v>0.55641859186289722</v>
      </c>
      <c r="W386" s="16"/>
      <c r="X386" s="16">
        <v>0.32129999999999997</v>
      </c>
      <c r="Y386" s="16">
        <f t="shared" si="150"/>
        <v>0.61</v>
      </c>
      <c r="Z386" s="16">
        <f t="shared" si="136"/>
        <v>3.2060968398922543E-2</v>
      </c>
      <c r="AA386" s="16">
        <f t="shared" si="151"/>
        <v>0.28837374671074822</v>
      </c>
      <c r="AB386" s="16"/>
      <c r="AC386" s="16">
        <v>0.41887999999999997</v>
      </c>
      <c r="AD386" s="16">
        <f t="shared" si="152"/>
        <v>0.41</v>
      </c>
      <c r="AE386" s="16">
        <f t="shared" si="137"/>
        <v>2.1549175481243018E-2</v>
      </c>
      <c r="AF386" s="16">
        <f t="shared" si="153"/>
        <v>0.39674923959247005</v>
      </c>
      <c r="AG386" s="16"/>
      <c r="AH386" s="16">
        <v>0.32129999999999997</v>
      </c>
      <c r="AI386" s="16">
        <f t="shared" si="154"/>
        <v>0.32</v>
      </c>
      <c r="AJ386" s="16">
        <f t="shared" si="138"/>
        <v>1.6818868668287235E-2</v>
      </c>
      <c r="AK386" s="16">
        <f t="shared" si="155"/>
        <v>0.30402721138924499</v>
      </c>
      <c r="AL386" s="16"/>
      <c r="AM386" s="17">
        <f t="shared" si="132"/>
        <v>228.315</v>
      </c>
      <c r="AN386" s="17">
        <f t="shared" si="139"/>
        <v>5.2558964588397608E-2</v>
      </c>
      <c r="AO386" s="18" t="str">
        <f t="shared" si="140"/>
        <v>CORRECTO</v>
      </c>
      <c r="AP386" s="18">
        <f t="shared" si="141"/>
        <v>-1.0474410354116024</v>
      </c>
      <c r="AQ386" s="11"/>
      <c r="AR386" s="11"/>
      <c r="AS386" s="7"/>
      <c r="AT386" s="7">
        <v>130</v>
      </c>
      <c r="AU386" s="3">
        <f t="shared" si="130"/>
        <v>170</v>
      </c>
      <c r="AV386" s="7"/>
      <c r="AW386" s="7"/>
      <c r="AX386" s="7"/>
      <c r="AY386" s="7"/>
      <c r="AZ386" s="7"/>
      <c r="BA386" s="7"/>
      <c r="BB386" s="7"/>
    </row>
    <row r="387" spans="1:54" x14ac:dyDescent="0.25">
      <c r="A387" s="12">
        <v>1972</v>
      </c>
      <c r="B387" s="12">
        <v>6</v>
      </c>
      <c r="C387" s="16"/>
      <c r="D387" s="16">
        <f>aportaciones!D386+aportaciones!E386</f>
        <v>4.6840000000000002</v>
      </c>
      <c r="E387" s="16">
        <f t="shared" si="142"/>
        <v>20</v>
      </c>
      <c r="F387" s="16">
        <f t="shared" si="131"/>
        <v>1.0604688155888917</v>
      </c>
      <c r="G387" s="16">
        <f t="shared" si="143"/>
        <v>3.6328207082320496</v>
      </c>
      <c r="H387" s="16"/>
      <c r="I387" s="16">
        <f>aportaciones!F386+aportaciones!G386</f>
        <v>11.633000000000001</v>
      </c>
      <c r="J387" s="16">
        <f t="shared" si="144"/>
        <v>204</v>
      </c>
      <c r="K387" s="16">
        <f t="shared" si="133"/>
        <v>10.816781919006695</v>
      </c>
      <c r="L387" s="16">
        <f t="shared" si="145"/>
        <v>2.8058532947900972</v>
      </c>
      <c r="M387" s="16"/>
      <c r="N387" s="16">
        <v>0.43</v>
      </c>
      <c r="O387" s="16">
        <f t="shared" si="146"/>
        <v>0.15</v>
      </c>
      <c r="P387" s="16">
        <f t="shared" si="134"/>
        <v>7.9535161169166872E-3</v>
      </c>
      <c r="Q387" s="16">
        <f t="shared" si="147"/>
        <v>0.42211615531174029</v>
      </c>
      <c r="R387" s="16"/>
      <c r="S387" s="16">
        <v>0.36191666666666666</v>
      </c>
      <c r="T387" s="16">
        <f t="shared" si="148"/>
        <v>0.82499999999999996</v>
      </c>
      <c r="U387" s="16">
        <f t="shared" si="135"/>
        <v>4.374433864304178E-2</v>
      </c>
      <c r="V387" s="16">
        <f t="shared" si="149"/>
        <v>0.31855552088123873</v>
      </c>
      <c r="W387" s="16"/>
      <c r="X387" s="16">
        <v>0.19350000000000001</v>
      </c>
      <c r="Y387" s="16">
        <f t="shared" si="150"/>
        <v>0.61</v>
      </c>
      <c r="Z387" s="16">
        <f t="shared" si="136"/>
        <v>3.2344298875461197E-2</v>
      </c>
      <c r="AA387" s="16">
        <f t="shared" si="151"/>
        <v>0.16143903160107742</v>
      </c>
      <c r="AB387" s="16"/>
      <c r="AC387" s="16">
        <v>0.25226666666666669</v>
      </c>
      <c r="AD387" s="16">
        <f t="shared" si="152"/>
        <v>0.41</v>
      </c>
      <c r="AE387" s="16">
        <f t="shared" si="137"/>
        <v>2.1739610719572276E-2</v>
      </c>
      <c r="AF387" s="16">
        <f t="shared" si="153"/>
        <v>0.23071749118542367</v>
      </c>
      <c r="AG387" s="16"/>
      <c r="AH387" s="16">
        <v>0.19350000000000001</v>
      </c>
      <c r="AI387" s="16">
        <f t="shared" si="154"/>
        <v>0.32</v>
      </c>
      <c r="AJ387" s="16">
        <f t="shared" si="138"/>
        <v>1.6967501049422268E-2</v>
      </c>
      <c r="AK387" s="16">
        <f t="shared" si="155"/>
        <v>0.17668113133171276</v>
      </c>
      <c r="AL387" s="16"/>
      <c r="AM387" s="17">
        <f t="shared" si="132"/>
        <v>226.315</v>
      </c>
      <c r="AN387" s="17">
        <f t="shared" si="139"/>
        <v>5.3023440779444583E-2</v>
      </c>
      <c r="AO387" s="18" t="str">
        <f t="shared" si="140"/>
        <v>CORRECTO</v>
      </c>
      <c r="AP387" s="18">
        <f t="shared" si="141"/>
        <v>-1.0469765592205555</v>
      </c>
      <c r="AQ387" s="11"/>
      <c r="AR387" s="11"/>
      <c r="AS387" s="7"/>
      <c r="AT387" s="7">
        <v>140</v>
      </c>
      <c r="AU387" s="3">
        <f t="shared" si="130"/>
        <v>180</v>
      </c>
      <c r="AV387" s="7"/>
      <c r="AW387" s="7"/>
      <c r="AX387" s="7"/>
      <c r="AY387" s="7"/>
      <c r="AZ387" s="7"/>
      <c r="BA387" s="7"/>
      <c r="BB387" s="7"/>
    </row>
    <row r="388" spans="1:54" x14ac:dyDescent="0.25">
      <c r="A388" s="12">
        <v>1972</v>
      </c>
      <c r="B388" s="12">
        <v>7</v>
      </c>
      <c r="C388" s="16"/>
      <c r="D388" s="16">
        <f>aportaciones!D387+aportaciones!E387</f>
        <v>4.0330000000000004</v>
      </c>
      <c r="E388" s="16">
        <f t="shared" si="142"/>
        <v>20</v>
      </c>
      <c r="F388" s="16">
        <f t="shared" si="131"/>
        <v>1.0699239908164857</v>
      </c>
      <c r="G388" s="16">
        <f t="shared" si="143"/>
        <v>2.9725311844111104</v>
      </c>
      <c r="H388" s="16"/>
      <c r="I388" s="16">
        <f>aportaciones!F387+aportaciones!G387</f>
        <v>12.173</v>
      </c>
      <c r="J388" s="16">
        <f t="shared" si="144"/>
        <v>202</v>
      </c>
      <c r="K388" s="16">
        <f t="shared" si="133"/>
        <v>10.806232307246507</v>
      </c>
      <c r="L388" s="16">
        <f t="shared" si="145"/>
        <v>3.3562180809933011</v>
      </c>
      <c r="M388" s="16"/>
      <c r="N388" s="16">
        <v>0.247</v>
      </c>
      <c r="O388" s="16">
        <f t="shared" si="146"/>
        <v>0.15</v>
      </c>
      <c r="P388" s="16">
        <f t="shared" si="134"/>
        <v>8.0244299311236431E-3</v>
      </c>
      <c r="Q388" s="16">
        <f t="shared" si="147"/>
        <v>0.23904648388308328</v>
      </c>
      <c r="R388" s="16"/>
      <c r="S388" s="16">
        <v>0.20789166666666667</v>
      </c>
      <c r="T388" s="16">
        <f t="shared" si="148"/>
        <v>0.82499999999999996</v>
      </c>
      <c r="U388" s="16">
        <f t="shared" si="135"/>
        <v>4.4134364621180033E-2</v>
      </c>
      <c r="V388" s="16">
        <f t="shared" si="149"/>
        <v>0.16414732802362486</v>
      </c>
      <c r="W388" s="16"/>
      <c r="X388" s="16">
        <v>0.11115000000000001</v>
      </c>
      <c r="Y388" s="16">
        <f t="shared" si="150"/>
        <v>0.61</v>
      </c>
      <c r="Z388" s="16">
        <f t="shared" si="136"/>
        <v>3.2632681719902815E-2</v>
      </c>
      <c r="AA388" s="16">
        <f t="shared" si="151"/>
        <v>7.8805701124538774E-2</v>
      </c>
      <c r="AB388" s="16"/>
      <c r="AC388" s="16">
        <v>0.14490666666666666</v>
      </c>
      <c r="AD388" s="16">
        <f t="shared" si="152"/>
        <v>0.41</v>
      </c>
      <c r="AE388" s="16">
        <f t="shared" si="137"/>
        <v>2.1933441811737956E-2</v>
      </c>
      <c r="AF388" s="16">
        <f t="shared" si="153"/>
        <v>0.12316705594709437</v>
      </c>
      <c r="AG388" s="16"/>
      <c r="AH388" s="16">
        <v>0.11115000000000001</v>
      </c>
      <c r="AI388" s="16">
        <f t="shared" si="154"/>
        <v>0.32</v>
      </c>
      <c r="AJ388" s="16">
        <f t="shared" si="138"/>
        <v>1.7118783853063774E-2</v>
      </c>
      <c r="AK388" s="16">
        <f t="shared" si="155"/>
        <v>9.4182498950577731E-2</v>
      </c>
      <c r="AL388" s="16"/>
      <c r="AM388" s="17">
        <f t="shared" si="132"/>
        <v>224.315</v>
      </c>
      <c r="AN388" s="17">
        <f t="shared" si="139"/>
        <v>5.3496199540824289E-2</v>
      </c>
      <c r="AO388" s="18" t="str">
        <f t="shared" si="140"/>
        <v>CORRECTO</v>
      </c>
      <c r="AP388" s="18">
        <f t="shared" si="141"/>
        <v>-1.0465038004591758</v>
      </c>
      <c r="AQ388" s="11"/>
      <c r="AR388" s="11"/>
      <c r="AS388" s="7"/>
      <c r="AT388" s="7">
        <v>150</v>
      </c>
      <c r="AU388" s="3">
        <f t="shared" ref="AU388:AU451" si="156">AT388+40</f>
        <v>190</v>
      </c>
      <c r="AV388" s="7"/>
      <c r="AW388" s="7"/>
      <c r="AX388" s="7"/>
      <c r="AY388" s="7"/>
      <c r="AZ388" s="7"/>
      <c r="BA388" s="7"/>
      <c r="BB388" s="7"/>
    </row>
    <row r="389" spans="1:54" x14ac:dyDescent="0.25">
      <c r="A389" s="12">
        <v>1972</v>
      </c>
      <c r="B389" s="12">
        <v>8</v>
      </c>
      <c r="C389" s="16"/>
      <c r="D389" s="16">
        <f>aportaciones!D388+aportaciones!E388</f>
        <v>3.7690000000000001</v>
      </c>
      <c r="E389" s="16">
        <f t="shared" si="142"/>
        <v>20</v>
      </c>
      <c r="F389" s="16">
        <f t="shared" si="131"/>
        <v>1.0893493407167012</v>
      </c>
      <c r="G389" s="16">
        <f t="shared" si="143"/>
        <v>2.6990760091835142</v>
      </c>
      <c r="H389" s="16"/>
      <c r="I389" s="16">
        <f>aportaciones!F388+aportaciones!G388</f>
        <v>11.663</v>
      </c>
      <c r="J389" s="16">
        <f t="shared" si="144"/>
        <v>198</v>
      </c>
      <c r="K389" s="16">
        <f t="shared" si="133"/>
        <v>10.784558473095341</v>
      </c>
      <c r="L389" s="16">
        <f t="shared" si="145"/>
        <v>4.8567676927534933</v>
      </c>
      <c r="M389" s="16"/>
      <c r="N389" s="16">
        <v>0.17899999999999999</v>
      </c>
      <c r="O389" s="16">
        <f t="shared" si="146"/>
        <v>0.15</v>
      </c>
      <c r="P389" s="16">
        <f t="shared" si="134"/>
        <v>8.1701200553752577E-3</v>
      </c>
      <c r="Q389" s="16">
        <f t="shared" si="147"/>
        <v>0.17097557006887634</v>
      </c>
      <c r="R389" s="16"/>
      <c r="S389" s="16">
        <v>0.15065833333333331</v>
      </c>
      <c r="T389" s="16">
        <f t="shared" si="148"/>
        <v>0.82499999999999996</v>
      </c>
      <c r="U389" s="16">
        <f t="shared" si="135"/>
        <v>4.4935660304563918E-2</v>
      </c>
      <c r="V389" s="16">
        <f t="shared" si="149"/>
        <v>0.10652396871215331</v>
      </c>
      <c r="W389" s="16"/>
      <c r="X389" s="16">
        <v>8.0549999999999997E-2</v>
      </c>
      <c r="Y389" s="16">
        <f t="shared" si="150"/>
        <v>0.61</v>
      </c>
      <c r="Z389" s="16">
        <f t="shared" si="136"/>
        <v>3.3225154891859385E-2</v>
      </c>
      <c r="AA389" s="16">
        <f t="shared" si="151"/>
        <v>4.7917318280097154E-2</v>
      </c>
      <c r="AB389" s="16"/>
      <c r="AC389" s="16">
        <v>0.10501333333333333</v>
      </c>
      <c r="AD389" s="16">
        <f t="shared" si="152"/>
        <v>0.41</v>
      </c>
      <c r="AE389" s="16">
        <f t="shared" si="137"/>
        <v>2.2331661484692372E-2</v>
      </c>
      <c r="AF389" s="16">
        <f t="shared" si="153"/>
        <v>8.3079891521595395E-2</v>
      </c>
      <c r="AG389" s="16"/>
      <c r="AH389" s="16">
        <v>8.0549999999999997E-2</v>
      </c>
      <c r="AI389" s="16">
        <f t="shared" si="154"/>
        <v>0.32</v>
      </c>
      <c r="AJ389" s="16">
        <f t="shared" si="138"/>
        <v>1.7429589451467217E-2</v>
      </c>
      <c r="AK389" s="16">
        <f t="shared" si="155"/>
        <v>6.3431216146936253E-2</v>
      </c>
      <c r="AL389" s="16"/>
      <c r="AM389" s="17">
        <f t="shared" si="132"/>
        <v>220.315</v>
      </c>
      <c r="AN389" s="17">
        <f t="shared" si="139"/>
        <v>5.4467467035835056E-2</v>
      </c>
      <c r="AO389" s="18" t="str">
        <f t="shared" si="140"/>
        <v>CORRECTO</v>
      </c>
      <c r="AP389" s="18">
        <f t="shared" si="141"/>
        <v>-1.0455325329641649</v>
      </c>
      <c r="AQ389" s="11"/>
      <c r="AR389" s="11"/>
      <c r="AS389" s="7"/>
      <c r="AT389" s="7">
        <v>153</v>
      </c>
      <c r="AU389" s="3">
        <f t="shared" si="156"/>
        <v>193</v>
      </c>
      <c r="AV389" s="7"/>
      <c r="AW389" s="7"/>
      <c r="AX389" s="7"/>
      <c r="AY389" s="7"/>
      <c r="AZ389" s="7"/>
      <c r="BA389" s="7"/>
      <c r="BB389" s="7"/>
    </row>
    <row r="390" spans="1:54" x14ac:dyDescent="0.25">
      <c r="A390" s="12">
        <v>1972</v>
      </c>
      <c r="B390" s="12">
        <v>9</v>
      </c>
      <c r="C390" s="16"/>
      <c r="D390" s="16">
        <f>aportaciones!D389+aportaciones!E389</f>
        <v>3.7290000000000001</v>
      </c>
      <c r="E390" s="16">
        <f t="shared" si="142"/>
        <v>20</v>
      </c>
      <c r="F390" s="16">
        <f t="shared" ref="F390:F453" si="157">E390*AN390</f>
        <v>1.1411454247200628</v>
      </c>
      <c r="G390" s="16">
        <f t="shared" si="143"/>
        <v>2.6396506592832978</v>
      </c>
      <c r="H390" s="16"/>
      <c r="I390" s="16">
        <f>aportaciones!F389+aportaciones!G389</f>
        <v>10.825000000000001</v>
      </c>
      <c r="J390" s="16">
        <f t="shared" si="144"/>
        <v>188</v>
      </c>
      <c r="K390" s="16">
        <f t="shared" si="133"/>
        <v>10.72676699236859</v>
      </c>
      <c r="L390" s="16">
        <f t="shared" si="145"/>
        <v>10.040441526904658</v>
      </c>
      <c r="M390" s="16"/>
      <c r="N390" s="16">
        <v>0.19900000000000001</v>
      </c>
      <c r="O390" s="16">
        <f t="shared" si="146"/>
        <v>0.15</v>
      </c>
      <c r="P390" s="16">
        <f t="shared" si="134"/>
        <v>8.5585906854004704E-3</v>
      </c>
      <c r="Q390" s="16">
        <f t="shared" si="147"/>
        <v>0.19082987994462478</v>
      </c>
      <c r="R390" s="16"/>
      <c r="S390" s="16">
        <v>0.16749166666666668</v>
      </c>
      <c r="T390" s="16">
        <f t="shared" si="148"/>
        <v>0.82499999999999996</v>
      </c>
      <c r="U390" s="16">
        <f t="shared" si="135"/>
        <v>4.707224876970259E-2</v>
      </c>
      <c r="V390" s="16">
        <f t="shared" si="149"/>
        <v>0.12255600636210284</v>
      </c>
      <c r="W390" s="16"/>
      <c r="X390" s="16">
        <v>8.9550000000000018E-2</v>
      </c>
      <c r="Y390" s="16">
        <f t="shared" si="150"/>
        <v>0.61</v>
      </c>
      <c r="Z390" s="16">
        <f t="shared" si="136"/>
        <v>3.4804935453961912E-2</v>
      </c>
      <c r="AA390" s="16">
        <f t="shared" si="151"/>
        <v>5.632484510814062E-2</v>
      </c>
      <c r="AB390" s="16"/>
      <c r="AC390" s="16">
        <v>0.11674666666666667</v>
      </c>
      <c r="AD390" s="16">
        <f t="shared" si="152"/>
        <v>0.41</v>
      </c>
      <c r="AE390" s="16">
        <f t="shared" si="137"/>
        <v>2.3393481206761286E-2</v>
      </c>
      <c r="AF390" s="16">
        <f t="shared" si="153"/>
        <v>9.4415005181974265E-2</v>
      </c>
      <c r="AG390" s="16"/>
      <c r="AH390" s="16">
        <v>8.9550000000000018E-2</v>
      </c>
      <c r="AI390" s="16">
        <f t="shared" si="154"/>
        <v>0.32</v>
      </c>
      <c r="AJ390" s="16">
        <f t="shared" si="138"/>
        <v>1.8258326795521005E-2</v>
      </c>
      <c r="AK390" s="16">
        <f t="shared" si="155"/>
        <v>7.2120410548532798E-2</v>
      </c>
      <c r="AL390" s="16"/>
      <c r="AM390" s="17">
        <f t="shared" ref="AM390:AM453" si="158">SUM(E390,J390,O390,T390,Y390,AD390,AI390)</f>
        <v>210.315</v>
      </c>
      <c r="AN390" s="17">
        <f t="shared" si="139"/>
        <v>5.705727123600314E-2</v>
      </c>
      <c r="AO390" s="18" t="str">
        <f t="shared" si="140"/>
        <v>CORRECTO</v>
      </c>
      <c r="AP390" s="18">
        <f t="shared" si="141"/>
        <v>-1.042942728763997</v>
      </c>
      <c r="AQ390" s="11"/>
      <c r="AR390" s="11"/>
      <c r="AS390" s="7"/>
      <c r="AT390" s="7">
        <v>160</v>
      </c>
      <c r="AU390" s="3">
        <f t="shared" si="156"/>
        <v>200</v>
      </c>
      <c r="AV390" s="7"/>
      <c r="AW390" s="7"/>
      <c r="AX390" s="7"/>
      <c r="AY390" s="7"/>
      <c r="AZ390" s="7"/>
      <c r="BA390" s="7"/>
      <c r="BB390" s="7"/>
    </row>
    <row r="391" spans="1:54" x14ac:dyDescent="0.25">
      <c r="A391" s="12">
        <v>1972</v>
      </c>
      <c r="B391" s="12">
        <v>10</v>
      </c>
      <c r="C391" s="16"/>
      <c r="D391" s="16">
        <f>aportaciones!D390+aportaciones!E390</f>
        <v>4.0070000000000006</v>
      </c>
      <c r="E391" s="16">
        <f t="shared" si="142"/>
        <v>20</v>
      </c>
      <c r="F391" s="16">
        <f t="shared" si="157"/>
        <v>1.1981129720689914</v>
      </c>
      <c r="G391" s="16">
        <f t="shared" si="143"/>
        <v>2.8658545752799398</v>
      </c>
      <c r="H391" s="16"/>
      <c r="I391" s="16">
        <f>aportaciones!F390+aportaciones!G390</f>
        <v>9.4969999999999999</v>
      </c>
      <c r="J391" s="16">
        <f t="shared" si="144"/>
        <v>178</v>
      </c>
      <c r="K391" s="16">
        <f t="shared" ref="K391:K454" si="159">J391*AN391</f>
        <v>10.663205451414022</v>
      </c>
      <c r="L391" s="16">
        <f t="shared" si="145"/>
        <v>8.7702330076314183</v>
      </c>
      <c r="M391" s="16"/>
      <c r="N391" s="16">
        <v>0.126</v>
      </c>
      <c r="O391" s="16">
        <f t="shared" si="146"/>
        <v>0.15</v>
      </c>
      <c r="P391" s="16">
        <f t="shared" ref="P391:P454" si="160">O391*AN391</f>
        <v>8.9858472905174347E-3</v>
      </c>
      <c r="Q391" s="16">
        <f t="shared" si="147"/>
        <v>0.11744140931459954</v>
      </c>
      <c r="R391" s="16"/>
      <c r="S391" s="16">
        <v>0.10604999999999999</v>
      </c>
      <c r="T391" s="16">
        <f t="shared" si="148"/>
        <v>0.82499999999999996</v>
      </c>
      <c r="U391" s="16">
        <f t="shared" ref="U391:U454" si="161">T391*AN391</f>
        <v>4.9422160097845891E-2</v>
      </c>
      <c r="V391" s="16">
        <f t="shared" si="149"/>
        <v>5.8977751230297359E-2</v>
      </c>
      <c r="W391" s="16"/>
      <c r="X391" s="16">
        <v>5.67E-2</v>
      </c>
      <c r="Y391" s="16">
        <f t="shared" si="150"/>
        <v>0.61</v>
      </c>
      <c r="Z391" s="16">
        <f t="shared" ref="Z391:Z454" si="162">Y391*AN391</f>
        <v>3.6542445648104237E-2</v>
      </c>
      <c r="AA391" s="16">
        <f t="shared" si="151"/>
        <v>2.1895064546038068E-2</v>
      </c>
      <c r="AB391" s="16"/>
      <c r="AC391" s="16">
        <v>7.392E-2</v>
      </c>
      <c r="AD391" s="16">
        <f t="shared" si="152"/>
        <v>0.41</v>
      </c>
      <c r="AE391" s="16">
        <f t="shared" ref="AE391:AE454" si="163">AD391*AN391</f>
        <v>2.4561315927414323E-2</v>
      </c>
      <c r="AF391" s="16">
        <f t="shared" si="153"/>
        <v>5.0526518793238717E-2</v>
      </c>
      <c r="AG391" s="16"/>
      <c r="AH391" s="16">
        <v>5.67E-2</v>
      </c>
      <c r="AI391" s="16">
        <f t="shared" si="154"/>
        <v>0.32</v>
      </c>
      <c r="AJ391" s="16">
        <f t="shared" ref="AJ391:AJ454" si="164">AI391*AN391</f>
        <v>1.9169807553103862E-2</v>
      </c>
      <c r="AK391" s="16">
        <f t="shared" si="155"/>
        <v>3.8441673204478943E-2</v>
      </c>
      <c r="AL391" s="16"/>
      <c r="AM391" s="17">
        <f t="shared" si="158"/>
        <v>200.315</v>
      </c>
      <c r="AN391" s="17">
        <f t="shared" ref="AN391:AN454" si="165">IF($I$2/AM391&lt;0,0,IF($I$2/AM391&gt;1.1,1.1,$I$2/AM391))</f>
        <v>5.9905648603449567E-2</v>
      </c>
      <c r="AO391" s="18" t="str">
        <f t="shared" ref="AO391:AO454" si="166">IF(AN391=1.1,"FALLO EN EL SISTEMA","CORRECTO")</f>
        <v>CORRECTO</v>
      </c>
      <c r="AP391" s="18">
        <f t="shared" ref="AP391:AP454" si="167">$I$2/AM391-1.1</f>
        <v>-1.0400943513965506</v>
      </c>
      <c r="AQ391" s="11"/>
      <c r="AR391" s="11"/>
      <c r="AS391" s="7"/>
      <c r="AT391" s="7">
        <v>166</v>
      </c>
      <c r="AU391" s="3">
        <f t="shared" si="156"/>
        <v>206</v>
      </c>
      <c r="AV391" s="7"/>
      <c r="AW391" s="7"/>
      <c r="AX391" s="7"/>
      <c r="AY391" s="7"/>
      <c r="AZ391" s="7"/>
      <c r="BA391" s="7"/>
      <c r="BB391" s="7"/>
    </row>
    <row r="392" spans="1:54" x14ac:dyDescent="0.25">
      <c r="A392" s="12">
        <v>1972</v>
      </c>
      <c r="B392" s="12">
        <v>11</v>
      </c>
      <c r="C392" s="16"/>
      <c r="D392" s="16">
        <f>aportaciones!D391+aportaciones!E391</f>
        <v>3.7210000000000001</v>
      </c>
      <c r="E392" s="16">
        <f t="shared" ref="E392:E455" si="168">IF(E391-F391+D392&gt;$U$3,$U$3,IF(E391-F391+D392&lt;0,0,E391-F391+D392))</f>
        <v>20</v>
      </c>
      <c r="F392" s="16">
        <f t="shared" si="157"/>
        <v>1.2479525778020435</v>
      </c>
      <c r="G392" s="16">
        <f t="shared" ref="G392:G455" si="169">IF(E391-F391+D392-$U$3&lt;0,0,E391-F391+D392-$U$3)</f>
        <v>2.5228870279310094</v>
      </c>
      <c r="H392" s="16"/>
      <c r="I392" s="16">
        <f>aportaciones!F391+aportaciones!G391</f>
        <v>9.2919999999999998</v>
      </c>
      <c r="J392" s="16">
        <f t="shared" ref="J392:J455" si="170">IF(J391-K391+I392&gt;AU397,AU397,IF(J391-K391+I392&lt;0,0,J391-K391+I392))</f>
        <v>170</v>
      </c>
      <c r="K392" s="16">
        <f t="shared" si="159"/>
        <v>10.607596911317369</v>
      </c>
      <c r="L392" s="16">
        <f t="shared" ref="L392:L455" si="171">IF(J391-K391+I392-AU397&lt;0,0,J391-K391+I392-AU397)</f>
        <v>6.6287945485859723</v>
      </c>
      <c r="M392" s="16"/>
      <c r="N392" s="16">
        <v>0.09</v>
      </c>
      <c r="O392" s="16">
        <f t="shared" ref="O392:O455" si="172">IF(O391-P391+N392&gt;$S$3,$S$3,IF(O391-P391+N392&lt;0,0,O391-P391+N392))</f>
        <v>0.15</v>
      </c>
      <c r="P392" s="16">
        <f t="shared" si="160"/>
        <v>9.3596443335153268E-3</v>
      </c>
      <c r="Q392" s="16">
        <f t="shared" ref="Q392:Q455" si="173">IF(O391-P391+N392-$S$3&lt;0,0,O391-P391+N392-$S$3)</f>
        <v>8.1014152709482562E-2</v>
      </c>
      <c r="R392" s="16"/>
      <c r="S392" s="16">
        <v>7.5749999999999998E-2</v>
      </c>
      <c r="T392" s="16">
        <f t="shared" ref="T392:T455" si="174">IF(T391-U391+S392&gt;$N$3,$N$3,IF(T391-U391+S392&lt;0,0,T391-U391+S392))</f>
        <v>0.82499999999999996</v>
      </c>
      <c r="U392" s="16">
        <f t="shared" si="161"/>
        <v>5.147804383433429E-2</v>
      </c>
      <c r="V392" s="16">
        <f t="shared" ref="V392:V455" si="175">IF(T391-U391+S392-$N$3&lt;0,0,T391-U391+S392-$N$3)</f>
        <v>2.6327839902154038E-2</v>
      </c>
      <c r="W392" s="16"/>
      <c r="X392" s="16">
        <v>4.0500000000000001E-2</v>
      </c>
      <c r="Y392" s="16">
        <f t="shared" ref="Y392:Y455" si="176">IF(Y391-Z391+X392&gt;$T$3,$T$3,IF(Y391-Z391+X392&lt;0,0,Y391-Z391+X392))</f>
        <v>0.61</v>
      </c>
      <c r="Z392" s="16">
        <f t="shared" si="162"/>
        <v>3.8062553622962327E-2</v>
      </c>
      <c r="AA392" s="16">
        <f t="shared" ref="AA392:AA455" si="177">IF(Y391-Z391+X392-$T$3&lt;0,0,Y391-Z391+X392-$T$3)</f>
        <v>3.957554351895709E-3</v>
      </c>
      <c r="AB392" s="16"/>
      <c r="AC392" s="16">
        <v>5.2799999999999993E-2</v>
      </c>
      <c r="AD392" s="16">
        <f t="shared" ref="AD392:AD455" si="178">IF(AD391-AE391+AC392&gt;$P$3,$P$3,IF(AD391-AE391+AC392&lt;0,0,AD391-AE391+AC392))</f>
        <v>0.41</v>
      </c>
      <c r="AE392" s="16">
        <f t="shared" si="163"/>
        <v>2.5583027844941892E-2</v>
      </c>
      <c r="AF392" s="16">
        <f t="shared" ref="AF392:AF455" si="179">IF(AD391-AE391+AC392-$P$3&lt;0,0,AD391-AE391+AC392-$P$3)</f>
        <v>2.8238684072585674E-2</v>
      </c>
      <c r="AG392" s="16"/>
      <c r="AH392" s="16">
        <v>4.0500000000000001E-2</v>
      </c>
      <c r="AI392" s="16">
        <f t="shared" ref="AI392:AI455" si="180">IF(AI391-AJ391+AH392&gt;$X$3,$X$3,IF(AI391-AJ391+AH392&lt;0,0,AI391-AJ391+AH392))</f>
        <v>0.32</v>
      </c>
      <c r="AJ392" s="16">
        <f t="shared" si="164"/>
        <v>1.9967241244832696E-2</v>
      </c>
      <c r="AK392" s="16">
        <f t="shared" ref="AK392:AK455" si="181">IF(AI391-AJ391+AH392-$X$3&lt;0,0,AI391-AJ391+AH392-$X$3)</f>
        <v>2.1330192446896101E-2</v>
      </c>
      <c r="AL392" s="16"/>
      <c r="AM392" s="17">
        <f t="shared" si="158"/>
        <v>192.315</v>
      </c>
      <c r="AN392" s="17">
        <f t="shared" si="165"/>
        <v>6.2397628890102176E-2</v>
      </c>
      <c r="AO392" s="18" t="str">
        <f t="shared" si="166"/>
        <v>CORRECTO</v>
      </c>
      <c r="AP392" s="18">
        <f t="shared" si="167"/>
        <v>-1.0376023711098978</v>
      </c>
      <c r="AQ392" s="11"/>
      <c r="AR392" s="11"/>
      <c r="AS392" s="7"/>
      <c r="AT392" s="7">
        <v>164</v>
      </c>
      <c r="AU392" s="3">
        <f t="shared" si="156"/>
        <v>204</v>
      </c>
      <c r="AV392" s="7"/>
      <c r="AW392" s="7"/>
      <c r="AX392" s="7"/>
      <c r="AY392" s="7"/>
      <c r="AZ392" s="7"/>
      <c r="BA392" s="7"/>
      <c r="BB392" s="7"/>
    </row>
    <row r="393" spans="1:54" x14ac:dyDescent="0.25">
      <c r="A393" s="12">
        <v>1972</v>
      </c>
      <c r="B393" s="12">
        <v>12</v>
      </c>
      <c r="C393" s="16"/>
      <c r="D393" s="16">
        <f>aportaciones!D392+aportaciones!E392</f>
        <v>4.0380000000000003</v>
      </c>
      <c r="E393" s="16">
        <f t="shared" si="168"/>
        <v>20</v>
      </c>
      <c r="F393" s="16">
        <f t="shared" si="157"/>
        <v>1.2555229730475204</v>
      </c>
      <c r="G393" s="16">
        <f t="shared" si="169"/>
        <v>2.7900474221979579</v>
      </c>
      <c r="H393" s="16"/>
      <c r="I393" s="16">
        <f>aportaciones!F392+aportaciones!G392</f>
        <v>9.4480000000000004</v>
      </c>
      <c r="J393" s="16">
        <f t="shared" si="170"/>
        <v>168.84040308868265</v>
      </c>
      <c r="K393" s="16">
        <f t="shared" si="159"/>
        <v>10.59915024282223</v>
      </c>
      <c r="L393" s="16">
        <f t="shared" si="171"/>
        <v>0</v>
      </c>
      <c r="M393" s="16"/>
      <c r="N393" s="16">
        <v>0.185</v>
      </c>
      <c r="O393" s="16">
        <f t="shared" si="172"/>
        <v>0.15</v>
      </c>
      <c r="P393" s="16">
        <f t="shared" si="160"/>
        <v>9.4164222978564017E-3</v>
      </c>
      <c r="Q393" s="16">
        <f t="shared" si="173"/>
        <v>0.17564035566648464</v>
      </c>
      <c r="R393" s="16"/>
      <c r="S393" s="16">
        <v>0.15570833333333331</v>
      </c>
      <c r="T393" s="16">
        <f t="shared" si="174"/>
        <v>0.82499999999999996</v>
      </c>
      <c r="U393" s="16">
        <f t="shared" si="161"/>
        <v>5.1790322638210214E-2</v>
      </c>
      <c r="V393" s="16">
        <f t="shared" si="175"/>
        <v>0.10423028949899904</v>
      </c>
      <c r="W393" s="16"/>
      <c r="X393" s="16">
        <v>8.3250000000000005E-2</v>
      </c>
      <c r="Y393" s="16">
        <f t="shared" si="176"/>
        <v>0.61</v>
      </c>
      <c r="Z393" s="16">
        <f t="shared" si="162"/>
        <v>3.829345067794937E-2</v>
      </c>
      <c r="AA393" s="16">
        <f t="shared" si="177"/>
        <v>4.5187446377037754E-2</v>
      </c>
      <c r="AB393" s="16"/>
      <c r="AC393" s="16">
        <v>0.10853333333333333</v>
      </c>
      <c r="AD393" s="16">
        <f t="shared" si="178"/>
        <v>0.41</v>
      </c>
      <c r="AE393" s="16">
        <f t="shared" si="163"/>
        <v>2.5738220947474164E-2</v>
      </c>
      <c r="AF393" s="16">
        <f t="shared" si="179"/>
        <v>8.295030548839144E-2</v>
      </c>
      <c r="AG393" s="16"/>
      <c r="AH393" s="16">
        <v>8.3250000000000005E-2</v>
      </c>
      <c r="AI393" s="16">
        <f t="shared" si="180"/>
        <v>0.32</v>
      </c>
      <c r="AJ393" s="16">
        <f t="shared" si="164"/>
        <v>2.0088367568760326E-2</v>
      </c>
      <c r="AK393" s="16">
        <f t="shared" si="181"/>
        <v>6.3282758755167312E-2</v>
      </c>
      <c r="AL393" s="16"/>
      <c r="AM393" s="17">
        <f t="shared" si="158"/>
        <v>191.15540308868265</v>
      </c>
      <c r="AN393" s="17">
        <f t="shared" si="165"/>
        <v>6.2776148652376018E-2</v>
      </c>
      <c r="AO393" s="18" t="str">
        <f t="shared" si="166"/>
        <v>CORRECTO</v>
      </c>
      <c r="AP393" s="18">
        <f t="shared" si="167"/>
        <v>-1.037223851347624</v>
      </c>
      <c r="AQ393" s="11"/>
      <c r="AR393" s="11"/>
      <c r="AS393" s="7"/>
      <c r="AT393" s="7">
        <v>162</v>
      </c>
      <c r="AU393" s="3">
        <f t="shared" si="156"/>
        <v>202</v>
      </c>
      <c r="AV393" s="7"/>
      <c r="AW393" s="7"/>
      <c r="AX393" s="7"/>
      <c r="AY393" s="7"/>
      <c r="AZ393" s="7"/>
      <c r="BA393" s="7"/>
      <c r="BB393" s="7"/>
    </row>
    <row r="394" spans="1:54" x14ac:dyDescent="0.25">
      <c r="A394" s="12">
        <v>1973</v>
      </c>
      <c r="B394" s="12">
        <v>1</v>
      </c>
      <c r="C394" s="16"/>
      <c r="D394" s="16">
        <f>aportaciones!D393+aportaciones!E393</f>
        <v>4.7320000000000002</v>
      </c>
      <c r="E394" s="16">
        <f t="shared" si="168"/>
        <v>20</v>
      </c>
      <c r="F394" s="16">
        <f t="shared" si="157"/>
        <v>1.2633623410349153</v>
      </c>
      <c r="G394" s="16">
        <f t="shared" si="169"/>
        <v>3.4764770269524803</v>
      </c>
      <c r="H394" s="16"/>
      <c r="I394" s="16">
        <f>aportaciones!F393+aportaciones!G393</f>
        <v>9.4130000000000003</v>
      </c>
      <c r="J394" s="16">
        <f t="shared" si="170"/>
        <v>167.65425284586044</v>
      </c>
      <c r="K394" s="16">
        <f t="shared" si="159"/>
        <v>10.590403467990294</v>
      </c>
      <c r="L394" s="16">
        <f t="shared" si="171"/>
        <v>0</v>
      </c>
      <c r="M394" s="16"/>
      <c r="N394" s="16">
        <v>0.51400000000000001</v>
      </c>
      <c r="O394" s="16">
        <f t="shared" si="172"/>
        <v>0.15</v>
      </c>
      <c r="P394" s="16">
        <f t="shared" si="160"/>
        <v>9.4752175577618655E-3</v>
      </c>
      <c r="Q394" s="16">
        <f t="shared" si="173"/>
        <v>0.50458357770214357</v>
      </c>
      <c r="R394" s="16"/>
      <c r="S394" s="16">
        <v>0.43261666666666665</v>
      </c>
      <c r="T394" s="16">
        <f t="shared" si="174"/>
        <v>0.82499999999999996</v>
      </c>
      <c r="U394" s="16">
        <f t="shared" si="161"/>
        <v>5.2113696567690257E-2</v>
      </c>
      <c r="V394" s="16">
        <f t="shared" si="175"/>
        <v>0.3808263440284565</v>
      </c>
      <c r="W394" s="16"/>
      <c r="X394" s="16">
        <v>0.23130000000000003</v>
      </c>
      <c r="Y394" s="16">
        <f t="shared" si="176"/>
        <v>0.61</v>
      </c>
      <c r="Z394" s="16">
        <f t="shared" si="162"/>
        <v>3.8532551401564918E-2</v>
      </c>
      <c r="AA394" s="16">
        <f t="shared" si="177"/>
        <v>0.19300654932205064</v>
      </c>
      <c r="AB394" s="16"/>
      <c r="AC394" s="16">
        <v>0.30154666666666669</v>
      </c>
      <c r="AD394" s="16">
        <f t="shared" si="178"/>
        <v>0.41</v>
      </c>
      <c r="AE394" s="16">
        <f t="shared" si="163"/>
        <v>2.5898927991215764E-2</v>
      </c>
      <c r="AF394" s="16">
        <f t="shared" si="179"/>
        <v>0.27580844571919244</v>
      </c>
      <c r="AG394" s="16"/>
      <c r="AH394" s="16">
        <v>0.23130000000000003</v>
      </c>
      <c r="AI394" s="16">
        <f t="shared" si="180"/>
        <v>0.32</v>
      </c>
      <c r="AJ394" s="16">
        <f t="shared" si="164"/>
        <v>2.0213797456558647E-2</v>
      </c>
      <c r="AK394" s="16">
        <f t="shared" si="181"/>
        <v>0.21121163243123969</v>
      </c>
      <c r="AL394" s="16"/>
      <c r="AM394" s="17">
        <f t="shared" si="158"/>
        <v>189.96925284586044</v>
      </c>
      <c r="AN394" s="17">
        <f t="shared" si="165"/>
        <v>6.316811705174577E-2</v>
      </c>
      <c r="AO394" s="18" t="str">
        <f t="shared" si="166"/>
        <v>CORRECTO</v>
      </c>
      <c r="AP394" s="18">
        <f t="shared" si="167"/>
        <v>-1.0368318829482543</v>
      </c>
      <c r="AQ394" s="11"/>
      <c r="AR394" s="11"/>
      <c r="AS394" s="7"/>
      <c r="AT394" s="7">
        <v>158</v>
      </c>
      <c r="AU394" s="3">
        <f t="shared" si="156"/>
        <v>198</v>
      </c>
      <c r="AV394" s="7"/>
      <c r="AW394" s="7"/>
      <c r="AX394" s="7"/>
      <c r="AY394" s="7"/>
      <c r="AZ394" s="7"/>
      <c r="BA394" s="7"/>
      <c r="BB394" s="7"/>
    </row>
    <row r="395" spans="1:54" x14ac:dyDescent="0.25">
      <c r="A395" s="12">
        <v>1973</v>
      </c>
      <c r="B395" s="12">
        <v>2</v>
      </c>
      <c r="C395" s="16"/>
      <c r="D395" s="16">
        <f>aportaciones!D394+aportaciones!E394</f>
        <v>7.6950000000000003</v>
      </c>
      <c r="E395" s="16">
        <f t="shared" si="168"/>
        <v>20</v>
      </c>
      <c r="F395" s="16">
        <f t="shared" si="157"/>
        <v>1.2665853454913945</v>
      </c>
      <c r="G395" s="16">
        <f t="shared" si="169"/>
        <v>6.4316376589650837</v>
      </c>
      <c r="H395" s="16"/>
      <c r="I395" s="16">
        <f>aportaciones!F394+aportaciones!G394</f>
        <v>10.106999999999999</v>
      </c>
      <c r="J395" s="16">
        <f t="shared" si="170"/>
        <v>167.17084937787016</v>
      </c>
      <c r="K395" s="16">
        <f t="shared" si="159"/>
        <v>10.586807400767977</v>
      </c>
      <c r="L395" s="16">
        <f t="shared" si="171"/>
        <v>0</v>
      </c>
      <c r="M395" s="16"/>
      <c r="N395" s="16">
        <v>1.256</v>
      </c>
      <c r="O395" s="16">
        <f t="shared" si="172"/>
        <v>0.15</v>
      </c>
      <c r="P395" s="16">
        <f t="shared" si="160"/>
        <v>9.4993900911854584E-3</v>
      </c>
      <c r="Q395" s="16">
        <f t="shared" si="173"/>
        <v>1.2465247824422383</v>
      </c>
      <c r="R395" s="16"/>
      <c r="S395" s="16">
        <v>1.0571333333333333</v>
      </c>
      <c r="T395" s="16">
        <f t="shared" si="174"/>
        <v>0.82499999999999996</v>
      </c>
      <c r="U395" s="16">
        <f t="shared" si="161"/>
        <v>5.2246645501520021E-2</v>
      </c>
      <c r="V395" s="16">
        <f t="shared" si="175"/>
        <v>1.005019636765643</v>
      </c>
      <c r="W395" s="16"/>
      <c r="X395" s="16">
        <v>0.56520000000000004</v>
      </c>
      <c r="Y395" s="16">
        <f t="shared" si="176"/>
        <v>0.61</v>
      </c>
      <c r="Z395" s="16">
        <f t="shared" si="162"/>
        <v>3.8630853037487527E-2</v>
      </c>
      <c r="AA395" s="16">
        <f t="shared" si="177"/>
        <v>0.52666744859843495</v>
      </c>
      <c r="AB395" s="16"/>
      <c r="AC395" s="16">
        <v>0.73685333333333336</v>
      </c>
      <c r="AD395" s="16">
        <f t="shared" si="178"/>
        <v>0.41</v>
      </c>
      <c r="AE395" s="16">
        <f t="shared" si="163"/>
        <v>2.5964999582573586E-2</v>
      </c>
      <c r="AF395" s="16">
        <f t="shared" si="179"/>
        <v>0.71095440534211751</v>
      </c>
      <c r="AG395" s="16"/>
      <c r="AH395" s="16">
        <v>0.56520000000000004</v>
      </c>
      <c r="AI395" s="16">
        <f t="shared" si="180"/>
        <v>0.32</v>
      </c>
      <c r="AJ395" s="16">
        <f t="shared" si="164"/>
        <v>2.0265365527862313E-2</v>
      </c>
      <c r="AK395" s="16">
        <f t="shared" si="181"/>
        <v>0.54498620254344132</v>
      </c>
      <c r="AL395" s="16"/>
      <c r="AM395" s="17">
        <f t="shared" si="158"/>
        <v>189.48584937787015</v>
      </c>
      <c r="AN395" s="17">
        <f t="shared" si="165"/>
        <v>6.3329267274569723E-2</v>
      </c>
      <c r="AO395" s="18" t="str">
        <f t="shared" si="166"/>
        <v>CORRECTO</v>
      </c>
      <c r="AP395" s="18">
        <f t="shared" si="167"/>
        <v>-1.0366707327254303</v>
      </c>
      <c r="AQ395" s="11"/>
      <c r="AR395" s="11"/>
      <c r="AS395" s="7"/>
      <c r="AT395" s="7">
        <v>148</v>
      </c>
      <c r="AU395" s="3">
        <f t="shared" si="156"/>
        <v>188</v>
      </c>
      <c r="AV395" s="7"/>
      <c r="AW395" s="7"/>
      <c r="AX395" s="7"/>
      <c r="AY395" s="7"/>
      <c r="AZ395" s="7"/>
      <c r="BA395" s="7"/>
      <c r="BB395" s="7"/>
    </row>
    <row r="396" spans="1:54" x14ac:dyDescent="0.25">
      <c r="A396" s="12">
        <v>1973</v>
      </c>
      <c r="B396" s="12">
        <v>3</v>
      </c>
      <c r="C396" s="16"/>
      <c r="D396" s="16">
        <f>aportaciones!D395+aportaciones!E395</f>
        <v>5.0630000000000006</v>
      </c>
      <c r="E396" s="16">
        <f t="shared" si="168"/>
        <v>20</v>
      </c>
      <c r="F396" s="16">
        <f t="shared" si="157"/>
        <v>1.2688004374160577</v>
      </c>
      <c r="G396" s="16">
        <f t="shared" si="169"/>
        <v>3.7964146545086095</v>
      </c>
      <c r="H396" s="16"/>
      <c r="I396" s="16">
        <f>aportaciones!F395+aportaciones!G395</f>
        <v>10.256</v>
      </c>
      <c r="J396" s="16">
        <f t="shared" si="170"/>
        <v>166.84004197710217</v>
      </c>
      <c r="K396" s="16">
        <f t="shared" si="159"/>
        <v>10.584335911953033</v>
      </c>
      <c r="L396" s="16">
        <f t="shared" si="171"/>
        <v>0</v>
      </c>
      <c r="M396" s="16"/>
      <c r="N396" s="16">
        <v>0.39300000000000002</v>
      </c>
      <c r="O396" s="16">
        <f t="shared" si="172"/>
        <v>0.15</v>
      </c>
      <c r="P396" s="16">
        <f t="shared" si="160"/>
        <v>9.5160032806204334E-3</v>
      </c>
      <c r="Q396" s="16">
        <f t="shared" si="173"/>
        <v>0.38350060990881452</v>
      </c>
      <c r="R396" s="16"/>
      <c r="S396" s="16">
        <v>0.33077499999999999</v>
      </c>
      <c r="T396" s="16">
        <f t="shared" si="174"/>
        <v>0.82499999999999996</v>
      </c>
      <c r="U396" s="16">
        <f t="shared" si="161"/>
        <v>5.2338018043412378E-2</v>
      </c>
      <c r="V396" s="16">
        <f t="shared" si="175"/>
        <v>0.27852835449848001</v>
      </c>
      <c r="W396" s="16"/>
      <c r="X396" s="16">
        <v>0.17685000000000003</v>
      </c>
      <c r="Y396" s="16">
        <f t="shared" si="176"/>
        <v>0.61</v>
      </c>
      <c r="Z396" s="16">
        <f t="shared" si="162"/>
        <v>3.8698413341189758E-2</v>
      </c>
      <c r="AA396" s="16">
        <f t="shared" si="177"/>
        <v>0.13821914696251258</v>
      </c>
      <c r="AB396" s="16"/>
      <c r="AC396" s="16">
        <v>0.23056000000000001</v>
      </c>
      <c r="AD396" s="16">
        <f t="shared" si="178"/>
        <v>0.41</v>
      </c>
      <c r="AE396" s="16">
        <f t="shared" si="163"/>
        <v>2.6010408967029181E-2</v>
      </c>
      <c r="AF396" s="16">
        <f t="shared" si="179"/>
        <v>0.20459500041742645</v>
      </c>
      <c r="AG396" s="16"/>
      <c r="AH396" s="16">
        <v>0.17685000000000003</v>
      </c>
      <c r="AI396" s="16">
        <f t="shared" si="180"/>
        <v>0.32</v>
      </c>
      <c r="AJ396" s="16">
        <f t="shared" si="164"/>
        <v>2.0300806998656926E-2</v>
      </c>
      <c r="AK396" s="16">
        <f t="shared" si="181"/>
        <v>0.15658463447213772</v>
      </c>
      <c r="AL396" s="16"/>
      <c r="AM396" s="17">
        <f t="shared" si="158"/>
        <v>189.15504197710217</v>
      </c>
      <c r="AN396" s="17">
        <f t="shared" si="165"/>
        <v>6.3440021870802887E-2</v>
      </c>
      <c r="AO396" s="18" t="str">
        <f t="shared" si="166"/>
        <v>CORRECTO</v>
      </c>
      <c r="AP396" s="18">
        <f t="shared" si="167"/>
        <v>-1.0365599781291972</v>
      </c>
      <c r="AQ396" s="11"/>
      <c r="AR396" s="11"/>
      <c r="AS396" s="7"/>
      <c r="AT396" s="7">
        <v>138</v>
      </c>
      <c r="AU396" s="3">
        <f t="shared" si="156"/>
        <v>178</v>
      </c>
      <c r="AV396" s="7"/>
      <c r="AW396" s="7"/>
      <c r="AX396" s="7"/>
      <c r="AY396" s="7"/>
      <c r="AZ396" s="7"/>
      <c r="BA396" s="7"/>
      <c r="BB396" s="7"/>
    </row>
    <row r="397" spans="1:54" x14ac:dyDescent="0.25">
      <c r="A397" s="12">
        <v>1973</v>
      </c>
      <c r="B397" s="12">
        <v>4</v>
      </c>
      <c r="C397" s="16"/>
      <c r="D397" s="16">
        <f>aportaciones!D396+aportaciones!E396</f>
        <v>5.2709999999999999</v>
      </c>
      <c r="E397" s="16">
        <f t="shared" si="168"/>
        <v>20</v>
      </c>
      <c r="F397" s="16">
        <f t="shared" si="157"/>
        <v>1.1867692668389827</v>
      </c>
      <c r="G397" s="16">
        <f t="shared" si="169"/>
        <v>4.002199562583943</v>
      </c>
      <c r="H397" s="16"/>
      <c r="I397" s="16">
        <f>aportaciones!F396+aportaciones!G396</f>
        <v>23.658999999999999</v>
      </c>
      <c r="J397" s="16">
        <f t="shared" si="170"/>
        <v>179.91470606514912</v>
      </c>
      <c r="K397" s="16">
        <f t="shared" si="159"/>
        <v>10.675862190524406</v>
      </c>
      <c r="L397" s="16">
        <f t="shared" si="171"/>
        <v>0</v>
      </c>
      <c r="M397" s="16"/>
      <c r="N397" s="16">
        <v>0.63300000000000001</v>
      </c>
      <c r="O397" s="16">
        <f t="shared" si="172"/>
        <v>0.15</v>
      </c>
      <c r="P397" s="16">
        <f t="shared" si="160"/>
        <v>8.9007695012923698E-3</v>
      </c>
      <c r="Q397" s="16">
        <f t="shared" si="173"/>
        <v>0.6234839967193796</v>
      </c>
      <c r="R397" s="16"/>
      <c r="S397" s="16">
        <v>0.532775</v>
      </c>
      <c r="T397" s="16">
        <f t="shared" si="174"/>
        <v>0.82499999999999996</v>
      </c>
      <c r="U397" s="16">
        <f t="shared" si="161"/>
        <v>4.8954232257108037E-2</v>
      </c>
      <c r="V397" s="16">
        <f t="shared" si="175"/>
        <v>0.48043698195658746</v>
      </c>
      <c r="W397" s="16"/>
      <c r="X397" s="16">
        <v>0.28484999999999999</v>
      </c>
      <c r="Y397" s="16">
        <f t="shared" si="176"/>
        <v>0.61</v>
      </c>
      <c r="Z397" s="16">
        <f t="shared" si="162"/>
        <v>3.6196462638588972E-2</v>
      </c>
      <c r="AA397" s="16">
        <f t="shared" si="177"/>
        <v>0.24615158665881032</v>
      </c>
      <c r="AB397" s="16"/>
      <c r="AC397" s="16">
        <v>0.37135999999999997</v>
      </c>
      <c r="AD397" s="16">
        <f t="shared" si="178"/>
        <v>0.41</v>
      </c>
      <c r="AE397" s="16">
        <f t="shared" si="163"/>
        <v>2.4328769970199143E-2</v>
      </c>
      <c r="AF397" s="16">
        <f t="shared" si="179"/>
        <v>0.34534959103297086</v>
      </c>
      <c r="AG397" s="16"/>
      <c r="AH397" s="16">
        <v>0.28484999999999999</v>
      </c>
      <c r="AI397" s="16">
        <f t="shared" si="180"/>
        <v>0.32</v>
      </c>
      <c r="AJ397" s="16">
        <f t="shared" si="164"/>
        <v>1.8988308269423725E-2</v>
      </c>
      <c r="AK397" s="16">
        <f t="shared" si="181"/>
        <v>0.26454919300134311</v>
      </c>
      <c r="AL397" s="16"/>
      <c r="AM397" s="17">
        <f t="shared" si="158"/>
        <v>202.22970606514912</v>
      </c>
      <c r="AN397" s="17">
        <f t="shared" si="165"/>
        <v>5.9338463341949137E-2</v>
      </c>
      <c r="AO397" s="18" t="str">
        <f t="shared" si="166"/>
        <v>CORRECTO</v>
      </c>
      <c r="AP397" s="18">
        <f t="shared" si="167"/>
        <v>-1.0406615366580509</v>
      </c>
      <c r="AQ397" s="11"/>
      <c r="AR397" s="11"/>
      <c r="AS397" s="7"/>
      <c r="AT397" s="7">
        <v>130</v>
      </c>
      <c r="AU397" s="3">
        <f t="shared" si="156"/>
        <v>170</v>
      </c>
      <c r="AV397" s="7"/>
      <c r="AW397" s="7"/>
      <c r="AX397" s="7"/>
      <c r="AY397" s="7"/>
      <c r="AZ397" s="7"/>
      <c r="BA397" s="7"/>
      <c r="BB397" s="7"/>
    </row>
    <row r="398" spans="1:54" x14ac:dyDescent="0.25">
      <c r="A398" s="12">
        <v>1973</v>
      </c>
      <c r="B398" s="12">
        <v>5</v>
      </c>
      <c r="C398" s="16"/>
      <c r="D398" s="16">
        <f>aportaciones!D397+aportaciones!E397</f>
        <v>4.2880000000000003</v>
      </c>
      <c r="E398" s="16">
        <f t="shared" si="168"/>
        <v>20</v>
      </c>
      <c r="F398" s="16">
        <f t="shared" si="157"/>
        <v>1.1878727465431858</v>
      </c>
      <c r="G398" s="16">
        <f t="shared" si="169"/>
        <v>3.1012307331610174</v>
      </c>
      <c r="H398" s="16"/>
      <c r="I398" s="16">
        <f>aportaciones!F397+aportaciones!G397</f>
        <v>10.488000000000001</v>
      </c>
      <c r="J398" s="16">
        <f t="shared" si="170"/>
        <v>179.72684387462471</v>
      </c>
      <c r="K398" s="16">
        <f t="shared" si="159"/>
        <v>10.674630983044441</v>
      </c>
      <c r="L398" s="16">
        <f t="shared" si="171"/>
        <v>0</v>
      </c>
      <c r="M398" s="16"/>
      <c r="N398" s="16">
        <v>0.311</v>
      </c>
      <c r="O398" s="16">
        <f t="shared" si="172"/>
        <v>0.15</v>
      </c>
      <c r="P398" s="16">
        <f t="shared" si="160"/>
        <v>8.9090455990738938E-3</v>
      </c>
      <c r="Q398" s="16">
        <f t="shared" si="173"/>
        <v>0.30209923049870757</v>
      </c>
      <c r="R398" s="16"/>
      <c r="S398" s="16">
        <v>0.26175833333333332</v>
      </c>
      <c r="T398" s="16">
        <f t="shared" si="174"/>
        <v>0.82499999999999996</v>
      </c>
      <c r="U398" s="16">
        <f t="shared" si="161"/>
        <v>4.8999750794906413E-2</v>
      </c>
      <c r="V398" s="16">
        <f t="shared" si="175"/>
        <v>0.21280410107622516</v>
      </c>
      <c r="W398" s="16"/>
      <c r="X398" s="16">
        <v>0.13994999999999999</v>
      </c>
      <c r="Y398" s="16">
        <f t="shared" si="176"/>
        <v>0.61</v>
      </c>
      <c r="Z398" s="16">
        <f t="shared" si="162"/>
        <v>3.6230118769567166E-2</v>
      </c>
      <c r="AA398" s="16">
        <f t="shared" si="177"/>
        <v>0.10375353736141102</v>
      </c>
      <c r="AB398" s="16"/>
      <c r="AC398" s="16">
        <v>0.18245333333333333</v>
      </c>
      <c r="AD398" s="16">
        <f t="shared" si="178"/>
        <v>0.41</v>
      </c>
      <c r="AE398" s="16">
        <f t="shared" si="163"/>
        <v>2.4351391304135307E-2</v>
      </c>
      <c r="AF398" s="16">
        <f t="shared" si="179"/>
        <v>0.15812456336313424</v>
      </c>
      <c r="AG398" s="16"/>
      <c r="AH398" s="16">
        <v>0.13994999999999999</v>
      </c>
      <c r="AI398" s="16">
        <f t="shared" si="180"/>
        <v>0.32</v>
      </c>
      <c r="AJ398" s="16">
        <f t="shared" si="164"/>
        <v>1.9005963944690975E-2</v>
      </c>
      <c r="AK398" s="16">
        <f t="shared" si="181"/>
        <v>0.1209616917305763</v>
      </c>
      <c r="AL398" s="16"/>
      <c r="AM398" s="17">
        <f t="shared" si="158"/>
        <v>202.0418438746247</v>
      </c>
      <c r="AN398" s="17">
        <f t="shared" si="165"/>
        <v>5.9393637327159292E-2</v>
      </c>
      <c r="AO398" s="18" t="str">
        <f t="shared" si="166"/>
        <v>CORRECTO</v>
      </c>
      <c r="AP398" s="18">
        <f t="shared" si="167"/>
        <v>-1.0406063626728408</v>
      </c>
      <c r="AQ398" s="11"/>
      <c r="AR398" s="11"/>
      <c r="AS398" s="7"/>
      <c r="AT398" s="7">
        <v>130</v>
      </c>
      <c r="AU398" s="3">
        <f t="shared" si="156"/>
        <v>170</v>
      </c>
      <c r="AV398" s="7"/>
      <c r="AW398" s="7"/>
      <c r="AX398" s="7"/>
      <c r="AY398" s="7"/>
      <c r="AZ398" s="7"/>
      <c r="BA398" s="7"/>
      <c r="BB398" s="7"/>
    </row>
    <row r="399" spans="1:54" x14ac:dyDescent="0.25">
      <c r="A399" s="12">
        <v>1973</v>
      </c>
      <c r="B399" s="12">
        <v>6</v>
      </c>
      <c r="C399" s="16"/>
      <c r="D399" s="16">
        <f>aportaciones!D398+aportaciones!E398</f>
        <v>4.5830000000000002</v>
      </c>
      <c r="E399" s="16">
        <f t="shared" si="168"/>
        <v>20</v>
      </c>
      <c r="F399" s="16">
        <f t="shared" si="157"/>
        <v>1.1858046560282069</v>
      </c>
      <c r="G399" s="16">
        <f t="shared" si="169"/>
        <v>3.3951272534568133</v>
      </c>
      <c r="H399" s="16"/>
      <c r="I399" s="16">
        <f>aportaciones!F398+aportaciones!G398</f>
        <v>11.027000000000001</v>
      </c>
      <c r="J399" s="16">
        <f t="shared" si="170"/>
        <v>180.07921289158026</v>
      </c>
      <c r="K399" s="16">
        <f t="shared" si="159"/>
        <v>10.676938455036529</v>
      </c>
      <c r="L399" s="16">
        <f t="shared" si="171"/>
        <v>0</v>
      </c>
      <c r="M399" s="16"/>
      <c r="N399" s="16">
        <v>0.26600000000000001</v>
      </c>
      <c r="O399" s="16">
        <f t="shared" si="172"/>
        <v>0.15</v>
      </c>
      <c r="P399" s="16">
        <f t="shared" si="160"/>
        <v>8.8935349202115509E-3</v>
      </c>
      <c r="Q399" s="16">
        <f t="shared" si="173"/>
        <v>0.25709095440092611</v>
      </c>
      <c r="R399" s="16"/>
      <c r="S399" s="16">
        <v>0.22388333333333332</v>
      </c>
      <c r="T399" s="16">
        <f t="shared" si="174"/>
        <v>0.82499999999999996</v>
      </c>
      <c r="U399" s="16">
        <f t="shared" si="161"/>
        <v>4.8914442061163535E-2</v>
      </c>
      <c r="V399" s="16">
        <f t="shared" si="175"/>
        <v>0.17488358253842695</v>
      </c>
      <c r="W399" s="16"/>
      <c r="X399" s="16">
        <v>0.11970000000000001</v>
      </c>
      <c r="Y399" s="16">
        <f t="shared" si="176"/>
        <v>0.61</v>
      </c>
      <c r="Z399" s="16">
        <f t="shared" si="162"/>
        <v>3.6167042008860312E-2</v>
      </c>
      <c r="AA399" s="16">
        <f t="shared" si="177"/>
        <v>8.3469881230432863E-2</v>
      </c>
      <c r="AB399" s="16"/>
      <c r="AC399" s="16">
        <v>0.15605333333333335</v>
      </c>
      <c r="AD399" s="16">
        <f t="shared" si="178"/>
        <v>0.41</v>
      </c>
      <c r="AE399" s="16">
        <f t="shared" si="163"/>
        <v>2.430899544857824E-2</v>
      </c>
      <c r="AF399" s="16">
        <f t="shared" si="179"/>
        <v>0.13170194202919799</v>
      </c>
      <c r="AG399" s="16"/>
      <c r="AH399" s="16">
        <v>0.11970000000000001</v>
      </c>
      <c r="AI399" s="16">
        <f t="shared" si="180"/>
        <v>0.32</v>
      </c>
      <c r="AJ399" s="16">
        <f t="shared" si="164"/>
        <v>1.8972874496451311E-2</v>
      </c>
      <c r="AK399" s="16">
        <f t="shared" si="181"/>
        <v>0.10069403605530908</v>
      </c>
      <c r="AL399" s="16"/>
      <c r="AM399" s="17">
        <f t="shared" si="158"/>
        <v>202.39421289158025</v>
      </c>
      <c r="AN399" s="17">
        <f t="shared" si="165"/>
        <v>5.9290232801410346E-2</v>
      </c>
      <c r="AO399" s="18" t="str">
        <f t="shared" si="166"/>
        <v>CORRECTO</v>
      </c>
      <c r="AP399" s="18">
        <f t="shared" si="167"/>
        <v>-1.0407097671985897</v>
      </c>
      <c r="AQ399" s="11"/>
      <c r="AR399" s="11"/>
      <c r="AS399" s="7"/>
      <c r="AT399" s="7">
        <v>140</v>
      </c>
      <c r="AU399" s="3">
        <f t="shared" si="156"/>
        <v>180</v>
      </c>
      <c r="AV399" s="7"/>
      <c r="AW399" s="7"/>
      <c r="AX399" s="7"/>
      <c r="AY399" s="7"/>
      <c r="AZ399" s="7"/>
      <c r="BA399" s="7"/>
      <c r="BB399" s="7"/>
    </row>
    <row r="400" spans="1:54" x14ac:dyDescent="0.25">
      <c r="A400" s="12">
        <v>1973</v>
      </c>
      <c r="B400" s="12">
        <v>7</v>
      </c>
      <c r="C400" s="16"/>
      <c r="D400" s="16">
        <f>aportaciones!D399+aportaciones!E399</f>
        <v>3.8290000000000002</v>
      </c>
      <c r="E400" s="16">
        <f t="shared" si="168"/>
        <v>20</v>
      </c>
      <c r="F400" s="16">
        <f t="shared" si="157"/>
        <v>1.1786240358228195</v>
      </c>
      <c r="G400" s="16">
        <f t="shared" si="169"/>
        <v>2.6431953439717937</v>
      </c>
      <c r="H400" s="16"/>
      <c r="I400" s="16">
        <f>aportaciones!F399+aportaciones!G399</f>
        <v>11.91</v>
      </c>
      <c r="J400" s="16">
        <f t="shared" si="170"/>
        <v>181.31227443654373</v>
      </c>
      <c r="K400" s="16">
        <f t="shared" si="159"/>
        <v>10.68495023203069</v>
      </c>
      <c r="L400" s="16">
        <f t="shared" si="171"/>
        <v>0</v>
      </c>
      <c r="M400" s="16"/>
      <c r="N400" s="16">
        <v>0.16200000000000001</v>
      </c>
      <c r="O400" s="16">
        <f t="shared" si="172"/>
        <v>0.15</v>
      </c>
      <c r="P400" s="16">
        <f t="shared" si="160"/>
        <v>8.8396802686711452E-3</v>
      </c>
      <c r="Q400" s="16">
        <f t="shared" si="173"/>
        <v>0.15310646507978845</v>
      </c>
      <c r="R400" s="16"/>
      <c r="S400" s="16">
        <v>0.13635</v>
      </c>
      <c r="T400" s="16">
        <f t="shared" si="174"/>
        <v>0.82499999999999996</v>
      </c>
      <c r="U400" s="16">
        <f t="shared" si="161"/>
        <v>4.8618241477691303E-2</v>
      </c>
      <c r="V400" s="16">
        <f t="shared" si="175"/>
        <v>8.7435557938836395E-2</v>
      </c>
      <c r="W400" s="16"/>
      <c r="X400" s="16">
        <v>7.2900000000000006E-2</v>
      </c>
      <c r="Y400" s="16">
        <f t="shared" si="176"/>
        <v>0.61</v>
      </c>
      <c r="Z400" s="16">
        <f t="shared" si="162"/>
        <v>3.5948033092595991E-2</v>
      </c>
      <c r="AA400" s="16">
        <f t="shared" si="177"/>
        <v>3.6732957991139625E-2</v>
      </c>
      <c r="AB400" s="16"/>
      <c r="AC400" s="16">
        <v>9.5039999999999999E-2</v>
      </c>
      <c r="AD400" s="16">
        <f t="shared" si="178"/>
        <v>0.41</v>
      </c>
      <c r="AE400" s="16">
        <f t="shared" si="163"/>
        <v>2.4161792734367797E-2</v>
      </c>
      <c r="AF400" s="16">
        <f t="shared" si="179"/>
        <v>7.0731004551421783E-2</v>
      </c>
      <c r="AG400" s="16"/>
      <c r="AH400" s="16">
        <v>7.2900000000000006E-2</v>
      </c>
      <c r="AI400" s="16">
        <f t="shared" si="180"/>
        <v>0.32</v>
      </c>
      <c r="AJ400" s="16">
        <f t="shared" si="164"/>
        <v>1.8857984573165114E-2</v>
      </c>
      <c r="AK400" s="16">
        <f t="shared" si="181"/>
        <v>5.3927125503548723E-2</v>
      </c>
      <c r="AL400" s="16"/>
      <c r="AM400" s="17">
        <f t="shared" si="158"/>
        <v>203.62727443654373</v>
      </c>
      <c r="AN400" s="17">
        <f t="shared" si="165"/>
        <v>5.8931201791140975E-2</v>
      </c>
      <c r="AO400" s="18" t="str">
        <f t="shared" si="166"/>
        <v>CORRECTO</v>
      </c>
      <c r="AP400" s="18">
        <f t="shared" si="167"/>
        <v>-1.0410687982088591</v>
      </c>
      <c r="AQ400" s="11"/>
      <c r="AR400" s="11"/>
      <c r="AS400" s="7"/>
      <c r="AT400" s="7">
        <v>150</v>
      </c>
      <c r="AU400" s="3">
        <f t="shared" si="156"/>
        <v>190</v>
      </c>
      <c r="AV400" s="7"/>
      <c r="AW400" s="7"/>
      <c r="AX400" s="7"/>
      <c r="AY400" s="7"/>
      <c r="AZ400" s="7"/>
      <c r="BA400" s="7"/>
      <c r="BB400" s="7"/>
    </row>
    <row r="401" spans="1:54" x14ac:dyDescent="0.25">
      <c r="A401" s="12">
        <v>1973</v>
      </c>
      <c r="B401" s="12">
        <v>8</v>
      </c>
      <c r="C401" s="16"/>
      <c r="D401" s="16">
        <f>aportaciones!D400+aportaciones!E400</f>
        <v>3.319</v>
      </c>
      <c r="E401" s="16">
        <f t="shared" si="168"/>
        <v>20</v>
      </c>
      <c r="F401" s="16">
        <f t="shared" si="157"/>
        <v>1.1746491668466439</v>
      </c>
      <c r="G401" s="16">
        <f t="shared" si="169"/>
        <v>2.1403759641771778</v>
      </c>
      <c r="H401" s="16"/>
      <c r="I401" s="16">
        <f>aportaciones!F400+aportaciones!G400</f>
        <v>11.374000000000001</v>
      </c>
      <c r="J401" s="16">
        <f t="shared" si="170"/>
        <v>182.00132420451303</v>
      </c>
      <c r="K401" s="16">
        <f t="shared" si="159"/>
        <v>10.689385192090857</v>
      </c>
      <c r="L401" s="16">
        <f t="shared" si="171"/>
        <v>0</v>
      </c>
      <c r="M401" s="16"/>
      <c r="N401" s="16">
        <v>0.11899999999999999</v>
      </c>
      <c r="O401" s="16">
        <f t="shared" si="172"/>
        <v>0.15</v>
      </c>
      <c r="P401" s="16">
        <f t="shared" si="160"/>
        <v>8.8098687513498281E-3</v>
      </c>
      <c r="Q401" s="16">
        <f t="shared" si="173"/>
        <v>0.11016031973132881</v>
      </c>
      <c r="R401" s="16"/>
      <c r="S401" s="16">
        <v>0.10015833333333334</v>
      </c>
      <c r="T401" s="16">
        <f t="shared" si="174"/>
        <v>0.82499999999999996</v>
      </c>
      <c r="U401" s="16">
        <f t="shared" si="161"/>
        <v>4.8454278132424054E-2</v>
      </c>
      <c r="V401" s="16">
        <f t="shared" si="175"/>
        <v>5.1540091855642012E-2</v>
      </c>
      <c r="W401" s="16"/>
      <c r="X401" s="16">
        <v>5.3550000000000007E-2</v>
      </c>
      <c r="Y401" s="16">
        <f t="shared" si="176"/>
        <v>0.61</v>
      </c>
      <c r="Z401" s="16">
        <f t="shared" si="162"/>
        <v>3.5826799588822636E-2</v>
      </c>
      <c r="AA401" s="16">
        <f t="shared" si="177"/>
        <v>1.760196690740401E-2</v>
      </c>
      <c r="AB401" s="16"/>
      <c r="AC401" s="16">
        <v>6.9813333333333324E-2</v>
      </c>
      <c r="AD401" s="16">
        <f t="shared" si="178"/>
        <v>0.41</v>
      </c>
      <c r="AE401" s="16">
        <f t="shared" si="163"/>
        <v>2.4080307920356196E-2</v>
      </c>
      <c r="AF401" s="16">
        <f t="shared" si="179"/>
        <v>4.5651540598965534E-2</v>
      </c>
      <c r="AG401" s="16"/>
      <c r="AH401" s="16">
        <v>5.3550000000000007E-2</v>
      </c>
      <c r="AI401" s="16">
        <f t="shared" si="180"/>
        <v>0.32</v>
      </c>
      <c r="AJ401" s="16">
        <f t="shared" si="164"/>
        <v>1.87943866695463E-2</v>
      </c>
      <c r="AK401" s="16">
        <f t="shared" si="181"/>
        <v>3.4692015426834866E-2</v>
      </c>
      <c r="AL401" s="16"/>
      <c r="AM401" s="17">
        <f t="shared" si="158"/>
        <v>204.31632420451302</v>
      </c>
      <c r="AN401" s="17">
        <f t="shared" si="165"/>
        <v>5.8732458342332192E-2</v>
      </c>
      <c r="AO401" s="18" t="str">
        <f t="shared" si="166"/>
        <v>CORRECTO</v>
      </c>
      <c r="AP401" s="18">
        <f t="shared" si="167"/>
        <v>-1.041267541657668</v>
      </c>
      <c r="AQ401" s="11"/>
      <c r="AR401" s="11"/>
      <c r="AS401" s="7"/>
      <c r="AT401" s="7">
        <v>153</v>
      </c>
      <c r="AU401" s="3">
        <f t="shared" si="156"/>
        <v>193</v>
      </c>
      <c r="AV401" s="7"/>
      <c r="AW401" s="7"/>
      <c r="AX401" s="7"/>
      <c r="AY401" s="7"/>
      <c r="AZ401" s="7"/>
      <c r="BA401" s="7"/>
      <c r="BB401" s="7"/>
    </row>
    <row r="402" spans="1:54" x14ac:dyDescent="0.25">
      <c r="A402" s="12">
        <v>1973</v>
      </c>
      <c r="B402" s="12">
        <v>9</v>
      </c>
      <c r="C402" s="16"/>
      <c r="D402" s="16">
        <f>aportaciones!D401+aportaciones!E401</f>
        <v>2.843</v>
      </c>
      <c r="E402" s="16">
        <f t="shared" si="168"/>
        <v>20</v>
      </c>
      <c r="F402" s="16">
        <f t="shared" si="157"/>
        <v>1.174795128752169</v>
      </c>
      <c r="G402" s="16">
        <f t="shared" si="169"/>
        <v>1.6683508331533545</v>
      </c>
      <c r="H402" s="16"/>
      <c r="I402" s="16">
        <f>aportaciones!F401+aportaciones!G401</f>
        <v>10.664000000000001</v>
      </c>
      <c r="J402" s="16">
        <f t="shared" si="170"/>
        <v>181.97593901242215</v>
      </c>
      <c r="K402" s="16">
        <f t="shared" si="159"/>
        <v>10.689222335094767</v>
      </c>
      <c r="L402" s="16">
        <f t="shared" si="171"/>
        <v>0</v>
      </c>
      <c r="M402" s="16"/>
      <c r="N402" s="16">
        <v>0.2</v>
      </c>
      <c r="O402" s="16">
        <f t="shared" si="172"/>
        <v>0.15</v>
      </c>
      <c r="P402" s="16">
        <f t="shared" si="160"/>
        <v>8.8109634656412684E-3</v>
      </c>
      <c r="Q402" s="16">
        <f t="shared" si="173"/>
        <v>0.19119013124865017</v>
      </c>
      <c r="R402" s="16"/>
      <c r="S402" s="16">
        <v>0.16833333333333333</v>
      </c>
      <c r="T402" s="16">
        <f t="shared" si="174"/>
        <v>0.82499999999999996</v>
      </c>
      <c r="U402" s="16">
        <f t="shared" si="161"/>
        <v>4.8460299061026973E-2</v>
      </c>
      <c r="V402" s="16">
        <f t="shared" si="175"/>
        <v>0.11987905520090925</v>
      </c>
      <c r="W402" s="16"/>
      <c r="X402" s="16">
        <v>9.0000000000000011E-2</v>
      </c>
      <c r="Y402" s="16">
        <f t="shared" si="176"/>
        <v>0.61</v>
      </c>
      <c r="Z402" s="16">
        <f t="shared" si="162"/>
        <v>3.5831251426941158E-2</v>
      </c>
      <c r="AA402" s="16">
        <f t="shared" si="177"/>
        <v>5.4173200411177347E-2</v>
      </c>
      <c r="AB402" s="16"/>
      <c r="AC402" s="16">
        <v>0.11733333333333335</v>
      </c>
      <c r="AD402" s="16">
        <f t="shared" si="178"/>
        <v>0.41</v>
      </c>
      <c r="AE402" s="16">
        <f t="shared" si="163"/>
        <v>2.4083300139419464E-2</v>
      </c>
      <c r="AF402" s="16">
        <f t="shared" si="179"/>
        <v>9.3253025412977142E-2</v>
      </c>
      <c r="AG402" s="16"/>
      <c r="AH402" s="16">
        <v>9.0000000000000011E-2</v>
      </c>
      <c r="AI402" s="16">
        <f t="shared" si="180"/>
        <v>0.32</v>
      </c>
      <c r="AJ402" s="16">
        <f t="shared" si="164"/>
        <v>1.8796722060034705E-2</v>
      </c>
      <c r="AK402" s="16">
        <f t="shared" si="181"/>
        <v>7.1205613330453721E-2</v>
      </c>
      <c r="AL402" s="16"/>
      <c r="AM402" s="17">
        <f t="shared" si="158"/>
        <v>204.29093901242214</v>
      </c>
      <c r="AN402" s="17">
        <f t="shared" si="165"/>
        <v>5.8739756437608454E-2</v>
      </c>
      <c r="AO402" s="18" t="str">
        <f t="shared" si="166"/>
        <v>CORRECTO</v>
      </c>
      <c r="AP402" s="18">
        <f t="shared" si="167"/>
        <v>-1.0412602435623917</v>
      </c>
      <c r="AQ402" s="11"/>
      <c r="AR402" s="11"/>
      <c r="AS402" s="7"/>
      <c r="AT402" s="7">
        <v>160</v>
      </c>
      <c r="AU402" s="3">
        <f t="shared" si="156"/>
        <v>200</v>
      </c>
      <c r="AV402" s="7"/>
      <c r="AW402" s="7"/>
      <c r="AX402" s="7"/>
      <c r="AY402" s="7"/>
      <c r="AZ402" s="7"/>
      <c r="BA402" s="7"/>
      <c r="BB402" s="7"/>
    </row>
    <row r="403" spans="1:54" x14ac:dyDescent="0.25">
      <c r="A403" s="12">
        <v>1973</v>
      </c>
      <c r="B403" s="12">
        <v>10</v>
      </c>
      <c r="C403" s="16"/>
      <c r="D403" s="16">
        <f>aportaciones!D402+aportaciones!E402</f>
        <v>4.1400000000000006</v>
      </c>
      <c r="E403" s="16">
        <f t="shared" si="168"/>
        <v>20</v>
      </c>
      <c r="F403" s="16">
        <f t="shared" si="157"/>
        <v>1.1981129720689914</v>
      </c>
      <c r="G403" s="16">
        <f t="shared" si="169"/>
        <v>2.9652048712478312</v>
      </c>
      <c r="H403" s="16"/>
      <c r="I403" s="16">
        <f>aportaciones!F402+aportaciones!G402</f>
        <v>9.3759999999999994</v>
      </c>
      <c r="J403" s="16">
        <f t="shared" si="170"/>
        <v>178</v>
      </c>
      <c r="K403" s="16">
        <f t="shared" si="159"/>
        <v>10.663205451414022</v>
      </c>
      <c r="L403" s="16">
        <f t="shared" si="171"/>
        <v>2.6627166773273814</v>
      </c>
      <c r="M403" s="16"/>
      <c r="N403" s="16">
        <v>0.122</v>
      </c>
      <c r="O403" s="16">
        <f t="shared" si="172"/>
        <v>0.15</v>
      </c>
      <c r="P403" s="16">
        <f t="shared" si="160"/>
        <v>8.9858472905174347E-3</v>
      </c>
      <c r="Q403" s="16">
        <f t="shared" si="173"/>
        <v>0.11318903653435872</v>
      </c>
      <c r="R403" s="16"/>
      <c r="S403" s="16">
        <v>0.10268333333333333</v>
      </c>
      <c r="T403" s="16">
        <f t="shared" si="174"/>
        <v>0.82499999999999996</v>
      </c>
      <c r="U403" s="16">
        <f t="shared" si="161"/>
        <v>4.9422160097845891E-2</v>
      </c>
      <c r="V403" s="16">
        <f t="shared" si="175"/>
        <v>5.4223034272306347E-2</v>
      </c>
      <c r="W403" s="16"/>
      <c r="X403" s="16">
        <v>5.4900000000000004E-2</v>
      </c>
      <c r="Y403" s="16">
        <f t="shared" si="176"/>
        <v>0.61</v>
      </c>
      <c r="Z403" s="16">
        <f t="shared" si="162"/>
        <v>3.6542445648104237E-2</v>
      </c>
      <c r="AA403" s="16">
        <f t="shared" si="177"/>
        <v>1.9068748573058847E-2</v>
      </c>
      <c r="AB403" s="16"/>
      <c r="AC403" s="16">
        <v>7.1573333333333336E-2</v>
      </c>
      <c r="AD403" s="16">
        <f t="shared" si="178"/>
        <v>0.41</v>
      </c>
      <c r="AE403" s="16">
        <f t="shared" si="163"/>
        <v>2.4561315927414323E-2</v>
      </c>
      <c r="AF403" s="16">
        <f t="shared" si="179"/>
        <v>4.7490033193913872E-2</v>
      </c>
      <c r="AG403" s="16"/>
      <c r="AH403" s="16">
        <v>5.4900000000000004E-2</v>
      </c>
      <c r="AI403" s="16">
        <f t="shared" si="180"/>
        <v>0.32</v>
      </c>
      <c r="AJ403" s="16">
        <f t="shared" si="164"/>
        <v>1.9169807553103862E-2</v>
      </c>
      <c r="AK403" s="16">
        <f t="shared" si="181"/>
        <v>3.6103277939965317E-2</v>
      </c>
      <c r="AL403" s="16"/>
      <c r="AM403" s="17">
        <f t="shared" si="158"/>
        <v>200.315</v>
      </c>
      <c r="AN403" s="17">
        <f t="shared" si="165"/>
        <v>5.9905648603449567E-2</v>
      </c>
      <c r="AO403" s="18" t="str">
        <f t="shared" si="166"/>
        <v>CORRECTO</v>
      </c>
      <c r="AP403" s="18">
        <f t="shared" si="167"/>
        <v>-1.0400943513965506</v>
      </c>
      <c r="AQ403" s="11"/>
      <c r="AR403" s="11"/>
      <c r="AS403" s="7"/>
      <c r="AT403" s="7">
        <v>166</v>
      </c>
      <c r="AU403" s="3">
        <f t="shared" si="156"/>
        <v>206</v>
      </c>
      <c r="AV403" s="7"/>
      <c r="AW403" s="7"/>
      <c r="AX403" s="7"/>
      <c r="AY403" s="7"/>
      <c r="AZ403" s="7"/>
      <c r="BA403" s="7"/>
      <c r="BB403" s="7"/>
    </row>
    <row r="404" spans="1:54" x14ac:dyDescent="0.25">
      <c r="A404" s="12">
        <v>1973</v>
      </c>
      <c r="B404" s="12">
        <v>11</v>
      </c>
      <c r="C404" s="16"/>
      <c r="D404" s="16">
        <f>aportaciones!D403+aportaciones!E403</f>
        <v>3.8420000000000001</v>
      </c>
      <c r="E404" s="16">
        <f t="shared" si="168"/>
        <v>20</v>
      </c>
      <c r="F404" s="16">
        <f t="shared" si="157"/>
        <v>1.2479525778020435</v>
      </c>
      <c r="G404" s="16">
        <f t="shared" si="169"/>
        <v>2.643887027931008</v>
      </c>
      <c r="H404" s="16"/>
      <c r="I404" s="16">
        <f>aportaciones!F403+aportaciones!G403</f>
        <v>9.4079999999999995</v>
      </c>
      <c r="J404" s="16">
        <f t="shared" si="170"/>
        <v>170</v>
      </c>
      <c r="K404" s="16">
        <f t="shared" si="159"/>
        <v>10.607596911317369</v>
      </c>
      <c r="L404" s="16">
        <f t="shared" si="171"/>
        <v>6.7447945485859577</v>
      </c>
      <c r="M404" s="16"/>
      <c r="N404" s="16">
        <v>0.12</v>
      </c>
      <c r="O404" s="16">
        <f t="shared" si="172"/>
        <v>0.15</v>
      </c>
      <c r="P404" s="16">
        <f t="shared" si="160"/>
        <v>9.3596443335153268E-3</v>
      </c>
      <c r="Q404" s="16">
        <f t="shared" si="173"/>
        <v>0.11101415270948259</v>
      </c>
      <c r="R404" s="16"/>
      <c r="S404" s="16">
        <v>0.10099999999999999</v>
      </c>
      <c r="T404" s="16">
        <f t="shared" si="174"/>
        <v>0.82499999999999996</v>
      </c>
      <c r="U404" s="16">
        <f t="shared" si="161"/>
        <v>5.147804383433429E-2</v>
      </c>
      <c r="V404" s="16">
        <f t="shared" si="175"/>
        <v>5.1577839902154032E-2</v>
      </c>
      <c r="W404" s="16"/>
      <c r="X404" s="16">
        <v>5.3999999999999999E-2</v>
      </c>
      <c r="Y404" s="16">
        <f t="shared" si="176"/>
        <v>0.61</v>
      </c>
      <c r="Z404" s="16">
        <f t="shared" si="162"/>
        <v>3.8062553622962327E-2</v>
      </c>
      <c r="AA404" s="16">
        <f t="shared" si="177"/>
        <v>1.7457554351895777E-2</v>
      </c>
      <c r="AB404" s="16"/>
      <c r="AC404" s="16">
        <v>7.0400000000000004E-2</v>
      </c>
      <c r="AD404" s="16">
        <f t="shared" si="178"/>
        <v>0.41</v>
      </c>
      <c r="AE404" s="16">
        <f t="shared" si="163"/>
        <v>2.5583027844941892E-2</v>
      </c>
      <c r="AF404" s="16">
        <f t="shared" si="179"/>
        <v>4.5838684072585678E-2</v>
      </c>
      <c r="AG404" s="16"/>
      <c r="AH404" s="16">
        <v>5.3999999999999999E-2</v>
      </c>
      <c r="AI404" s="16">
        <f t="shared" si="180"/>
        <v>0.32</v>
      </c>
      <c r="AJ404" s="16">
        <f t="shared" si="164"/>
        <v>1.9967241244832696E-2</v>
      </c>
      <c r="AK404" s="16">
        <f t="shared" si="181"/>
        <v>3.4830192446896113E-2</v>
      </c>
      <c r="AL404" s="16"/>
      <c r="AM404" s="17">
        <f t="shared" si="158"/>
        <v>192.315</v>
      </c>
      <c r="AN404" s="17">
        <f t="shared" si="165"/>
        <v>6.2397628890102176E-2</v>
      </c>
      <c r="AO404" s="18" t="str">
        <f t="shared" si="166"/>
        <v>CORRECTO</v>
      </c>
      <c r="AP404" s="18">
        <f t="shared" si="167"/>
        <v>-1.0376023711098978</v>
      </c>
      <c r="AQ404" s="11"/>
      <c r="AR404" s="11"/>
      <c r="AS404" s="7"/>
      <c r="AT404" s="7">
        <v>164</v>
      </c>
      <c r="AU404" s="3">
        <f t="shared" si="156"/>
        <v>204</v>
      </c>
      <c r="AV404" s="7"/>
      <c r="AW404" s="7"/>
      <c r="AX404" s="7"/>
      <c r="AY404" s="7"/>
      <c r="AZ404" s="7"/>
      <c r="BA404" s="7"/>
      <c r="BB404" s="7"/>
    </row>
    <row r="405" spans="1:54" x14ac:dyDescent="0.25">
      <c r="A405" s="12">
        <v>1973</v>
      </c>
      <c r="B405" s="12">
        <v>12</v>
      </c>
      <c r="C405" s="16"/>
      <c r="D405" s="16">
        <f>aportaciones!D404+aportaciones!E404</f>
        <v>5.891</v>
      </c>
      <c r="E405" s="16">
        <f t="shared" si="168"/>
        <v>20</v>
      </c>
      <c r="F405" s="16">
        <f t="shared" si="157"/>
        <v>1.2485472431745241</v>
      </c>
      <c r="G405" s="16">
        <f t="shared" si="169"/>
        <v>4.6430474221979594</v>
      </c>
      <c r="H405" s="16"/>
      <c r="I405" s="16">
        <f>aportaciones!F404+aportaciones!G404</f>
        <v>10.516</v>
      </c>
      <c r="J405" s="16">
        <f t="shared" si="170"/>
        <v>169.90840308868263</v>
      </c>
      <c r="K405" s="16">
        <f t="shared" si="159"/>
        <v>10.606933413428026</v>
      </c>
      <c r="L405" s="16">
        <f t="shared" si="171"/>
        <v>0</v>
      </c>
      <c r="M405" s="16"/>
      <c r="N405" s="16">
        <v>0.55800000000000005</v>
      </c>
      <c r="O405" s="16">
        <f t="shared" si="172"/>
        <v>0.15</v>
      </c>
      <c r="P405" s="16">
        <f t="shared" si="160"/>
        <v>9.3641043238089309E-3</v>
      </c>
      <c r="Q405" s="16">
        <f t="shared" si="173"/>
        <v>0.54864035566648472</v>
      </c>
      <c r="R405" s="16"/>
      <c r="S405" s="16">
        <v>0.46965000000000007</v>
      </c>
      <c r="T405" s="16">
        <f t="shared" si="174"/>
        <v>0.82499999999999996</v>
      </c>
      <c r="U405" s="16">
        <f t="shared" si="161"/>
        <v>5.1502573780949114E-2</v>
      </c>
      <c r="V405" s="16">
        <f t="shared" si="175"/>
        <v>0.41817195616566583</v>
      </c>
      <c r="W405" s="16"/>
      <c r="X405" s="16">
        <v>0.25110000000000005</v>
      </c>
      <c r="Y405" s="16">
        <f t="shared" si="176"/>
        <v>0.61</v>
      </c>
      <c r="Z405" s="16">
        <f t="shared" si="162"/>
        <v>3.8080690916822986E-2</v>
      </c>
      <c r="AA405" s="16">
        <f t="shared" si="177"/>
        <v>0.21303744637703781</v>
      </c>
      <c r="AB405" s="16"/>
      <c r="AC405" s="16">
        <v>0.32736000000000004</v>
      </c>
      <c r="AD405" s="16">
        <f t="shared" si="178"/>
        <v>0.41</v>
      </c>
      <c r="AE405" s="16">
        <f t="shared" si="163"/>
        <v>2.5595218485077741E-2</v>
      </c>
      <c r="AF405" s="16">
        <f t="shared" si="179"/>
        <v>0.30177697215505822</v>
      </c>
      <c r="AG405" s="16"/>
      <c r="AH405" s="16">
        <v>0.25110000000000005</v>
      </c>
      <c r="AI405" s="16">
        <f t="shared" si="180"/>
        <v>0.32</v>
      </c>
      <c r="AJ405" s="16">
        <f t="shared" si="164"/>
        <v>1.9976755890792387E-2</v>
      </c>
      <c r="AK405" s="16">
        <f t="shared" si="181"/>
        <v>0.23113275875516731</v>
      </c>
      <c r="AL405" s="16"/>
      <c r="AM405" s="17">
        <f t="shared" si="158"/>
        <v>192.22340308868263</v>
      </c>
      <c r="AN405" s="17">
        <f t="shared" si="165"/>
        <v>6.2427362158726206E-2</v>
      </c>
      <c r="AO405" s="18" t="str">
        <f t="shared" si="166"/>
        <v>CORRECTO</v>
      </c>
      <c r="AP405" s="18">
        <f t="shared" si="167"/>
        <v>-1.037572637841274</v>
      </c>
      <c r="AQ405" s="11"/>
      <c r="AR405" s="11"/>
      <c r="AS405" s="7"/>
      <c r="AT405" s="7">
        <v>162</v>
      </c>
      <c r="AU405" s="3">
        <f t="shared" si="156"/>
        <v>202</v>
      </c>
      <c r="AV405" s="7"/>
      <c r="AW405" s="7"/>
      <c r="AX405" s="7"/>
      <c r="AY405" s="7"/>
      <c r="AZ405" s="7"/>
      <c r="BA405" s="7"/>
      <c r="BB405" s="7"/>
    </row>
    <row r="406" spans="1:54" x14ac:dyDescent="0.25">
      <c r="A406" s="12">
        <v>1974</v>
      </c>
      <c r="B406" s="12">
        <v>1</v>
      </c>
      <c r="C406" s="16"/>
      <c r="D406" s="16">
        <f>aportaciones!D405+aportaciones!E405</f>
        <v>4.5110000000000001</v>
      </c>
      <c r="E406" s="16">
        <f t="shared" si="168"/>
        <v>20</v>
      </c>
      <c r="F406" s="16">
        <f t="shared" si="157"/>
        <v>1.2582014440723699</v>
      </c>
      <c r="G406" s="16">
        <f t="shared" si="169"/>
        <v>3.2624527568254749</v>
      </c>
      <c r="H406" s="16"/>
      <c r="I406" s="16">
        <f>aportaciones!F405+aportaciones!G405</f>
        <v>9.1319999999999997</v>
      </c>
      <c r="J406" s="16">
        <f t="shared" si="170"/>
        <v>168.4334696752546</v>
      </c>
      <c r="K406" s="16">
        <f t="shared" si="159"/>
        <v>10.596161738776253</v>
      </c>
      <c r="L406" s="16">
        <f t="shared" si="171"/>
        <v>0</v>
      </c>
      <c r="M406" s="16"/>
      <c r="N406" s="16">
        <v>0.40100000000000002</v>
      </c>
      <c r="O406" s="16">
        <f t="shared" si="172"/>
        <v>0.15</v>
      </c>
      <c r="P406" s="16">
        <f t="shared" si="160"/>
        <v>9.4365108305427738E-3</v>
      </c>
      <c r="Q406" s="16">
        <f t="shared" si="173"/>
        <v>0.39163589567619106</v>
      </c>
      <c r="R406" s="16"/>
      <c r="S406" s="16">
        <v>0.33750833333333335</v>
      </c>
      <c r="T406" s="16">
        <f t="shared" si="174"/>
        <v>0.82499999999999996</v>
      </c>
      <c r="U406" s="16">
        <f t="shared" si="161"/>
        <v>5.1900809567985255E-2</v>
      </c>
      <c r="V406" s="16">
        <f t="shared" si="175"/>
        <v>0.28600575955238416</v>
      </c>
      <c r="W406" s="16"/>
      <c r="X406" s="16">
        <v>0.18045000000000003</v>
      </c>
      <c r="Y406" s="16">
        <f t="shared" si="176"/>
        <v>0.61</v>
      </c>
      <c r="Z406" s="16">
        <f t="shared" si="162"/>
        <v>3.8375144044207284E-2</v>
      </c>
      <c r="AA406" s="16">
        <f t="shared" si="177"/>
        <v>0.14236930908317702</v>
      </c>
      <c r="AB406" s="16"/>
      <c r="AC406" s="16">
        <v>0.23525333333333334</v>
      </c>
      <c r="AD406" s="16">
        <f t="shared" si="178"/>
        <v>0.41</v>
      </c>
      <c r="AE406" s="16">
        <f t="shared" si="163"/>
        <v>2.5793129603483581E-2</v>
      </c>
      <c r="AF406" s="16">
        <f t="shared" si="179"/>
        <v>0.20965811484825564</v>
      </c>
      <c r="AG406" s="16"/>
      <c r="AH406" s="16">
        <v>0.18045000000000003</v>
      </c>
      <c r="AI406" s="16">
        <f t="shared" si="180"/>
        <v>0.32</v>
      </c>
      <c r="AJ406" s="16">
        <f t="shared" si="164"/>
        <v>2.0131223105157917E-2</v>
      </c>
      <c r="AK406" s="16">
        <f t="shared" si="181"/>
        <v>0.16047324410920766</v>
      </c>
      <c r="AL406" s="16"/>
      <c r="AM406" s="17">
        <f t="shared" si="158"/>
        <v>190.7484696752546</v>
      </c>
      <c r="AN406" s="17">
        <f t="shared" si="165"/>
        <v>6.2910072203618495E-2</v>
      </c>
      <c r="AO406" s="18" t="str">
        <f t="shared" si="166"/>
        <v>CORRECTO</v>
      </c>
      <c r="AP406" s="18">
        <f t="shared" si="167"/>
        <v>-1.0370899277963816</v>
      </c>
      <c r="AQ406" s="11"/>
      <c r="AR406" s="11"/>
      <c r="AS406" s="7"/>
      <c r="AT406" s="7">
        <v>158</v>
      </c>
      <c r="AU406" s="3">
        <f t="shared" si="156"/>
        <v>198</v>
      </c>
      <c r="AV406" s="7"/>
      <c r="AW406" s="7"/>
      <c r="AX406" s="7"/>
      <c r="AY406" s="7"/>
      <c r="AZ406" s="7"/>
      <c r="BA406" s="7"/>
      <c r="BB406" s="7"/>
    </row>
    <row r="407" spans="1:54" x14ac:dyDescent="0.25">
      <c r="A407" s="12">
        <v>1974</v>
      </c>
      <c r="B407" s="12">
        <v>2</v>
      </c>
      <c r="C407" s="16"/>
      <c r="D407" s="16">
        <f>aportaciones!D406+aportaciones!E406</f>
        <v>6.1029999999999998</v>
      </c>
      <c r="E407" s="16">
        <f t="shared" si="168"/>
        <v>20</v>
      </c>
      <c r="F407" s="16">
        <f t="shared" si="157"/>
        <v>1.2636213914856986</v>
      </c>
      <c r="G407" s="16">
        <f t="shared" si="169"/>
        <v>4.8447985559276319</v>
      </c>
      <c r="H407" s="16"/>
      <c r="I407" s="16">
        <f>aportaciones!F406+aportaciones!G406</f>
        <v>9.7780000000000005</v>
      </c>
      <c r="J407" s="16">
        <f t="shared" si="170"/>
        <v>167.61530793647833</v>
      </c>
      <c r="K407" s="16">
        <f t="shared" si="159"/>
        <v>10.59011443244983</v>
      </c>
      <c r="L407" s="16">
        <f t="shared" si="171"/>
        <v>0</v>
      </c>
      <c r="M407" s="16"/>
      <c r="N407" s="16">
        <v>0.79200000000000004</v>
      </c>
      <c r="O407" s="16">
        <f t="shared" si="172"/>
        <v>0.15</v>
      </c>
      <c r="P407" s="16">
        <f t="shared" si="160"/>
        <v>9.4771604361427401E-3</v>
      </c>
      <c r="Q407" s="16">
        <f t="shared" si="173"/>
        <v>0.78256348916945717</v>
      </c>
      <c r="R407" s="16"/>
      <c r="S407" s="16">
        <v>0.66659999999999997</v>
      </c>
      <c r="T407" s="16">
        <f t="shared" si="174"/>
        <v>0.82499999999999996</v>
      </c>
      <c r="U407" s="16">
        <f t="shared" si="161"/>
        <v>5.2124382398785064E-2</v>
      </c>
      <c r="V407" s="16">
        <f t="shared" si="175"/>
        <v>0.61469919043201471</v>
      </c>
      <c r="W407" s="16"/>
      <c r="X407" s="16">
        <v>0.35640000000000005</v>
      </c>
      <c r="Y407" s="16">
        <f t="shared" si="176"/>
        <v>0.61</v>
      </c>
      <c r="Z407" s="16">
        <f t="shared" si="162"/>
        <v>3.8540452440313809E-2</v>
      </c>
      <c r="AA407" s="16">
        <f t="shared" si="177"/>
        <v>0.31802485595579277</v>
      </c>
      <c r="AB407" s="16"/>
      <c r="AC407" s="16">
        <v>0.46464</v>
      </c>
      <c r="AD407" s="16">
        <f t="shared" si="178"/>
        <v>0.41</v>
      </c>
      <c r="AE407" s="16">
        <f t="shared" si="163"/>
        <v>2.590423852545682E-2</v>
      </c>
      <c r="AF407" s="16">
        <f t="shared" si="179"/>
        <v>0.43884687039651643</v>
      </c>
      <c r="AG407" s="16"/>
      <c r="AH407" s="16">
        <v>0.35640000000000005</v>
      </c>
      <c r="AI407" s="16">
        <f t="shared" si="180"/>
        <v>0.32</v>
      </c>
      <c r="AJ407" s="16">
        <f t="shared" si="164"/>
        <v>2.0217942263771178E-2</v>
      </c>
      <c r="AK407" s="16">
        <f t="shared" si="181"/>
        <v>0.33626877689484208</v>
      </c>
      <c r="AL407" s="16"/>
      <c r="AM407" s="17">
        <f t="shared" si="158"/>
        <v>189.93030793647833</v>
      </c>
      <c r="AN407" s="17">
        <f t="shared" si="165"/>
        <v>6.3181069574284932E-2</v>
      </c>
      <c r="AO407" s="18" t="str">
        <f t="shared" si="166"/>
        <v>CORRECTO</v>
      </c>
      <c r="AP407" s="18">
        <f t="shared" si="167"/>
        <v>-1.0368189304257152</v>
      </c>
      <c r="AQ407" s="11"/>
      <c r="AR407" s="11"/>
      <c r="AS407" s="7"/>
      <c r="AT407" s="7">
        <v>148</v>
      </c>
      <c r="AU407" s="3">
        <f t="shared" si="156"/>
        <v>188</v>
      </c>
      <c r="AV407" s="7"/>
      <c r="AW407" s="7"/>
      <c r="AX407" s="7"/>
      <c r="AY407" s="7"/>
      <c r="AZ407" s="7"/>
      <c r="BA407" s="7"/>
      <c r="BB407" s="7"/>
    </row>
    <row r="408" spans="1:54" x14ac:dyDescent="0.25">
      <c r="A408" s="12">
        <v>1974</v>
      </c>
      <c r="B408" s="12">
        <v>3</v>
      </c>
      <c r="C408" s="16"/>
      <c r="D408" s="16">
        <f>aportaciones!D407+aportaciones!E407</f>
        <v>6.375</v>
      </c>
      <c r="E408" s="16">
        <f t="shared" si="168"/>
        <v>20</v>
      </c>
      <c r="F408" s="16">
        <f t="shared" si="157"/>
        <v>1.2601719934452227</v>
      </c>
      <c r="G408" s="16">
        <f t="shared" si="169"/>
        <v>5.1113786085143005</v>
      </c>
      <c r="H408" s="16"/>
      <c r="I408" s="16">
        <f>aportaciones!F407+aportaciones!G407</f>
        <v>11.11</v>
      </c>
      <c r="J408" s="16">
        <f t="shared" si="170"/>
        <v>168.13519350402851</v>
      </c>
      <c r="K408" s="16">
        <f t="shared" si="159"/>
        <v>10.593963098313493</v>
      </c>
      <c r="L408" s="16">
        <f t="shared" si="171"/>
        <v>0</v>
      </c>
      <c r="M408" s="16"/>
      <c r="N408" s="16">
        <v>0.83499999999999996</v>
      </c>
      <c r="O408" s="16">
        <f t="shared" si="172"/>
        <v>0.15</v>
      </c>
      <c r="P408" s="16">
        <f t="shared" si="160"/>
        <v>9.4512899508391694E-3</v>
      </c>
      <c r="Q408" s="16">
        <f t="shared" si="173"/>
        <v>0.82552283956385719</v>
      </c>
      <c r="R408" s="16"/>
      <c r="S408" s="16">
        <v>0.70279166666666659</v>
      </c>
      <c r="T408" s="16">
        <f t="shared" si="174"/>
        <v>0.82499999999999996</v>
      </c>
      <c r="U408" s="16">
        <f t="shared" si="161"/>
        <v>5.198209472961543E-2</v>
      </c>
      <c r="V408" s="16">
        <f t="shared" si="175"/>
        <v>0.65066728426788156</v>
      </c>
      <c r="W408" s="16"/>
      <c r="X408" s="16">
        <v>0.37575000000000003</v>
      </c>
      <c r="Y408" s="16">
        <f t="shared" si="176"/>
        <v>0.61</v>
      </c>
      <c r="Z408" s="16">
        <f t="shared" si="162"/>
        <v>3.8435245800079294E-2</v>
      </c>
      <c r="AA408" s="16">
        <f t="shared" si="177"/>
        <v>0.33720954755968624</v>
      </c>
      <c r="AB408" s="16"/>
      <c r="AC408" s="16">
        <v>0.48986666666666667</v>
      </c>
      <c r="AD408" s="16">
        <f t="shared" si="178"/>
        <v>0.41</v>
      </c>
      <c r="AE408" s="16">
        <f t="shared" si="163"/>
        <v>2.5833525865627063E-2</v>
      </c>
      <c r="AF408" s="16">
        <f t="shared" si="179"/>
        <v>0.46396242814120986</v>
      </c>
      <c r="AG408" s="16"/>
      <c r="AH408" s="16">
        <v>0.37575000000000003</v>
      </c>
      <c r="AI408" s="16">
        <f t="shared" si="180"/>
        <v>0.32</v>
      </c>
      <c r="AJ408" s="16">
        <f t="shared" si="164"/>
        <v>2.0162751895123562E-2</v>
      </c>
      <c r="AK408" s="16">
        <f t="shared" si="181"/>
        <v>0.35553205773622892</v>
      </c>
      <c r="AL408" s="16"/>
      <c r="AM408" s="17">
        <f t="shared" si="158"/>
        <v>190.4501935040285</v>
      </c>
      <c r="AN408" s="17">
        <f t="shared" si="165"/>
        <v>6.3008599672261134E-2</v>
      </c>
      <c r="AO408" s="18" t="str">
        <f t="shared" si="166"/>
        <v>CORRECTO</v>
      </c>
      <c r="AP408" s="18">
        <f t="shared" si="167"/>
        <v>-1.036991400327739</v>
      </c>
      <c r="AQ408" s="11"/>
      <c r="AR408" s="11"/>
      <c r="AS408" s="7"/>
      <c r="AT408" s="7">
        <v>138</v>
      </c>
      <c r="AU408" s="3">
        <f t="shared" si="156"/>
        <v>178</v>
      </c>
      <c r="AV408" s="7"/>
      <c r="AW408" s="7"/>
      <c r="AX408" s="7"/>
      <c r="AY408" s="7"/>
      <c r="AZ408" s="7"/>
      <c r="BA408" s="7"/>
      <c r="BB408" s="7"/>
    </row>
    <row r="409" spans="1:54" x14ac:dyDescent="0.25">
      <c r="A409" s="12">
        <v>1974</v>
      </c>
      <c r="B409" s="12">
        <v>4</v>
      </c>
      <c r="C409" s="16"/>
      <c r="D409" s="16">
        <f>aportaciones!D408+aportaciones!E408</f>
        <v>4.7249999999999996</v>
      </c>
      <c r="E409" s="16">
        <f t="shared" si="168"/>
        <v>20</v>
      </c>
      <c r="F409" s="16">
        <f t="shared" si="157"/>
        <v>1.2442503295588252</v>
      </c>
      <c r="G409" s="16">
        <f t="shared" si="169"/>
        <v>3.4648280065547752</v>
      </c>
      <c r="H409" s="16"/>
      <c r="I409" s="16">
        <f>aportaciones!F408+aportaciones!G408</f>
        <v>13.031000000000001</v>
      </c>
      <c r="J409" s="16">
        <f t="shared" si="170"/>
        <v>170.57223040571503</v>
      </c>
      <c r="K409" s="16">
        <f t="shared" si="159"/>
        <v>10.611727694794741</v>
      </c>
      <c r="L409" s="16">
        <f t="shared" si="171"/>
        <v>0</v>
      </c>
      <c r="M409" s="16"/>
      <c r="N409" s="16">
        <v>0.53200000000000003</v>
      </c>
      <c r="O409" s="16">
        <f t="shared" si="172"/>
        <v>0.15</v>
      </c>
      <c r="P409" s="16">
        <f t="shared" si="160"/>
        <v>9.3318774716911902E-3</v>
      </c>
      <c r="Q409" s="16">
        <f t="shared" si="173"/>
        <v>0.52254871004916081</v>
      </c>
      <c r="R409" s="16"/>
      <c r="S409" s="16">
        <v>0.44776666666666665</v>
      </c>
      <c r="T409" s="16">
        <f t="shared" si="174"/>
        <v>0.82499999999999996</v>
      </c>
      <c r="U409" s="16">
        <f t="shared" si="161"/>
        <v>5.1325326094301543E-2</v>
      </c>
      <c r="V409" s="16">
        <f t="shared" si="175"/>
        <v>0.39578457193705119</v>
      </c>
      <c r="W409" s="16"/>
      <c r="X409" s="16">
        <v>0.23940000000000003</v>
      </c>
      <c r="Y409" s="16">
        <f t="shared" si="176"/>
        <v>0.61</v>
      </c>
      <c r="Z409" s="16">
        <f t="shared" si="162"/>
        <v>3.7949635051544174E-2</v>
      </c>
      <c r="AA409" s="16">
        <f t="shared" si="177"/>
        <v>0.20096475419992077</v>
      </c>
      <c r="AB409" s="16"/>
      <c r="AC409" s="16">
        <v>0.3121066666666667</v>
      </c>
      <c r="AD409" s="16">
        <f t="shared" si="178"/>
        <v>0.41</v>
      </c>
      <c r="AE409" s="16">
        <f t="shared" si="163"/>
        <v>2.5507131755955918E-2</v>
      </c>
      <c r="AF409" s="16">
        <f t="shared" si="179"/>
        <v>0.28627314080103966</v>
      </c>
      <c r="AG409" s="16"/>
      <c r="AH409" s="16">
        <v>0.23940000000000003</v>
      </c>
      <c r="AI409" s="16">
        <f t="shared" si="180"/>
        <v>0.32</v>
      </c>
      <c r="AJ409" s="16">
        <f t="shared" si="164"/>
        <v>1.9908005272941204E-2</v>
      </c>
      <c r="AK409" s="16">
        <f t="shared" si="181"/>
        <v>0.21923724810487649</v>
      </c>
      <c r="AL409" s="16"/>
      <c r="AM409" s="17">
        <f t="shared" si="158"/>
        <v>192.88723040571503</v>
      </c>
      <c r="AN409" s="17">
        <f t="shared" si="165"/>
        <v>6.2212516477941265E-2</v>
      </c>
      <c r="AO409" s="18" t="str">
        <f t="shared" si="166"/>
        <v>CORRECTO</v>
      </c>
      <c r="AP409" s="18">
        <f t="shared" si="167"/>
        <v>-1.0377874835220589</v>
      </c>
      <c r="AQ409" s="11"/>
      <c r="AR409" s="11"/>
      <c r="AS409" s="7"/>
      <c r="AT409" s="7">
        <v>130</v>
      </c>
      <c r="AU409" s="3">
        <f t="shared" si="156"/>
        <v>170</v>
      </c>
      <c r="AV409" s="7"/>
      <c r="AW409" s="7"/>
      <c r="AX409" s="7"/>
      <c r="AY409" s="7"/>
      <c r="AZ409" s="7"/>
      <c r="BA409" s="7"/>
      <c r="BB409" s="7"/>
    </row>
    <row r="410" spans="1:54" x14ac:dyDescent="0.25">
      <c r="A410" s="12">
        <v>1974</v>
      </c>
      <c r="B410" s="12">
        <v>5</v>
      </c>
      <c r="C410" s="16"/>
      <c r="D410" s="16">
        <f>aportaciones!D409+aportaciones!E409</f>
        <v>4.3020000000000005</v>
      </c>
      <c r="E410" s="16">
        <f t="shared" si="168"/>
        <v>20</v>
      </c>
      <c r="F410" s="16">
        <f t="shared" si="157"/>
        <v>1.2447067373679082</v>
      </c>
      <c r="G410" s="16">
        <f t="shared" si="169"/>
        <v>3.0577496704411757</v>
      </c>
      <c r="H410" s="16"/>
      <c r="I410" s="16">
        <f>aportaciones!F409+aportaciones!G409</f>
        <v>10.541</v>
      </c>
      <c r="J410" s="16">
        <f t="shared" si="170"/>
        <v>170.50150271092028</v>
      </c>
      <c r="K410" s="16">
        <f t="shared" si="159"/>
        <v>10.611218457781757</v>
      </c>
      <c r="L410" s="16">
        <f t="shared" si="171"/>
        <v>0</v>
      </c>
      <c r="M410" s="16"/>
      <c r="N410" s="16">
        <v>0.34100000000000003</v>
      </c>
      <c r="O410" s="16">
        <f t="shared" si="172"/>
        <v>0.15</v>
      </c>
      <c r="P410" s="16">
        <f t="shared" si="160"/>
        <v>9.3353005302593099E-3</v>
      </c>
      <c r="Q410" s="16">
        <f t="shared" si="173"/>
        <v>0.3316681225283088</v>
      </c>
      <c r="R410" s="16"/>
      <c r="S410" s="16">
        <v>0.28700833333333337</v>
      </c>
      <c r="T410" s="16">
        <f t="shared" si="174"/>
        <v>0.82499999999999996</v>
      </c>
      <c r="U410" s="16">
        <f t="shared" si="161"/>
        <v>5.134415291642621E-2</v>
      </c>
      <c r="V410" s="16">
        <f t="shared" si="175"/>
        <v>0.23568300723903191</v>
      </c>
      <c r="W410" s="16"/>
      <c r="X410" s="16">
        <v>0.15345</v>
      </c>
      <c r="Y410" s="16">
        <f t="shared" si="176"/>
        <v>0.61</v>
      </c>
      <c r="Z410" s="16">
        <f t="shared" si="162"/>
        <v>3.7963555489721197E-2</v>
      </c>
      <c r="AA410" s="16">
        <f t="shared" si="177"/>
        <v>0.11550036494845584</v>
      </c>
      <c r="AB410" s="16"/>
      <c r="AC410" s="16">
        <v>0.20005333333333333</v>
      </c>
      <c r="AD410" s="16">
        <f t="shared" si="178"/>
        <v>0.41</v>
      </c>
      <c r="AE410" s="16">
        <f t="shared" si="163"/>
        <v>2.5516488116042114E-2</v>
      </c>
      <c r="AF410" s="16">
        <f t="shared" si="179"/>
        <v>0.17454620157737738</v>
      </c>
      <c r="AG410" s="16"/>
      <c r="AH410" s="16">
        <v>0.15345</v>
      </c>
      <c r="AI410" s="16">
        <f t="shared" si="180"/>
        <v>0.32</v>
      </c>
      <c r="AJ410" s="16">
        <f t="shared" si="164"/>
        <v>1.9915307797886531E-2</v>
      </c>
      <c r="AK410" s="16">
        <f t="shared" si="181"/>
        <v>0.1335419947270588</v>
      </c>
      <c r="AL410" s="16"/>
      <c r="AM410" s="17">
        <f t="shared" si="158"/>
        <v>192.81650271092028</v>
      </c>
      <c r="AN410" s="17">
        <f t="shared" si="165"/>
        <v>6.2235336868395406E-2</v>
      </c>
      <c r="AO410" s="18" t="str">
        <f t="shared" si="166"/>
        <v>CORRECTO</v>
      </c>
      <c r="AP410" s="18">
        <f t="shared" si="167"/>
        <v>-1.0377646631316046</v>
      </c>
      <c r="AQ410" s="11"/>
      <c r="AR410" s="11"/>
      <c r="AS410" s="7"/>
      <c r="AT410" s="7">
        <v>130</v>
      </c>
      <c r="AU410" s="3">
        <f t="shared" si="156"/>
        <v>170</v>
      </c>
      <c r="AV410" s="7"/>
      <c r="AW410" s="7"/>
      <c r="AX410" s="7"/>
      <c r="AY410" s="7"/>
      <c r="AZ410" s="7"/>
      <c r="BA410" s="7"/>
      <c r="BB410" s="7"/>
    </row>
    <row r="411" spans="1:54" x14ac:dyDescent="0.25">
      <c r="A411" s="12">
        <v>1974</v>
      </c>
      <c r="B411" s="12">
        <v>6</v>
      </c>
      <c r="C411" s="16"/>
      <c r="D411" s="16">
        <f>aportaciones!D410+aportaciones!E410</f>
        <v>3.7970000000000002</v>
      </c>
      <c r="E411" s="16">
        <f t="shared" si="168"/>
        <v>20</v>
      </c>
      <c r="F411" s="16">
        <f t="shared" si="157"/>
        <v>1.2434699418664841</v>
      </c>
      <c r="G411" s="16">
        <f t="shared" si="169"/>
        <v>2.5522932626320909</v>
      </c>
      <c r="H411" s="16"/>
      <c r="I411" s="16">
        <f>aportaciones!F410+aportaciones!G410</f>
        <v>10.803000000000001</v>
      </c>
      <c r="J411" s="16">
        <f t="shared" si="170"/>
        <v>170.69328425313853</v>
      </c>
      <c r="K411" s="16">
        <f t="shared" si="159"/>
        <v>10.61259841236247</v>
      </c>
      <c r="L411" s="16">
        <f t="shared" si="171"/>
        <v>0</v>
      </c>
      <c r="M411" s="16"/>
      <c r="N411" s="16">
        <v>0.20499999999999999</v>
      </c>
      <c r="O411" s="16">
        <f t="shared" si="172"/>
        <v>0.15</v>
      </c>
      <c r="P411" s="16">
        <f t="shared" si="160"/>
        <v>9.3260245639986295E-3</v>
      </c>
      <c r="Q411" s="16">
        <f t="shared" si="173"/>
        <v>0.19566469946974066</v>
      </c>
      <c r="R411" s="16"/>
      <c r="S411" s="16">
        <v>0.17254166666666668</v>
      </c>
      <c r="T411" s="16">
        <f t="shared" si="174"/>
        <v>0.82499999999999996</v>
      </c>
      <c r="U411" s="16">
        <f t="shared" si="161"/>
        <v>5.1293135101992467E-2</v>
      </c>
      <c r="V411" s="16">
        <f t="shared" si="175"/>
        <v>0.12119751375024046</v>
      </c>
      <c r="W411" s="16"/>
      <c r="X411" s="16">
        <v>9.2249999999999999E-2</v>
      </c>
      <c r="Y411" s="16">
        <f t="shared" si="176"/>
        <v>0.61</v>
      </c>
      <c r="Z411" s="16">
        <f t="shared" si="162"/>
        <v>3.792583322692776E-2</v>
      </c>
      <c r="AA411" s="16">
        <f t="shared" si="177"/>
        <v>5.4286444510278753E-2</v>
      </c>
      <c r="AB411" s="16"/>
      <c r="AC411" s="16">
        <v>0.12026666666666665</v>
      </c>
      <c r="AD411" s="16">
        <f t="shared" si="178"/>
        <v>0.41</v>
      </c>
      <c r="AE411" s="16">
        <f t="shared" si="163"/>
        <v>2.5491133808262921E-2</v>
      </c>
      <c r="AF411" s="16">
        <f t="shared" si="179"/>
        <v>9.4750178550624564E-2</v>
      </c>
      <c r="AG411" s="16"/>
      <c r="AH411" s="16">
        <v>9.2249999999999999E-2</v>
      </c>
      <c r="AI411" s="16">
        <f t="shared" si="180"/>
        <v>0.32</v>
      </c>
      <c r="AJ411" s="16">
        <f t="shared" si="164"/>
        <v>1.9895519069863747E-2</v>
      </c>
      <c r="AK411" s="16">
        <f t="shared" si="181"/>
        <v>7.2334692202113471E-2</v>
      </c>
      <c r="AL411" s="16"/>
      <c r="AM411" s="17">
        <f t="shared" si="158"/>
        <v>193.00828425313853</v>
      </c>
      <c r="AN411" s="17">
        <f t="shared" si="165"/>
        <v>6.2173497093324204E-2</v>
      </c>
      <c r="AO411" s="18" t="str">
        <f t="shared" si="166"/>
        <v>CORRECTO</v>
      </c>
      <c r="AP411" s="18">
        <f t="shared" si="167"/>
        <v>-1.0378265029066758</v>
      </c>
      <c r="AQ411" s="11"/>
      <c r="AR411" s="11"/>
      <c r="AS411" s="7"/>
      <c r="AT411" s="7">
        <v>140</v>
      </c>
      <c r="AU411" s="3">
        <f t="shared" si="156"/>
        <v>180</v>
      </c>
      <c r="AV411" s="7"/>
      <c r="AW411" s="7"/>
      <c r="AX411" s="7"/>
      <c r="AY411" s="7"/>
      <c r="AZ411" s="7"/>
      <c r="BA411" s="7"/>
      <c r="BB411" s="7"/>
    </row>
    <row r="412" spans="1:54" x14ac:dyDescent="0.25">
      <c r="A412" s="12">
        <v>1974</v>
      </c>
      <c r="B412" s="12">
        <v>7</v>
      </c>
      <c r="C412" s="16"/>
      <c r="D412" s="16">
        <f>aportaciones!D411+aportaciones!E411</f>
        <v>3.7810000000000001</v>
      </c>
      <c r="E412" s="16">
        <f t="shared" si="168"/>
        <v>20</v>
      </c>
      <c r="F412" s="16">
        <f t="shared" si="157"/>
        <v>1.2357013531267216</v>
      </c>
      <c r="G412" s="16">
        <f t="shared" si="169"/>
        <v>2.5375300581335161</v>
      </c>
      <c r="H412" s="16"/>
      <c r="I412" s="16">
        <f>aportaciones!F411+aportaciones!G411</f>
        <v>11.826000000000001</v>
      </c>
      <c r="J412" s="16">
        <f t="shared" si="170"/>
        <v>171.90668584077605</v>
      </c>
      <c r="K412" s="16">
        <f t="shared" si="159"/>
        <v>10.621266215248861</v>
      </c>
      <c r="L412" s="16">
        <f t="shared" si="171"/>
        <v>0</v>
      </c>
      <c r="M412" s="16"/>
      <c r="N412" s="16">
        <v>0.128</v>
      </c>
      <c r="O412" s="16">
        <f t="shared" si="172"/>
        <v>0.15</v>
      </c>
      <c r="P412" s="16">
        <f t="shared" si="160"/>
        <v>9.2677601484504116E-3</v>
      </c>
      <c r="Q412" s="16">
        <f t="shared" si="173"/>
        <v>0.11867397543600136</v>
      </c>
      <c r="R412" s="16"/>
      <c r="S412" s="16">
        <v>0.10773333333333333</v>
      </c>
      <c r="T412" s="16">
        <f t="shared" si="174"/>
        <v>0.82499999999999996</v>
      </c>
      <c r="U412" s="16">
        <f t="shared" si="161"/>
        <v>5.0972680816477267E-2</v>
      </c>
      <c r="V412" s="16">
        <f t="shared" si="175"/>
        <v>5.6440198231340832E-2</v>
      </c>
      <c r="W412" s="16"/>
      <c r="X412" s="16">
        <v>5.7600000000000005E-2</v>
      </c>
      <c r="Y412" s="16">
        <f t="shared" si="176"/>
        <v>0.61</v>
      </c>
      <c r="Z412" s="16">
        <f t="shared" si="162"/>
        <v>3.768889127036501E-2</v>
      </c>
      <c r="AA412" s="16">
        <f t="shared" si="177"/>
        <v>1.967416677307221E-2</v>
      </c>
      <c r="AB412" s="16"/>
      <c r="AC412" s="16">
        <v>7.5093333333333331E-2</v>
      </c>
      <c r="AD412" s="16">
        <f t="shared" si="178"/>
        <v>0.41</v>
      </c>
      <c r="AE412" s="16">
        <f t="shared" si="163"/>
        <v>2.5331877739097793E-2</v>
      </c>
      <c r="AF412" s="16">
        <f t="shared" si="179"/>
        <v>4.9602199525070445E-2</v>
      </c>
      <c r="AG412" s="16"/>
      <c r="AH412" s="16">
        <v>5.7600000000000005E-2</v>
      </c>
      <c r="AI412" s="16">
        <f t="shared" si="180"/>
        <v>0.32</v>
      </c>
      <c r="AJ412" s="16">
        <f t="shared" si="164"/>
        <v>1.9771221650027548E-2</v>
      </c>
      <c r="AK412" s="16">
        <f t="shared" si="181"/>
        <v>3.770448093013623E-2</v>
      </c>
      <c r="AL412" s="16"/>
      <c r="AM412" s="17">
        <f t="shared" si="158"/>
        <v>194.22168584077605</v>
      </c>
      <c r="AN412" s="17">
        <f t="shared" si="165"/>
        <v>6.1785067656336082E-2</v>
      </c>
      <c r="AO412" s="18" t="str">
        <f t="shared" si="166"/>
        <v>CORRECTO</v>
      </c>
      <c r="AP412" s="18">
        <f t="shared" si="167"/>
        <v>-1.038214932343664</v>
      </c>
      <c r="AQ412" s="11"/>
      <c r="AR412" s="11"/>
      <c r="AS412" s="7"/>
      <c r="AT412" s="7">
        <v>150</v>
      </c>
      <c r="AU412" s="3">
        <f t="shared" si="156"/>
        <v>190</v>
      </c>
      <c r="AV412" s="7"/>
      <c r="AW412" s="7"/>
      <c r="AX412" s="7"/>
      <c r="AY412" s="7"/>
      <c r="AZ412" s="7"/>
      <c r="BA412" s="7"/>
      <c r="BB412" s="7"/>
    </row>
    <row r="413" spans="1:54" x14ac:dyDescent="0.25">
      <c r="A413" s="12">
        <v>1974</v>
      </c>
      <c r="B413" s="12">
        <v>8</v>
      </c>
      <c r="C413" s="16"/>
      <c r="D413" s="16">
        <f>aportaciones!D412+aportaciones!E412</f>
        <v>3.7690000000000001</v>
      </c>
      <c r="E413" s="16">
        <f t="shared" si="168"/>
        <v>20</v>
      </c>
      <c r="F413" s="16">
        <f t="shared" si="157"/>
        <v>1.2314549325011146</v>
      </c>
      <c r="G413" s="16">
        <f t="shared" si="169"/>
        <v>2.533298646873277</v>
      </c>
      <c r="H413" s="16"/>
      <c r="I413" s="16">
        <f>aportaciones!F412+aportaciones!G412</f>
        <v>11.291</v>
      </c>
      <c r="J413" s="16">
        <f t="shared" si="170"/>
        <v>172.57641962552719</v>
      </c>
      <c r="K413" s="16">
        <f t="shared" si="159"/>
        <v>10.626004159061882</v>
      </c>
      <c r="L413" s="16">
        <f t="shared" si="171"/>
        <v>0</v>
      </c>
      <c r="M413" s="16"/>
      <c r="N413" s="16">
        <v>9.8000000000000004E-2</v>
      </c>
      <c r="O413" s="16">
        <f t="shared" si="172"/>
        <v>0.15</v>
      </c>
      <c r="P413" s="16">
        <f t="shared" si="160"/>
        <v>9.2359119937583598E-3</v>
      </c>
      <c r="Q413" s="16">
        <f t="shared" si="173"/>
        <v>8.8732239851549599E-2</v>
      </c>
      <c r="R413" s="16"/>
      <c r="S413" s="16">
        <v>8.2483333333333339E-2</v>
      </c>
      <c r="T413" s="16">
        <f t="shared" si="174"/>
        <v>0.82499999999999996</v>
      </c>
      <c r="U413" s="16">
        <f t="shared" si="161"/>
        <v>5.0797515965670975E-2</v>
      </c>
      <c r="V413" s="16">
        <f t="shared" si="175"/>
        <v>3.1510652516856141E-2</v>
      </c>
      <c r="W413" s="16"/>
      <c r="X413" s="16">
        <v>4.41E-2</v>
      </c>
      <c r="Y413" s="16">
        <f t="shared" si="176"/>
        <v>0.61</v>
      </c>
      <c r="Z413" s="16">
        <f t="shared" si="162"/>
        <v>3.7559375441283994E-2</v>
      </c>
      <c r="AA413" s="16">
        <f t="shared" si="177"/>
        <v>6.4111087296350178E-3</v>
      </c>
      <c r="AB413" s="16"/>
      <c r="AC413" s="16">
        <v>5.7493333333333334E-2</v>
      </c>
      <c r="AD413" s="16">
        <f t="shared" si="178"/>
        <v>0.41</v>
      </c>
      <c r="AE413" s="16">
        <f t="shared" si="163"/>
        <v>2.524482611627285E-2</v>
      </c>
      <c r="AF413" s="16">
        <f t="shared" si="179"/>
        <v>3.2161455594235555E-2</v>
      </c>
      <c r="AG413" s="16"/>
      <c r="AH413" s="16">
        <v>4.41E-2</v>
      </c>
      <c r="AI413" s="16">
        <f t="shared" si="180"/>
        <v>0.32</v>
      </c>
      <c r="AJ413" s="16">
        <f t="shared" si="164"/>
        <v>1.9703278920017834E-2</v>
      </c>
      <c r="AK413" s="16">
        <f t="shared" si="181"/>
        <v>2.4328778349972435E-2</v>
      </c>
      <c r="AL413" s="16"/>
      <c r="AM413" s="17">
        <f t="shared" si="158"/>
        <v>194.89141962552719</v>
      </c>
      <c r="AN413" s="17">
        <f t="shared" si="165"/>
        <v>6.1572746625055734E-2</v>
      </c>
      <c r="AO413" s="18" t="str">
        <f t="shared" si="166"/>
        <v>CORRECTO</v>
      </c>
      <c r="AP413" s="18">
        <f t="shared" si="167"/>
        <v>-1.0384272533749443</v>
      </c>
      <c r="AQ413" s="11"/>
      <c r="AR413" s="11"/>
      <c r="AS413" s="7"/>
      <c r="AT413" s="7">
        <v>153</v>
      </c>
      <c r="AU413" s="3">
        <f t="shared" si="156"/>
        <v>193</v>
      </c>
      <c r="AV413" s="7"/>
      <c r="AW413" s="7"/>
      <c r="AX413" s="7"/>
      <c r="AY413" s="7"/>
      <c r="AZ413" s="7"/>
      <c r="BA413" s="7"/>
      <c r="BB413" s="7"/>
    </row>
    <row r="414" spans="1:54" x14ac:dyDescent="0.25">
      <c r="A414" s="12">
        <v>1974</v>
      </c>
      <c r="B414" s="12">
        <v>9</v>
      </c>
      <c r="C414" s="16"/>
      <c r="D414" s="16">
        <f>aportaciones!D413+aportaciones!E413</f>
        <v>3.3929999999999998</v>
      </c>
      <c r="E414" s="16">
        <f t="shared" si="168"/>
        <v>20</v>
      </c>
      <c r="F414" s="16">
        <f t="shared" si="157"/>
        <v>1.2321946875066929</v>
      </c>
      <c r="G414" s="16">
        <f t="shared" si="169"/>
        <v>2.161545067498885</v>
      </c>
      <c r="H414" s="16"/>
      <c r="I414" s="16">
        <f>aportaciones!F413+aportaciones!G413</f>
        <v>10.509</v>
      </c>
      <c r="J414" s="16">
        <f t="shared" si="170"/>
        <v>172.45941546646532</v>
      </c>
      <c r="K414" s="16">
        <f t="shared" si="159"/>
        <v>10.625178777414407</v>
      </c>
      <c r="L414" s="16">
        <f t="shared" si="171"/>
        <v>0</v>
      </c>
      <c r="M414" s="16"/>
      <c r="N414" s="16">
        <v>0.129</v>
      </c>
      <c r="O414" s="16">
        <f t="shared" si="172"/>
        <v>0.15</v>
      </c>
      <c r="P414" s="16">
        <f t="shared" si="160"/>
        <v>9.2414601563001967E-3</v>
      </c>
      <c r="Q414" s="16">
        <f t="shared" si="173"/>
        <v>0.11976408800624164</v>
      </c>
      <c r="R414" s="16"/>
      <c r="S414" s="16">
        <v>0.10857499999999999</v>
      </c>
      <c r="T414" s="16">
        <f t="shared" si="174"/>
        <v>0.82499999999999996</v>
      </c>
      <c r="U414" s="16">
        <f t="shared" si="161"/>
        <v>5.0828030859651076E-2</v>
      </c>
      <c r="V414" s="16">
        <f t="shared" si="175"/>
        <v>5.777748403432903E-2</v>
      </c>
      <c r="W414" s="16"/>
      <c r="X414" s="16">
        <v>5.8050000000000011E-2</v>
      </c>
      <c r="Y414" s="16">
        <f t="shared" si="176"/>
        <v>0.61</v>
      </c>
      <c r="Z414" s="16">
        <f t="shared" si="162"/>
        <v>3.7581937968954135E-2</v>
      </c>
      <c r="AA414" s="16">
        <f t="shared" si="177"/>
        <v>2.0490624558716086E-2</v>
      </c>
      <c r="AB414" s="16"/>
      <c r="AC414" s="16">
        <v>7.5680000000000011E-2</v>
      </c>
      <c r="AD414" s="16">
        <f t="shared" si="178"/>
        <v>0.41</v>
      </c>
      <c r="AE414" s="16">
        <f t="shared" si="163"/>
        <v>2.5259991093887203E-2</v>
      </c>
      <c r="AF414" s="16">
        <f t="shared" si="179"/>
        <v>5.0435173883727202E-2</v>
      </c>
      <c r="AG414" s="16"/>
      <c r="AH414" s="16">
        <v>5.8050000000000011E-2</v>
      </c>
      <c r="AI414" s="16">
        <f t="shared" si="180"/>
        <v>0.32</v>
      </c>
      <c r="AJ414" s="16">
        <f t="shared" si="164"/>
        <v>1.9715115000107086E-2</v>
      </c>
      <c r="AK414" s="16">
        <f t="shared" si="181"/>
        <v>3.834672107998216E-2</v>
      </c>
      <c r="AL414" s="16"/>
      <c r="AM414" s="17">
        <f t="shared" si="158"/>
        <v>194.77441546646531</v>
      </c>
      <c r="AN414" s="17">
        <f t="shared" si="165"/>
        <v>6.1609734375334645E-2</v>
      </c>
      <c r="AO414" s="18" t="str">
        <f t="shared" si="166"/>
        <v>CORRECTO</v>
      </c>
      <c r="AP414" s="18">
        <f t="shared" si="167"/>
        <v>-1.0383902656246655</v>
      </c>
      <c r="AQ414" s="11"/>
      <c r="AR414" s="11"/>
      <c r="AS414" s="7"/>
      <c r="AT414" s="7">
        <v>160</v>
      </c>
      <c r="AU414" s="3">
        <f t="shared" si="156"/>
        <v>200</v>
      </c>
      <c r="AV414" s="7"/>
      <c r="AW414" s="7"/>
      <c r="AX414" s="7"/>
      <c r="AY414" s="7"/>
      <c r="AZ414" s="7"/>
      <c r="BA414" s="7"/>
      <c r="BB414" s="7"/>
    </row>
    <row r="415" spans="1:54" x14ac:dyDescent="0.25">
      <c r="A415" s="12">
        <v>1974</v>
      </c>
      <c r="B415" s="12">
        <v>10</v>
      </c>
      <c r="C415" s="16"/>
      <c r="D415" s="16">
        <f>aportaciones!D414+aportaciones!E414</f>
        <v>6.3019999999999996</v>
      </c>
      <c r="E415" s="16">
        <f t="shared" si="168"/>
        <v>20</v>
      </c>
      <c r="F415" s="16">
        <f t="shared" si="157"/>
        <v>1.212805793894262</v>
      </c>
      <c r="G415" s="16">
        <f t="shared" si="169"/>
        <v>5.0698053124933082</v>
      </c>
      <c r="H415" s="16"/>
      <c r="I415" s="16">
        <f>aportaciones!F414+aportaciones!G414</f>
        <v>13.738999999999999</v>
      </c>
      <c r="J415" s="16">
        <f t="shared" si="170"/>
        <v>175.5732366890509</v>
      </c>
      <c r="K415" s="16">
        <f t="shared" si="159"/>
        <v>10.646811935462477</v>
      </c>
      <c r="L415" s="16">
        <f t="shared" si="171"/>
        <v>0</v>
      </c>
      <c r="M415" s="16"/>
      <c r="N415" s="16">
        <v>1.4710000000000001</v>
      </c>
      <c r="O415" s="16">
        <f t="shared" si="172"/>
        <v>0.15</v>
      </c>
      <c r="P415" s="16">
        <f t="shared" si="160"/>
        <v>9.0960434542069653E-3</v>
      </c>
      <c r="Q415" s="16">
        <f t="shared" si="173"/>
        <v>1.4617585398437001</v>
      </c>
      <c r="R415" s="16"/>
      <c r="S415" s="16">
        <v>1.2380916666666668</v>
      </c>
      <c r="T415" s="16">
        <f t="shared" si="174"/>
        <v>0.82499999999999996</v>
      </c>
      <c r="U415" s="16">
        <f t="shared" si="161"/>
        <v>5.0028238998138304E-2</v>
      </c>
      <c r="V415" s="16">
        <f t="shared" si="175"/>
        <v>1.1872636358070159</v>
      </c>
      <c r="W415" s="16"/>
      <c r="X415" s="16">
        <v>0.66195000000000015</v>
      </c>
      <c r="Y415" s="16">
        <f t="shared" si="176"/>
        <v>0.61</v>
      </c>
      <c r="Z415" s="16">
        <f t="shared" si="162"/>
        <v>3.6990576713774988E-2</v>
      </c>
      <c r="AA415" s="16">
        <f t="shared" si="177"/>
        <v>0.624368062031046</v>
      </c>
      <c r="AB415" s="16"/>
      <c r="AC415" s="16">
        <v>0.86298666666666668</v>
      </c>
      <c r="AD415" s="16">
        <f t="shared" si="178"/>
        <v>0.41</v>
      </c>
      <c r="AE415" s="16">
        <f t="shared" si="163"/>
        <v>2.4862518774832369E-2</v>
      </c>
      <c r="AF415" s="16">
        <f t="shared" si="179"/>
        <v>0.83772667557277947</v>
      </c>
      <c r="AG415" s="16"/>
      <c r="AH415" s="16">
        <v>0.66195000000000015</v>
      </c>
      <c r="AI415" s="16">
        <f t="shared" si="180"/>
        <v>0.32</v>
      </c>
      <c r="AJ415" s="16">
        <f t="shared" si="164"/>
        <v>1.9404892702308191E-2</v>
      </c>
      <c r="AK415" s="16">
        <f t="shared" si="181"/>
        <v>0.64223488499989312</v>
      </c>
      <c r="AL415" s="16"/>
      <c r="AM415" s="17">
        <f t="shared" si="158"/>
        <v>197.8882366890509</v>
      </c>
      <c r="AN415" s="17">
        <f t="shared" si="165"/>
        <v>6.06402896947131E-2</v>
      </c>
      <c r="AO415" s="18" t="str">
        <f t="shared" si="166"/>
        <v>CORRECTO</v>
      </c>
      <c r="AP415" s="18">
        <f t="shared" si="167"/>
        <v>-1.039359710305287</v>
      </c>
      <c r="AQ415" s="11"/>
      <c r="AR415" s="11"/>
      <c r="AS415" s="7"/>
      <c r="AT415" s="7">
        <v>166</v>
      </c>
      <c r="AU415" s="3">
        <f t="shared" si="156"/>
        <v>206</v>
      </c>
      <c r="AV415" s="7"/>
      <c r="AW415" s="7"/>
      <c r="AX415" s="7"/>
      <c r="AY415" s="7"/>
      <c r="AZ415" s="7"/>
      <c r="BA415" s="7"/>
      <c r="BB415" s="7"/>
    </row>
    <row r="416" spans="1:54" x14ac:dyDescent="0.25">
      <c r="A416" s="12">
        <v>1974</v>
      </c>
      <c r="B416" s="12">
        <v>11</v>
      </c>
      <c r="C416" s="16"/>
      <c r="D416" s="16">
        <f>aportaciones!D415+aportaciones!E415</f>
        <v>5.9809999999999999</v>
      </c>
      <c r="E416" s="16">
        <f t="shared" si="168"/>
        <v>20</v>
      </c>
      <c r="F416" s="16">
        <f t="shared" si="157"/>
        <v>1.2479525778020435</v>
      </c>
      <c r="G416" s="16">
        <f t="shared" si="169"/>
        <v>4.7681942061057399</v>
      </c>
      <c r="H416" s="16"/>
      <c r="I416" s="16">
        <f>aportaciones!F415+aportaciones!G415</f>
        <v>36.495999999999995</v>
      </c>
      <c r="J416" s="16">
        <f t="shared" si="170"/>
        <v>170</v>
      </c>
      <c r="K416" s="16">
        <f t="shared" si="159"/>
        <v>10.607596911317369</v>
      </c>
      <c r="L416" s="16">
        <f t="shared" si="171"/>
        <v>31.422424753588416</v>
      </c>
      <c r="M416" s="16"/>
      <c r="N416" s="16">
        <v>0.82699999999999996</v>
      </c>
      <c r="O416" s="16">
        <f t="shared" si="172"/>
        <v>0.15</v>
      </c>
      <c r="P416" s="16">
        <f t="shared" si="160"/>
        <v>9.3596443335153268E-3</v>
      </c>
      <c r="Q416" s="16">
        <f t="shared" si="173"/>
        <v>0.81790395654579295</v>
      </c>
      <c r="R416" s="16"/>
      <c r="S416" s="16">
        <v>0.69605833333333322</v>
      </c>
      <c r="T416" s="16">
        <f t="shared" si="174"/>
        <v>0.82499999999999996</v>
      </c>
      <c r="U416" s="16">
        <f t="shared" si="161"/>
        <v>5.147804383433429E-2</v>
      </c>
      <c r="V416" s="16">
        <f t="shared" si="175"/>
        <v>0.64603009433519487</v>
      </c>
      <c r="W416" s="16"/>
      <c r="X416" s="16">
        <v>0.37214999999999998</v>
      </c>
      <c r="Y416" s="16">
        <f t="shared" si="176"/>
        <v>0.61</v>
      </c>
      <c r="Z416" s="16">
        <f t="shared" si="162"/>
        <v>3.8062553622962327E-2</v>
      </c>
      <c r="AA416" s="16">
        <f t="shared" si="177"/>
        <v>0.33515942328622494</v>
      </c>
      <c r="AB416" s="16"/>
      <c r="AC416" s="16">
        <v>0.48517333333333329</v>
      </c>
      <c r="AD416" s="16">
        <f t="shared" si="178"/>
        <v>0.41</v>
      </c>
      <c r="AE416" s="16">
        <f t="shared" si="163"/>
        <v>2.5583027844941892E-2</v>
      </c>
      <c r="AF416" s="16">
        <f t="shared" si="179"/>
        <v>0.46031081455850092</v>
      </c>
      <c r="AG416" s="16"/>
      <c r="AH416" s="16">
        <v>0.37214999999999998</v>
      </c>
      <c r="AI416" s="16">
        <f t="shared" si="180"/>
        <v>0.32</v>
      </c>
      <c r="AJ416" s="16">
        <f t="shared" si="164"/>
        <v>1.9967241244832696E-2</v>
      </c>
      <c r="AK416" s="16">
        <f t="shared" si="181"/>
        <v>0.35274510729769176</v>
      </c>
      <c r="AL416" s="16"/>
      <c r="AM416" s="17">
        <f t="shared" si="158"/>
        <v>192.315</v>
      </c>
      <c r="AN416" s="17">
        <f t="shared" si="165"/>
        <v>6.2397628890102176E-2</v>
      </c>
      <c r="AO416" s="18" t="str">
        <f t="shared" si="166"/>
        <v>CORRECTO</v>
      </c>
      <c r="AP416" s="18">
        <f t="shared" si="167"/>
        <v>-1.0376023711098978</v>
      </c>
      <c r="AQ416" s="11"/>
      <c r="AR416" s="11"/>
      <c r="AS416" s="7"/>
      <c r="AT416" s="7">
        <v>164</v>
      </c>
      <c r="AU416" s="3">
        <f t="shared" si="156"/>
        <v>204</v>
      </c>
      <c r="AV416" s="7"/>
      <c r="AW416" s="7"/>
      <c r="AX416" s="7"/>
      <c r="AY416" s="7"/>
      <c r="AZ416" s="7"/>
      <c r="BA416" s="7"/>
      <c r="BB416" s="7"/>
    </row>
    <row r="417" spans="1:54" x14ac:dyDescent="0.25">
      <c r="A417" s="12">
        <v>1974</v>
      </c>
      <c r="B417" s="12">
        <v>12</v>
      </c>
      <c r="C417" s="16"/>
      <c r="D417" s="16">
        <f>aportaciones!D416+aportaciones!E416</f>
        <v>4.9290000000000003</v>
      </c>
      <c r="E417" s="16">
        <f t="shared" si="168"/>
        <v>20</v>
      </c>
      <c r="F417" s="16">
        <f t="shared" si="157"/>
        <v>1.2479525778020435</v>
      </c>
      <c r="G417" s="16">
        <f t="shared" si="169"/>
        <v>3.6810474221979561</v>
      </c>
      <c r="H417" s="16"/>
      <c r="I417" s="16">
        <f>aportaciones!F416+aportaciones!G416</f>
        <v>22.367000000000001</v>
      </c>
      <c r="J417" s="16">
        <f t="shared" si="170"/>
        <v>170</v>
      </c>
      <c r="K417" s="16">
        <f t="shared" si="159"/>
        <v>10.607596911317369</v>
      </c>
      <c r="L417" s="16">
        <f t="shared" si="171"/>
        <v>11.759403088682632</v>
      </c>
      <c r="M417" s="16"/>
      <c r="N417" s="16">
        <v>0.47899999999999998</v>
      </c>
      <c r="O417" s="16">
        <f t="shared" si="172"/>
        <v>0.15</v>
      </c>
      <c r="P417" s="16">
        <f t="shared" si="160"/>
        <v>9.3596443335153268E-3</v>
      </c>
      <c r="Q417" s="16">
        <f t="shared" si="173"/>
        <v>0.46964035566648465</v>
      </c>
      <c r="R417" s="16"/>
      <c r="S417" s="16">
        <v>0.40315833333333329</v>
      </c>
      <c r="T417" s="16">
        <f t="shared" si="174"/>
        <v>0.82499999999999996</v>
      </c>
      <c r="U417" s="16">
        <f t="shared" si="161"/>
        <v>5.147804383433429E-2</v>
      </c>
      <c r="V417" s="16">
        <f t="shared" si="175"/>
        <v>0.35168028949899899</v>
      </c>
      <c r="W417" s="16"/>
      <c r="X417" s="16">
        <v>0.21555000000000002</v>
      </c>
      <c r="Y417" s="16">
        <f t="shared" si="176"/>
        <v>0.61</v>
      </c>
      <c r="Z417" s="16">
        <f t="shared" si="162"/>
        <v>3.8062553622962327E-2</v>
      </c>
      <c r="AA417" s="16">
        <f t="shared" si="177"/>
        <v>0.17748744637703773</v>
      </c>
      <c r="AB417" s="16"/>
      <c r="AC417" s="16">
        <v>0.28101333333333334</v>
      </c>
      <c r="AD417" s="16">
        <f t="shared" si="178"/>
        <v>0.41</v>
      </c>
      <c r="AE417" s="16">
        <f t="shared" si="163"/>
        <v>2.5583027844941892E-2</v>
      </c>
      <c r="AF417" s="16">
        <f t="shared" si="179"/>
        <v>0.25543030548839146</v>
      </c>
      <c r="AG417" s="16"/>
      <c r="AH417" s="16">
        <v>0.21555000000000002</v>
      </c>
      <c r="AI417" s="16">
        <f t="shared" si="180"/>
        <v>0.32</v>
      </c>
      <c r="AJ417" s="16">
        <f t="shared" si="164"/>
        <v>1.9967241244832696E-2</v>
      </c>
      <c r="AK417" s="16">
        <f t="shared" si="181"/>
        <v>0.19558275875516734</v>
      </c>
      <c r="AL417" s="16"/>
      <c r="AM417" s="17">
        <f t="shared" si="158"/>
        <v>192.315</v>
      </c>
      <c r="AN417" s="17">
        <f t="shared" si="165"/>
        <v>6.2397628890102176E-2</v>
      </c>
      <c r="AO417" s="18" t="str">
        <f t="shared" si="166"/>
        <v>CORRECTO</v>
      </c>
      <c r="AP417" s="18">
        <f t="shared" si="167"/>
        <v>-1.0376023711098978</v>
      </c>
      <c r="AQ417" s="11"/>
      <c r="AR417" s="11"/>
      <c r="AS417" s="7"/>
      <c r="AT417" s="7">
        <v>162</v>
      </c>
      <c r="AU417" s="3">
        <f t="shared" si="156"/>
        <v>202</v>
      </c>
      <c r="AV417" s="7"/>
      <c r="AW417" s="7"/>
      <c r="AX417" s="7"/>
      <c r="AY417" s="7"/>
      <c r="AZ417" s="7"/>
      <c r="BA417" s="7"/>
      <c r="BB417" s="7"/>
    </row>
    <row r="418" spans="1:54" x14ac:dyDescent="0.25">
      <c r="A418" s="12">
        <v>1975</v>
      </c>
      <c r="B418" s="12">
        <v>1</v>
      </c>
      <c r="C418" s="16"/>
      <c r="D418" s="16">
        <f>aportaciones!D417+aportaciones!E417</f>
        <v>4.5120000000000005</v>
      </c>
      <c r="E418" s="16">
        <f t="shared" si="168"/>
        <v>20</v>
      </c>
      <c r="F418" s="16">
        <f t="shared" si="157"/>
        <v>1.1862689370536046</v>
      </c>
      <c r="G418" s="16">
        <f t="shared" si="169"/>
        <v>3.2640474221979581</v>
      </c>
      <c r="H418" s="16"/>
      <c r="I418" s="16">
        <f>aportaciones!F417+aportaciones!G417</f>
        <v>29.503999999999998</v>
      </c>
      <c r="J418" s="16">
        <f t="shared" si="170"/>
        <v>180</v>
      </c>
      <c r="K418" s="16">
        <f t="shared" si="159"/>
        <v>10.67642043348244</v>
      </c>
      <c r="L418" s="16">
        <f t="shared" si="171"/>
        <v>8.8964030886826322</v>
      </c>
      <c r="M418" s="16"/>
      <c r="N418" s="16">
        <v>0.57699999999999996</v>
      </c>
      <c r="O418" s="16">
        <f t="shared" si="172"/>
        <v>0.15</v>
      </c>
      <c r="P418" s="16">
        <f t="shared" si="160"/>
        <v>8.8970170279020332E-3</v>
      </c>
      <c r="Q418" s="16">
        <f t="shared" si="173"/>
        <v>0.56764035566648463</v>
      </c>
      <c r="R418" s="16"/>
      <c r="S418" s="16">
        <v>0.48564166666666658</v>
      </c>
      <c r="T418" s="16">
        <f t="shared" si="174"/>
        <v>0.82499999999999996</v>
      </c>
      <c r="U418" s="16">
        <f t="shared" si="161"/>
        <v>4.8933593653461185E-2</v>
      </c>
      <c r="V418" s="16">
        <f t="shared" si="175"/>
        <v>0.43416362283233223</v>
      </c>
      <c r="W418" s="16"/>
      <c r="X418" s="16">
        <v>0.25964999999999999</v>
      </c>
      <c r="Y418" s="16">
        <f t="shared" si="176"/>
        <v>0.61</v>
      </c>
      <c r="Z418" s="16">
        <f t="shared" si="162"/>
        <v>3.6181202580134936E-2</v>
      </c>
      <c r="AA418" s="16">
        <f t="shared" si="177"/>
        <v>0.22158744637703764</v>
      </c>
      <c r="AB418" s="16"/>
      <c r="AC418" s="16">
        <v>0.33850666666666668</v>
      </c>
      <c r="AD418" s="16">
        <f t="shared" si="178"/>
        <v>0.41</v>
      </c>
      <c r="AE418" s="16">
        <f t="shared" si="163"/>
        <v>2.431851320959889E-2</v>
      </c>
      <c r="AF418" s="16">
        <f t="shared" si="179"/>
        <v>0.31292363882172486</v>
      </c>
      <c r="AG418" s="16"/>
      <c r="AH418" s="16">
        <v>0.25964999999999999</v>
      </c>
      <c r="AI418" s="16">
        <f t="shared" si="180"/>
        <v>0.32</v>
      </c>
      <c r="AJ418" s="16">
        <f t="shared" si="164"/>
        <v>1.8980302992857672E-2</v>
      </c>
      <c r="AK418" s="16">
        <f t="shared" si="181"/>
        <v>0.23968275875516737</v>
      </c>
      <c r="AL418" s="16"/>
      <c r="AM418" s="17">
        <f t="shared" si="158"/>
        <v>202.315</v>
      </c>
      <c r="AN418" s="17">
        <f t="shared" si="165"/>
        <v>5.9313446852680224E-2</v>
      </c>
      <c r="AO418" s="18" t="str">
        <f t="shared" si="166"/>
        <v>CORRECTO</v>
      </c>
      <c r="AP418" s="18">
        <f t="shared" si="167"/>
        <v>-1.0406865531473199</v>
      </c>
      <c r="AQ418" s="11"/>
      <c r="AR418" s="11"/>
      <c r="AS418" s="7"/>
      <c r="AT418" s="7">
        <v>158</v>
      </c>
      <c r="AU418" s="3">
        <f t="shared" si="156"/>
        <v>198</v>
      </c>
      <c r="AV418" s="7"/>
      <c r="AW418" s="7"/>
      <c r="AX418" s="7"/>
      <c r="AY418" s="7"/>
      <c r="AZ418" s="7"/>
      <c r="BA418" s="7"/>
      <c r="BB418" s="7"/>
    </row>
    <row r="419" spans="1:54" x14ac:dyDescent="0.25">
      <c r="A419" s="12">
        <v>1975</v>
      </c>
      <c r="B419" s="12">
        <v>2</v>
      </c>
      <c r="C419" s="16"/>
      <c r="D419" s="16">
        <f>aportaciones!D418+aportaciones!E418</f>
        <v>4.3529999999999998</v>
      </c>
      <c r="E419" s="16">
        <f t="shared" si="168"/>
        <v>20</v>
      </c>
      <c r="F419" s="16">
        <f t="shared" si="157"/>
        <v>1.1436545447342579</v>
      </c>
      <c r="G419" s="16">
        <f t="shared" si="169"/>
        <v>3.1667310629463969</v>
      </c>
      <c r="H419" s="16"/>
      <c r="I419" s="16">
        <f>aportaciones!F418+aportaciones!G418</f>
        <v>18.215</v>
      </c>
      <c r="J419" s="16">
        <f t="shared" si="170"/>
        <v>187.53857956651757</v>
      </c>
      <c r="K419" s="16">
        <f t="shared" si="159"/>
        <v>10.723967441712752</v>
      </c>
      <c r="L419" s="16">
        <f t="shared" si="171"/>
        <v>0</v>
      </c>
      <c r="M419" s="16"/>
      <c r="N419" s="16">
        <v>0.28199999999999997</v>
      </c>
      <c r="O419" s="16">
        <f t="shared" si="172"/>
        <v>0.15</v>
      </c>
      <c r="P419" s="16">
        <f t="shared" si="160"/>
        <v>8.5774090855069342E-3</v>
      </c>
      <c r="Q419" s="16">
        <f t="shared" si="173"/>
        <v>0.2731029829720979</v>
      </c>
      <c r="R419" s="16"/>
      <c r="S419" s="16">
        <v>0.23734999999999998</v>
      </c>
      <c r="T419" s="16">
        <f t="shared" si="174"/>
        <v>0.82499999999999996</v>
      </c>
      <c r="U419" s="16">
        <f t="shared" si="161"/>
        <v>4.7175749970288137E-2</v>
      </c>
      <c r="V419" s="16">
        <f t="shared" si="175"/>
        <v>0.18841640634653878</v>
      </c>
      <c r="W419" s="16"/>
      <c r="X419" s="16">
        <v>0.12689999999999999</v>
      </c>
      <c r="Y419" s="16">
        <f t="shared" si="176"/>
        <v>0.61</v>
      </c>
      <c r="Z419" s="16">
        <f t="shared" si="162"/>
        <v>3.4881463614394863E-2</v>
      </c>
      <c r="AA419" s="16">
        <f t="shared" si="177"/>
        <v>9.0718797419865105E-2</v>
      </c>
      <c r="AB419" s="16"/>
      <c r="AC419" s="16">
        <v>0.16543999999999998</v>
      </c>
      <c r="AD419" s="16">
        <f t="shared" si="178"/>
        <v>0.41</v>
      </c>
      <c r="AE419" s="16">
        <f t="shared" si="163"/>
        <v>2.3444918167052284E-2</v>
      </c>
      <c r="AF419" s="16">
        <f t="shared" si="179"/>
        <v>0.1411214867904011</v>
      </c>
      <c r="AG419" s="16"/>
      <c r="AH419" s="16">
        <v>0.12689999999999999</v>
      </c>
      <c r="AI419" s="16">
        <f t="shared" si="180"/>
        <v>0.32</v>
      </c>
      <c r="AJ419" s="16">
        <f t="shared" si="164"/>
        <v>1.8298472715748127E-2</v>
      </c>
      <c r="AK419" s="16">
        <f t="shared" si="181"/>
        <v>0.10791969700714227</v>
      </c>
      <c r="AL419" s="16"/>
      <c r="AM419" s="17">
        <f t="shared" si="158"/>
        <v>209.85357956651757</v>
      </c>
      <c r="AN419" s="17">
        <f t="shared" si="165"/>
        <v>5.7182727236712895E-2</v>
      </c>
      <c r="AO419" s="18" t="str">
        <f t="shared" si="166"/>
        <v>CORRECTO</v>
      </c>
      <c r="AP419" s="18">
        <f t="shared" si="167"/>
        <v>-1.0428172727632872</v>
      </c>
      <c r="AQ419" s="11"/>
      <c r="AR419" s="11"/>
      <c r="AS419" s="7"/>
      <c r="AT419" s="7">
        <v>148</v>
      </c>
      <c r="AU419" s="3">
        <f t="shared" si="156"/>
        <v>188</v>
      </c>
      <c r="AV419" s="7"/>
      <c r="AW419" s="7"/>
      <c r="AX419" s="7"/>
      <c r="AY419" s="7"/>
      <c r="AZ419" s="7"/>
      <c r="BA419" s="7"/>
      <c r="BB419" s="7"/>
    </row>
    <row r="420" spans="1:54" x14ac:dyDescent="0.25">
      <c r="A420" s="12">
        <v>1975</v>
      </c>
      <c r="B420" s="12">
        <v>3</v>
      </c>
      <c r="C420" s="16"/>
      <c r="D420" s="16">
        <f>aportaciones!D419+aportaciones!E419</f>
        <v>5.5140000000000002</v>
      </c>
      <c r="E420" s="16">
        <f t="shared" si="168"/>
        <v>20</v>
      </c>
      <c r="F420" s="16">
        <f t="shared" si="157"/>
        <v>1.1146459837911897</v>
      </c>
      <c r="G420" s="16">
        <f t="shared" si="169"/>
        <v>4.3703454552657419</v>
      </c>
      <c r="H420" s="16"/>
      <c r="I420" s="16">
        <f>aportaciones!F419+aportaciones!G419</f>
        <v>58.754999999999995</v>
      </c>
      <c r="J420" s="16">
        <f t="shared" si="170"/>
        <v>193</v>
      </c>
      <c r="K420" s="16">
        <f t="shared" si="159"/>
        <v>10.75633374358498</v>
      </c>
      <c r="L420" s="16">
        <f t="shared" si="171"/>
        <v>42.56961212480482</v>
      </c>
      <c r="M420" s="16"/>
      <c r="N420" s="16">
        <v>1.288</v>
      </c>
      <c r="O420" s="16">
        <f t="shared" si="172"/>
        <v>0.15</v>
      </c>
      <c r="P420" s="16">
        <f t="shared" si="160"/>
        <v>8.3598448784339228E-3</v>
      </c>
      <c r="Q420" s="16">
        <f t="shared" si="173"/>
        <v>1.2794225909144932</v>
      </c>
      <c r="R420" s="16"/>
      <c r="S420" s="16">
        <v>1.0840666666666665</v>
      </c>
      <c r="T420" s="16">
        <f t="shared" si="174"/>
        <v>0.82499999999999996</v>
      </c>
      <c r="U420" s="16">
        <f t="shared" si="161"/>
        <v>4.5979146831386576E-2</v>
      </c>
      <c r="V420" s="16">
        <f t="shared" si="175"/>
        <v>1.0368909166963782</v>
      </c>
      <c r="W420" s="16"/>
      <c r="X420" s="16">
        <v>0.5796</v>
      </c>
      <c r="Y420" s="16">
        <f t="shared" si="176"/>
        <v>0.61</v>
      </c>
      <c r="Z420" s="16">
        <f t="shared" si="162"/>
        <v>3.3996702505631284E-2</v>
      </c>
      <c r="AA420" s="16">
        <f t="shared" si="177"/>
        <v>0.54471853638560519</v>
      </c>
      <c r="AB420" s="16"/>
      <c r="AC420" s="16">
        <v>0.75562666666666667</v>
      </c>
      <c r="AD420" s="16">
        <f t="shared" si="178"/>
        <v>0.41</v>
      </c>
      <c r="AE420" s="16">
        <f t="shared" si="163"/>
        <v>2.2850242667719387E-2</v>
      </c>
      <c r="AF420" s="16">
        <f t="shared" si="179"/>
        <v>0.73218174849961448</v>
      </c>
      <c r="AG420" s="16"/>
      <c r="AH420" s="16">
        <v>0.5796</v>
      </c>
      <c r="AI420" s="16">
        <f t="shared" si="180"/>
        <v>0.32</v>
      </c>
      <c r="AJ420" s="16">
        <f t="shared" si="164"/>
        <v>1.7834335740659037E-2</v>
      </c>
      <c r="AK420" s="16">
        <f t="shared" si="181"/>
        <v>0.56130152728425187</v>
      </c>
      <c r="AL420" s="16"/>
      <c r="AM420" s="17">
        <f t="shared" si="158"/>
        <v>215.315</v>
      </c>
      <c r="AN420" s="17">
        <f t="shared" si="165"/>
        <v>5.5732299189559485E-2</v>
      </c>
      <c r="AO420" s="18" t="str">
        <f t="shared" si="166"/>
        <v>CORRECTO</v>
      </c>
      <c r="AP420" s="18">
        <f t="shared" si="167"/>
        <v>-1.0442677008104406</v>
      </c>
      <c r="AQ420" s="11"/>
      <c r="AR420" s="11"/>
      <c r="AS420" s="7"/>
      <c r="AT420" s="7">
        <v>138</v>
      </c>
      <c r="AU420" s="3">
        <f t="shared" si="156"/>
        <v>178</v>
      </c>
      <c r="AV420" s="7"/>
      <c r="AW420" s="7"/>
      <c r="AX420" s="7"/>
      <c r="AY420" s="7"/>
      <c r="AZ420" s="7"/>
      <c r="BA420" s="7"/>
      <c r="BB420" s="7"/>
    </row>
    <row r="421" spans="1:54" x14ac:dyDescent="0.25">
      <c r="A421" s="12">
        <v>1975</v>
      </c>
      <c r="B421" s="12">
        <v>4</v>
      </c>
      <c r="C421" s="16"/>
      <c r="D421" s="16">
        <f>aportaciones!D420+aportaciones!E420</f>
        <v>6.5339999999999998</v>
      </c>
      <c r="E421" s="16">
        <f t="shared" si="168"/>
        <v>20</v>
      </c>
      <c r="F421" s="16">
        <f t="shared" si="157"/>
        <v>1.0795492881721882</v>
      </c>
      <c r="G421" s="16">
        <f t="shared" si="169"/>
        <v>5.4193540162088105</v>
      </c>
      <c r="H421" s="16"/>
      <c r="I421" s="16">
        <f>aportaciones!F420+aportaciones!G420</f>
        <v>66.332999999999998</v>
      </c>
      <c r="J421" s="16">
        <f t="shared" si="170"/>
        <v>200</v>
      </c>
      <c r="K421" s="16">
        <f t="shared" si="159"/>
        <v>10.795492881721881</v>
      </c>
      <c r="L421" s="16">
        <f t="shared" si="171"/>
        <v>48.576666256415024</v>
      </c>
      <c r="M421" s="16"/>
      <c r="N421" s="16">
        <v>1.0089999999999999</v>
      </c>
      <c r="O421" s="16">
        <f t="shared" si="172"/>
        <v>0.15</v>
      </c>
      <c r="P421" s="16">
        <f t="shared" si="160"/>
        <v>8.0966196612914099E-3</v>
      </c>
      <c r="Q421" s="16">
        <f t="shared" si="173"/>
        <v>1.000640155121566</v>
      </c>
      <c r="R421" s="16"/>
      <c r="S421" s="16">
        <v>0.84924166666666656</v>
      </c>
      <c r="T421" s="16">
        <f t="shared" si="174"/>
        <v>0.82499999999999996</v>
      </c>
      <c r="U421" s="16">
        <f t="shared" si="161"/>
        <v>4.4531408137102754E-2</v>
      </c>
      <c r="V421" s="16">
        <f t="shared" si="175"/>
        <v>0.80326251983528008</v>
      </c>
      <c r="W421" s="16"/>
      <c r="X421" s="16">
        <v>0.45405000000000001</v>
      </c>
      <c r="Y421" s="16">
        <f t="shared" si="176"/>
        <v>0.61</v>
      </c>
      <c r="Z421" s="16">
        <f t="shared" si="162"/>
        <v>3.2926253289251736E-2</v>
      </c>
      <c r="AA421" s="16">
        <f t="shared" si="177"/>
        <v>0.42005329749436882</v>
      </c>
      <c r="AB421" s="16"/>
      <c r="AC421" s="16">
        <v>0.59194666666666662</v>
      </c>
      <c r="AD421" s="16">
        <f t="shared" si="178"/>
        <v>0.41</v>
      </c>
      <c r="AE421" s="16">
        <f t="shared" si="163"/>
        <v>2.2130760407529856E-2</v>
      </c>
      <c r="AF421" s="16">
        <f t="shared" si="179"/>
        <v>0.56909642399894733</v>
      </c>
      <c r="AG421" s="16"/>
      <c r="AH421" s="16">
        <v>0.45405000000000001</v>
      </c>
      <c r="AI421" s="16">
        <f t="shared" si="180"/>
        <v>0.32</v>
      </c>
      <c r="AJ421" s="16">
        <f t="shared" si="164"/>
        <v>1.727278861075501E-2</v>
      </c>
      <c r="AK421" s="16">
        <f t="shared" si="181"/>
        <v>0.43621566425934094</v>
      </c>
      <c r="AL421" s="16"/>
      <c r="AM421" s="17">
        <f t="shared" si="158"/>
        <v>222.315</v>
      </c>
      <c r="AN421" s="17">
        <f t="shared" si="165"/>
        <v>5.3977464408609406E-2</v>
      </c>
      <c r="AO421" s="18" t="str">
        <f t="shared" si="166"/>
        <v>CORRECTO</v>
      </c>
      <c r="AP421" s="18">
        <f t="shared" si="167"/>
        <v>-1.0460225355913906</v>
      </c>
      <c r="AQ421" s="11"/>
      <c r="AR421" s="11"/>
      <c r="AS421" s="7"/>
      <c r="AT421" s="7">
        <v>130</v>
      </c>
      <c r="AU421" s="3">
        <f t="shared" si="156"/>
        <v>170</v>
      </c>
      <c r="AV421" s="7"/>
      <c r="AW421" s="7"/>
      <c r="AX421" s="7"/>
      <c r="AY421" s="7"/>
      <c r="AZ421" s="7"/>
      <c r="BA421" s="7"/>
      <c r="BB421" s="7"/>
    </row>
    <row r="422" spans="1:54" x14ac:dyDescent="0.25">
      <c r="A422" s="12">
        <v>1975</v>
      </c>
      <c r="B422" s="12">
        <v>5</v>
      </c>
      <c r="C422" s="16"/>
      <c r="D422" s="16">
        <f>aportaciones!D421+aportaciones!E421</f>
        <v>4.5490000000000004</v>
      </c>
      <c r="E422" s="16">
        <f t="shared" si="168"/>
        <v>20</v>
      </c>
      <c r="F422" s="16">
        <f t="shared" si="157"/>
        <v>1.0611650816824412</v>
      </c>
      <c r="G422" s="16">
        <f t="shared" si="169"/>
        <v>3.4694507118278111</v>
      </c>
      <c r="H422" s="16"/>
      <c r="I422" s="16">
        <f>aportaciones!F421+aportaciones!G421</f>
        <v>14.647</v>
      </c>
      <c r="J422" s="16">
        <f t="shared" si="170"/>
        <v>203.85150711827811</v>
      </c>
      <c r="K422" s="16">
        <f t="shared" si="159"/>
        <v>10.816005060112815</v>
      </c>
      <c r="L422" s="16">
        <f t="shared" si="171"/>
        <v>0</v>
      </c>
      <c r="M422" s="16"/>
      <c r="N422" s="16">
        <v>0.49399999999999999</v>
      </c>
      <c r="O422" s="16">
        <f t="shared" si="172"/>
        <v>0.15</v>
      </c>
      <c r="P422" s="16">
        <f t="shared" si="160"/>
        <v>7.9587381126183087E-3</v>
      </c>
      <c r="Q422" s="16">
        <f t="shared" si="173"/>
        <v>0.48590338033870861</v>
      </c>
      <c r="R422" s="16"/>
      <c r="S422" s="16">
        <v>0.41578333333333334</v>
      </c>
      <c r="T422" s="16">
        <f t="shared" si="174"/>
        <v>0.82499999999999996</v>
      </c>
      <c r="U422" s="16">
        <f t="shared" si="161"/>
        <v>4.3773059619400694E-2</v>
      </c>
      <c r="V422" s="16">
        <f t="shared" si="175"/>
        <v>0.37125192519623051</v>
      </c>
      <c r="W422" s="16"/>
      <c r="X422" s="16">
        <v>0.22230000000000003</v>
      </c>
      <c r="Y422" s="16">
        <f t="shared" si="176"/>
        <v>0.61</v>
      </c>
      <c r="Z422" s="16">
        <f t="shared" si="162"/>
        <v>3.2365534991314455E-2</v>
      </c>
      <c r="AA422" s="16">
        <f t="shared" si="177"/>
        <v>0.18937374671074836</v>
      </c>
      <c r="AB422" s="16"/>
      <c r="AC422" s="16">
        <v>0.28981333333333331</v>
      </c>
      <c r="AD422" s="16">
        <f t="shared" si="178"/>
        <v>0.41</v>
      </c>
      <c r="AE422" s="16">
        <f t="shared" si="163"/>
        <v>2.1753884174490042E-2</v>
      </c>
      <c r="AF422" s="16">
        <f t="shared" si="179"/>
        <v>0.26768257292580339</v>
      </c>
      <c r="AG422" s="16"/>
      <c r="AH422" s="16">
        <v>0.22230000000000003</v>
      </c>
      <c r="AI422" s="16">
        <f t="shared" si="180"/>
        <v>0.32</v>
      </c>
      <c r="AJ422" s="16">
        <f t="shared" si="164"/>
        <v>1.6978641306919059E-2</v>
      </c>
      <c r="AK422" s="16">
        <f t="shared" si="181"/>
        <v>0.20502721138924501</v>
      </c>
      <c r="AL422" s="16"/>
      <c r="AM422" s="17">
        <f t="shared" si="158"/>
        <v>226.1665071182781</v>
      </c>
      <c r="AN422" s="17">
        <f t="shared" si="165"/>
        <v>5.3058254084122056E-2</v>
      </c>
      <c r="AO422" s="18" t="str">
        <f t="shared" si="166"/>
        <v>CORRECTO</v>
      </c>
      <c r="AP422" s="18">
        <f t="shared" si="167"/>
        <v>-1.0469417459158781</v>
      </c>
      <c r="AQ422" s="11"/>
      <c r="AR422" s="11"/>
      <c r="AS422" s="7"/>
      <c r="AT422" s="7">
        <v>130</v>
      </c>
      <c r="AU422" s="3">
        <f t="shared" si="156"/>
        <v>170</v>
      </c>
      <c r="AV422" s="7"/>
      <c r="AW422" s="7"/>
      <c r="AX422" s="7"/>
      <c r="AY422" s="7"/>
      <c r="AZ422" s="7"/>
      <c r="BA422" s="7"/>
      <c r="BB422" s="7"/>
    </row>
    <row r="423" spans="1:54" x14ac:dyDescent="0.25">
      <c r="A423" s="12">
        <v>1975</v>
      </c>
      <c r="B423" s="12">
        <v>6</v>
      </c>
      <c r="C423" s="16"/>
      <c r="D423" s="16">
        <f>aportaciones!D422+aportaciones!E422</f>
        <v>4.0339999999999998</v>
      </c>
      <c r="E423" s="16">
        <f t="shared" si="168"/>
        <v>20</v>
      </c>
      <c r="F423" s="16">
        <f t="shared" si="157"/>
        <v>1.0604688155888917</v>
      </c>
      <c r="G423" s="16">
        <f t="shared" si="169"/>
        <v>2.9728349183175595</v>
      </c>
      <c r="H423" s="16"/>
      <c r="I423" s="16">
        <f>aportaciones!F422+aportaciones!G422</f>
        <v>11.336</v>
      </c>
      <c r="J423" s="16">
        <f t="shared" si="170"/>
        <v>204</v>
      </c>
      <c r="K423" s="16">
        <f t="shared" si="159"/>
        <v>10.816781919006695</v>
      </c>
      <c r="L423" s="16">
        <f t="shared" si="171"/>
        <v>0.37150205816530502</v>
      </c>
      <c r="M423" s="16"/>
      <c r="N423" s="16">
        <v>0.37</v>
      </c>
      <c r="O423" s="16">
        <f t="shared" si="172"/>
        <v>0.15</v>
      </c>
      <c r="P423" s="16">
        <f t="shared" si="160"/>
        <v>7.9535161169166872E-3</v>
      </c>
      <c r="Q423" s="16">
        <f t="shared" si="173"/>
        <v>0.36204126188738173</v>
      </c>
      <c r="R423" s="16"/>
      <c r="S423" s="16">
        <v>0.31141666666666662</v>
      </c>
      <c r="T423" s="16">
        <f t="shared" si="174"/>
        <v>0.82499999999999996</v>
      </c>
      <c r="U423" s="16">
        <f t="shared" si="161"/>
        <v>4.374433864304178E-2</v>
      </c>
      <c r="V423" s="16">
        <f t="shared" si="175"/>
        <v>0.26764360704726586</v>
      </c>
      <c r="W423" s="16"/>
      <c r="X423" s="16">
        <v>0.16650000000000001</v>
      </c>
      <c r="Y423" s="16">
        <f t="shared" si="176"/>
        <v>0.61</v>
      </c>
      <c r="Z423" s="16">
        <f t="shared" si="162"/>
        <v>3.2344298875461197E-2</v>
      </c>
      <c r="AA423" s="16">
        <f t="shared" si="177"/>
        <v>0.13413446500868553</v>
      </c>
      <c r="AB423" s="16"/>
      <c r="AC423" s="16">
        <v>0.21706666666666666</v>
      </c>
      <c r="AD423" s="16">
        <f t="shared" si="178"/>
        <v>0.41</v>
      </c>
      <c r="AE423" s="16">
        <f t="shared" si="163"/>
        <v>2.1739610719572276E-2</v>
      </c>
      <c r="AF423" s="16">
        <f t="shared" si="179"/>
        <v>0.1953127824921766</v>
      </c>
      <c r="AG423" s="16"/>
      <c r="AH423" s="16">
        <v>0.16650000000000001</v>
      </c>
      <c r="AI423" s="16">
        <f t="shared" si="180"/>
        <v>0.32</v>
      </c>
      <c r="AJ423" s="16">
        <f t="shared" si="164"/>
        <v>1.6967501049422268E-2</v>
      </c>
      <c r="AK423" s="16">
        <f t="shared" si="181"/>
        <v>0.14952135869308097</v>
      </c>
      <c r="AL423" s="16"/>
      <c r="AM423" s="17">
        <f t="shared" si="158"/>
        <v>226.315</v>
      </c>
      <c r="AN423" s="17">
        <f t="shared" si="165"/>
        <v>5.3023440779444583E-2</v>
      </c>
      <c r="AO423" s="18" t="str">
        <f t="shared" si="166"/>
        <v>CORRECTO</v>
      </c>
      <c r="AP423" s="18">
        <f t="shared" si="167"/>
        <v>-1.0469765592205555</v>
      </c>
      <c r="AQ423" s="11"/>
      <c r="AR423" s="11"/>
      <c r="AS423" s="7"/>
      <c r="AT423" s="7">
        <v>140</v>
      </c>
      <c r="AU423" s="3">
        <f t="shared" si="156"/>
        <v>180</v>
      </c>
      <c r="AV423" s="7"/>
      <c r="AW423" s="7"/>
      <c r="AX423" s="7"/>
      <c r="AY423" s="7"/>
      <c r="AZ423" s="7"/>
      <c r="BA423" s="7"/>
      <c r="BB423" s="7"/>
    </row>
    <row r="424" spans="1:54" x14ac:dyDescent="0.25">
      <c r="A424" s="12">
        <v>1975</v>
      </c>
      <c r="B424" s="12">
        <v>7</v>
      </c>
      <c r="C424" s="16"/>
      <c r="D424" s="16">
        <f>aportaciones!D423+aportaciones!E423</f>
        <v>3.7730000000000001</v>
      </c>
      <c r="E424" s="16">
        <f t="shared" si="168"/>
        <v>20</v>
      </c>
      <c r="F424" s="16">
        <f t="shared" si="157"/>
        <v>1.0699239908164857</v>
      </c>
      <c r="G424" s="16">
        <f t="shared" si="169"/>
        <v>2.7125311844111089</v>
      </c>
      <c r="H424" s="16"/>
      <c r="I424" s="16">
        <f>aportaciones!F423+aportaciones!G423</f>
        <v>12.053000000000001</v>
      </c>
      <c r="J424" s="16">
        <f t="shared" si="170"/>
        <v>202</v>
      </c>
      <c r="K424" s="16">
        <f t="shared" si="159"/>
        <v>10.806232307246507</v>
      </c>
      <c r="L424" s="16">
        <f t="shared" si="171"/>
        <v>3.2362180809932966</v>
      </c>
      <c r="M424" s="16"/>
      <c r="N424" s="16">
        <v>0.21</v>
      </c>
      <c r="O424" s="16">
        <f t="shared" si="172"/>
        <v>0.15</v>
      </c>
      <c r="P424" s="16">
        <f t="shared" si="160"/>
        <v>8.0244299311236431E-3</v>
      </c>
      <c r="Q424" s="16">
        <f t="shared" si="173"/>
        <v>0.2020464838830833</v>
      </c>
      <c r="R424" s="16"/>
      <c r="S424" s="16">
        <v>0.17674999999999999</v>
      </c>
      <c r="T424" s="16">
        <f t="shared" si="174"/>
        <v>0.82499999999999996</v>
      </c>
      <c r="U424" s="16">
        <f t="shared" si="161"/>
        <v>4.4134364621180033E-2</v>
      </c>
      <c r="V424" s="16">
        <f t="shared" si="175"/>
        <v>0.13300566135695813</v>
      </c>
      <c r="W424" s="16"/>
      <c r="X424" s="16">
        <v>9.4500000000000015E-2</v>
      </c>
      <c r="Y424" s="16">
        <f t="shared" si="176"/>
        <v>0.61</v>
      </c>
      <c r="Z424" s="16">
        <f t="shared" si="162"/>
        <v>3.2632681719902815E-2</v>
      </c>
      <c r="AA424" s="16">
        <f t="shared" si="177"/>
        <v>6.2155701124538831E-2</v>
      </c>
      <c r="AB424" s="16"/>
      <c r="AC424" s="16">
        <v>0.12319999999999999</v>
      </c>
      <c r="AD424" s="16">
        <f t="shared" si="178"/>
        <v>0.41</v>
      </c>
      <c r="AE424" s="16">
        <f t="shared" si="163"/>
        <v>2.1933441811737956E-2</v>
      </c>
      <c r="AF424" s="16">
        <f t="shared" si="179"/>
        <v>0.10146038928042772</v>
      </c>
      <c r="AG424" s="16"/>
      <c r="AH424" s="16">
        <v>9.4500000000000015E-2</v>
      </c>
      <c r="AI424" s="16">
        <f t="shared" si="180"/>
        <v>0.32</v>
      </c>
      <c r="AJ424" s="16">
        <f t="shared" si="164"/>
        <v>1.7118783853063774E-2</v>
      </c>
      <c r="AK424" s="16">
        <f t="shared" si="181"/>
        <v>7.7532498950577733E-2</v>
      </c>
      <c r="AL424" s="16"/>
      <c r="AM424" s="17">
        <f t="shared" si="158"/>
        <v>224.315</v>
      </c>
      <c r="AN424" s="17">
        <f t="shared" si="165"/>
        <v>5.3496199540824289E-2</v>
      </c>
      <c r="AO424" s="18" t="str">
        <f t="shared" si="166"/>
        <v>CORRECTO</v>
      </c>
      <c r="AP424" s="18">
        <f t="shared" si="167"/>
        <v>-1.0465038004591758</v>
      </c>
      <c r="AQ424" s="11"/>
      <c r="AR424" s="11"/>
      <c r="AS424" s="7"/>
      <c r="AT424" s="7">
        <v>150</v>
      </c>
      <c r="AU424" s="3">
        <f t="shared" si="156"/>
        <v>190</v>
      </c>
      <c r="AV424" s="7"/>
      <c r="AW424" s="7"/>
      <c r="AX424" s="7"/>
      <c r="AY424" s="7"/>
      <c r="AZ424" s="7"/>
      <c r="BA424" s="7"/>
      <c r="BB424" s="7"/>
    </row>
    <row r="425" spans="1:54" x14ac:dyDescent="0.25">
      <c r="A425" s="12">
        <v>1975</v>
      </c>
      <c r="B425" s="12">
        <v>8</v>
      </c>
      <c r="C425" s="16"/>
      <c r="D425" s="16">
        <f>aportaciones!D424+aportaciones!E424</f>
        <v>2.5790000000000002</v>
      </c>
      <c r="E425" s="16">
        <f t="shared" si="168"/>
        <v>20</v>
      </c>
      <c r="F425" s="16">
        <f t="shared" si="157"/>
        <v>1.0893493407167012</v>
      </c>
      <c r="G425" s="16">
        <f t="shared" si="169"/>
        <v>1.5090760091835165</v>
      </c>
      <c r="H425" s="16"/>
      <c r="I425" s="16">
        <f>aportaciones!F424+aportaciones!G424</f>
        <v>11.42</v>
      </c>
      <c r="J425" s="16">
        <f t="shared" si="170"/>
        <v>198</v>
      </c>
      <c r="K425" s="16">
        <f t="shared" si="159"/>
        <v>10.784558473095341</v>
      </c>
      <c r="L425" s="16">
        <f t="shared" si="171"/>
        <v>4.6137676927534699</v>
      </c>
      <c r="M425" s="16"/>
      <c r="N425" s="16">
        <v>0.126</v>
      </c>
      <c r="O425" s="16">
        <f t="shared" si="172"/>
        <v>0.15</v>
      </c>
      <c r="P425" s="16">
        <f t="shared" si="160"/>
        <v>8.1701200553752577E-3</v>
      </c>
      <c r="Q425" s="16">
        <f t="shared" si="173"/>
        <v>0.11797557006887635</v>
      </c>
      <c r="R425" s="16"/>
      <c r="S425" s="16">
        <v>0.10604999999999999</v>
      </c>
      <c r="T425" s="16">
        <f t="shared" si="174"/>
        <v>0.82499999999999996</v>
      </c>
      <c r="U425" s="16">
        <f t="shared" si="161"/>
        <v>4.4935660304563918E-2</v>
      </c>
      <c r="V425" s="16">
        <f t="shared" si="175"/>
        <v>6.1915635378819944E-2</v>
      </c>
      <c r="W425" s="16"/>
      <c r="X425" s="16">
        <v>5.67E-2</v>
      </c>
      <c r="Y425" s="16">
        <f t="shared" si="176"/>
        <v>0.61</v>
      </c>
      <c r="Z425" s="16">
        <f t="shared" si="162"/>
        <v>3.3225154891859385E-2</v>
      </c>
      <c r="AA425" s="16">
        <f t="shared" si="177"/>
        <v>2.4067318280097116E-2</v>
      </c>
      <c r="AB425" s="16"/>
      <c r="AC425" s="16">
        <v>7.392E-2</v>
      </c>
      <c r="AD425" s="16">
        <f t="shared" si="178"/>
        <v>0.41</v>
      </c>
      <c r="AE425" s="16">
        <f t="shared" si="163"/>
        <v>2.2331661484692372E-2</v>
      </c>
      <c r="AF425" s="16">
        <f t="shared" si="179"/>
        <v>5.1986558188262033E-2</v>
      </c>
      <c r="AG425" s="16"/>
      <c r="AH425" s="16">
        <v>5.67E-2</v>
      </c>
      <c r="AI425" s="16">
        <f t="shared" si="180"/>
        <v>0.32</v>
      </c>
      <c r="AJ425" s="16">
        <f t="shared" si="164"/>
        <v>1.7429589451467217E-2</v>
      </c>
      <c r="AK425" s="16">
        <f t="shared" si="181"/>
        <v>3.9581216146936271E-2</v>
      </c>
      <c r="AL425" s="16"/>
      <c r="AM425" s="17">
        <f t="shared" si="158"/>
        <v>220.315</v>
      </c>
      <c r="AN425" s="17">
        <f t="shared" si="165"/>
        <v>5.4467467035835056E-2</v>
      </c>
      <c r="AO425" s="18" t="str">
        <f t="shared" si="166"/>
        <v>CORRECTO</v>
      </c>
      <c r="AP425" s="18">
        <f t="shared" si="167"/>
        <v>-1.0455325329641649</v>
      </c>
      <c r="AQ425" s="11"/>
      <c r="AR425" s="11"/>
      <c r="AS425" s="7"/>
      <c r="AT425" s="7">
        <v>153</v>
      </c>
      <c r="AU425" s="3">
        <f t="shared" si="156"/>
        <v>193</v>
      </c>
      <c r="AV425" s="7"/>
      <c r="AW425" s="7"/>
      <c r="AX425" s="7"/>
      <c r="AY425" s="7"/>
      <c r="AZ425" s="7"/>
      <c r="BA425" s="7"/>
      <c r="BB425" s="7"/>
    </row>
    <row r="426" spans="1:54" x14ac:dyDescent="0.25">
      <c r="A426" s="12">
        <v>1975</v>
      </c>
      <c r="B426" s="12">
        <v>9</v>
      </c>
      <c r="C426" s="16"/>
      <c r="D426" s="16">
        <f>aportaciones!D425+aportaciones!E425</f>
        <v>2.323</v>
      </c>
      <c r="E426" s="16">
        <f t="shared" si="168"/>
        <v>20</v>
      </c>
      <c r="F426" s="16">
        <f t="shared" si="157"/>
        <v>1.1411454247200628</v>
      </c>
      <c r="G426" s="16">
        <f t="shared" si="169"/>
        <v>1.233650659283299</v>
      </c>
      <c r="H426" s="16"/>
      <c r="I426" s="16">
        <f>aportaciones!F425+aportaciones!G425</f>
        <v>10.528</v>
      </c>
      <c r="J426" s="16">
        <f t="shared" si="170"/>
        <v>188</v>
      </c>
      <c r="K426" s="16">
        <f t="shared" si="159"/>
        <v>10.72676699236859</v>
      </c>
      <c r="L426" s="16">
        <f t="shared" si="171"/>
        <v>9.743441526904661</v>
      </c>
      <c r="M426" s="16"/>
      <c r="N426" s="16">
        <v>0.125</v>
      </c>
      <c r="O426" s="16">
        <f t="shared" si="172"/>
        <v>0.15</v>
      </c>
      <c r="P426" s="16">
        <f t="shared" si="160"/>
        <v>8.5585906854004704E-3</v>
      </c>
      <c r="Q426" s="16">
        <f t="shared" si="173"/>
        <v>0.11682987994462471</v>
      </c>
      <c r="R426" s="16"/>
      <c r="S426" s="16">
        <v>0.10520833333333333</v>
      </c>
      <c r="T426" s="16">
        <f t="shared" si="174"/>
        <v>0.82499999999999996</v>
      </c>
      <c r="U426" s="16">
        <f t="shared" si="161"/>
        <v>4.707224876970259E-2</v>
      </c>
      <c r="V426" s="16">
        <f t="shared" si="175"/>
        <v>6.0272673028769486E-2</v>
      </c>
      <c r="W426" s="16"/>
      <c r="X426" s="16">
        <v>5.6250000000000001E-2</v>
      </c>
      <c r="Y426" s="16">
        <f t="shared" si="176"/>
        <v>0.61</v>
      </c>
      <c r="Z426" s="16">
        <f t="shared" si="162"/>
        <v>3.4804935453961912E-2</v>
      </c>
      <c r="AA426" s="16">
        <f t="shared" si="177"/>
        <v>2.3024845108140624E-2</v>
      </c>
      <c r="AB426" s="16"/>
      <c r="AC426" s="16">
        <v>7.3333333333333334E-2</v>
      </c>
      <c r="AD426" s="16">
        <f t="shared" si="178"/>
        <v>0.41</v>
      </c>
      <c r="AE426" s="16">
        <f t="shared" si="163"/>
        <v>2.3393481206761286E-2</v>
      </c>
      <c r="AF426" s="16">
        <f t="shared" si="179"/>
        <v>5.1001671848640961E-2</v>
      </c>
      <c r="AG426" s="16"/>
      <c r="AH426" s="16">
        <v>5.6250000000000001E-2</v>
      </c>
      <c r="AI426" s="16">
        <f t="shared" si="180"/>
        <v>0.32</v>
      </c>
      <c r="AJ426" s="16">
        <f t="shared" si="164"/>
        <v>1.8258326795521005E-2</v>
      </c>
      <c r="AK426" s="16">
        <f t="shared" si="181"/>
        <v>3.8820410548532802E-2</v>
      </c>
      <c r="AL426" s="16"/>
      <c r="AM426" s="17">
        <f t="shared" si="158"/>
        <v>210.315</v>
      </c>
      <c r="AN426" s="17">
        <f t="shared" si="165"/>
        <v>5.705727123600314E-2</v>
      </c>
      <c r="AO426" s="18" t="str">
        <f t="shared" si="166"/>
        <v>CORRECTO</v>
      </c>
      <c r="AP426" s="18">
        <f t="shared" si="167"/>
        <v>-1.042942728763997</v>
      </c>
      <c r="AQ426" s="11"/>
      <c r="AR426" s="11"/>
      <c r="AS426" s="7"/>
      <c r="AT426" s="7">
        <v>160</v>
      </c>
      <c r="AU426" s="3">
        <f t="shared" si="156"/>
        <v>200</v>
      </c>
      <c r="AV426" s="7"/>
      <c r="AW426" s="7"/>
      <c r="AX426" s="7"/>
      <c r="AY426" s="7"/>
      <c r="AZ426" s="7"/>
      <c r="BA426" s="7"/>
      <c r="BB426" s="7"/>
    </row>
    <row r="427" spans="1:54" x14ac:dyDescent="0.25">
      <c r="A427" s="12">
        <v>1975</v>
      </c>
      <c r="B427" s="12">
        <v>10</v>
      </c>
      <c r="C427" s="16"/>
      <c r="D427" s="16">
        <f>aportaciones!D426+aportaciones!E426</f>
        <v>3.2509999999999999</v>
      </c>
      <c r="E427" s="16">
        <f t="shared" si="168"/>
        <v>20</v>
      </c>
      <c r="F427" s="16">
        <f t="shared" si="157"/>
        <v>1.1981129720689914</v>
      </c>
      <c r="G427" s="16">
        <f t="shared" si="169"/>
        <v>2.1098545752799396</v>
      </c>
      <c r="H427" s="16"/>
      <c r="I427" s="16">
        <f>aportaciones!F426+aportaciones!G426</f>
        <v>9.5679999999999996</v>
      </c>
      <c r="J427" s="16">
        <f t="shared" si="170"/>
        <v>178</v>
      </c>
      <c r="K427" s="16">
        <f t="shared" si="159"/>
        <v>10.663205451414022</v>
      </c>
      <c r="L427" s="16">
        <f t="shared" si="171"/>
        <v>8.8412330076314163</v>
      </c>
      <c r="M427" s="16"/>
      <c r="N427" s="16">
        <v>0.158</v>
      </c>
      <c r="O427" s="16">
        <f t="shared" si="172"/>
        <v>0.15</v>
      </c>
      <c r="P427" s="16">
        <f t="shared" si="160"/>
        <v>8.9858472905174347E-3</v>
      </c>
      <c r="Q427" s="16">
        <f t="shared" si="173"/>
        <v>0.14944140931459951</v>
      </c>
      <c r="R427" s="16"/>
      <c r="S427" s="16">
        <v>0.13298333333333331</v>
      </c>
      <c r="T427" s="16">
        <f t="shared" si="174"/>
        <v>0.82499999999999996</v>
      </c>
      <c r="U427" s="16">
        <f t="shared" si="161"/>
        <v>4.9422160097845891E-2</v>
      </c>
      <c r="V427" s="16">
        <f t="shared" si="175"/>
        <v>8.5911084563630724E-2</v>
      </c>
      <c r="W427" s="16"/>
      <c r="X427" s="16">
        <v>7.110000000000001E-2</v>
      </c>
      <c r="Y427" s="16">
        <f t="shared" si="176"/>
        <v>0.61</v>
      </c>
      <c r="Z427" s="16">
        <f t="shared" si="162"/>
        <v>3.6542445648104237E-2</v>
      </c>
      <c r="AA427" s="16">
        <f t="shared" si="177"/>
        <v>3.6295064546038147E-2</v>
      </c>
      <c r="AB427" s="16"/>
      <c r="AC427" s="16">
        <v>9.2693333333333336E-2</v>
      </c>
      <c r="AD427" s="16">
        <f t="shared" si="178"/>
        <v>0.41</v>
      </c>
      <c r="AE427" s="16">
        <f t="shared" si="163"/>
        <v>2.4561315927414323E-2</v>
      </c>
      <c r="AF427" s="16">
        <f t="shared" si="179"/>
        <v>6.9299852126572081E-2</v>
      </c>
      <c r="AG427" s="16"/>
      <c r="AH427" s="16">
        <v>7.110000000000001E-2</v>
      </c>
      <c r="AI427" s="16">
        <f t="shared" si="180"/>
        <v>0.32</v>
      </c>
      <c r="AJ427" s="16">
        <f t="shared" si="164"/>
        <v>1.9169807553103862E-2</v>
      </c>
      <c r="AK427" s="16">
        <f t="shared" si="181"/>
        <v>5.2841673204478967E-2</v>
      </c>
      <c r="AL427" s="16"/>
      <c r="AM427" s="17">
        <f t="shared" si="158"/>
        <v>200.315</v>
      </c>
      <c r="AN427" s="17">
        <f t="shared" si="165"/>
        <v>5.9905648603449567E-2</v>
      </c>
      <c r="AO427" s="18" t="str">
        <f t="shared" si="166"/>
        <v>CORRECTO</v>
      </c>
      <c r="AP427" s="18">
        <f t="shared" si="167"/>
        <v>-1.0400943513965506</v>
      </c>
      <c r="AQ427" s="11"/>
      <c r="AR427" s="11"/>
      <c r="AS427" s="7"/>
      <c r="AT427" s="7">
        <v>166</v>
      </c>
      <c r="AU427" s="3">
        <f t="shared" si="156"/>
        <v>206</v>
      </c>
      <c r="AV427" s="7"/>
      <c r="AW427" s="7"/>
      <c r="AX427" s="7"/>
      <c r="AY427" s="7"/>
      <c r="AZ427" s="7"/>
      <c r="BA427" s="7"/>
      <c r="BB427" s="7"/>
    </row>
    <row r="428" spans="1:54" x14ac:dyDescent="0.25">
      <c r="A428" s="12">
        <v>1975</v>
      </c>
      <c r="B428" s="12">
        <v>11</v>
      </c>
      <c r="C428" s="16"/>
      <c r="D428" s="16">
        <f>aportaciones!D427+aportaciones!E427</f>
        <v>7.2970000000000006</v>
      </c>
      <c r="E428" s="16">
        <f t="shared" si="168"/>
        <v>20</v>
      </c>
      <c r="F428" s="16">
        <f t="shared" si="157"/>
        <v>1.2479525778020435</v>
      </c>
      <c r="G428" s="16">
        <f t="shared" si="169"/>
        <v>6.0988870279310099</v>
      </c>
      <c r="H428" s="16"/>
      <c r="I428" s="16">
        <f>aportaciones!F427+aportaciones!G427</f>
        <v>11.856</v>
      </c>
      <c r="J428" s="16">
        <f t="shared" si="170"/>
        <v>170</v>
      </c>
      <c r="K428" s="16">
        <f t="shared" si="159"/>
        <v>10.607596911317369</v>
      </c>
      <c r="L428" s="16">
        <f t="shared" si="171"/>
        <v>9.1927945485859652</v>
      </c>
      <c r="M428" s="16"/>
      <c r="N428" s="16">
        <v>1.097</v>
      </c>
      <c r="O428" s="16">
        <f t="shared" si="172"/>
        <v>0.15</v>
      </c>
      <c r="P428" s="16">
        <f t="shared" si="160"/>
        <v>9.3596443335153268E-3</v>
      </c>
      <c r="Q428" s="16">
        <f t="shared" si="173"/>
        <v>1.0880141527094827</v>
      </c>
      <c r="R428" s="16"/>
      <c r="S428" s="16">
        <v>0.92330833333333329</v>
      </c>
      <c r="T428" s="16">
        <f t="shared" si="174"/>
        <v>0.82499999999999996</v>
      </c>
      <c r="U428" s="16">
        <f t="shared" si="161"/>
        <v>5.147804383433429E-2</v>
      </c>
      <c r="V428" s="16">
        <f t="shared" si="175"/>
        <v>0.87388617323548723</v>
      </c>
      <c r="W428" s="16"/>
      <c r="X428" s="16">
        <v>0.49364999999999998</v>
      </c>
      <c r="Y428" s="16">
        <f t="shared" si="176"/>
        <v>0.61</v>
      </c>
      <c r="Z428" s="16">
        <f t="shared" si="162"/>
        <v>3.8062553622962327E-2</v>
      </c>
      <c r="AA428" s="16">
        <f t="shared" si="177"/>
        <v>0.45710755435189576</v>
      </c>
      <c r="AB428" s="16"/>
      <c r="AC428" s="16">
        <v>0.64357333333333333</v>
      </c>
      <c r="AD428" s="16">
        <f t="shared" si="178"/>
        <v>0.41</v>
      </c>
      <c r="AE428" s="16">
        <f t="shared" si="163"/>
        <v>2.5583027844941892E-2</v>
      </c>
      <c r="AF428" s="16">
        <f t="shared" si="179"/>
        <v>0.61901201740591905</v>
      </c>
      <c r="AG428" s="16"/>
      <c r="AH428" s="16">
        <v>0.49364999999999998</v>
      </c>
      <c r="AI428" s="16">
        <f t="shared" si="180"/>
        <v>0.32</v>
      </c>
      <c r="AJ428" s="16">
        <f t="shared" si="164"/>
        <v>1.9967241244832696E-2</v>
      </c>
      <c r="AK428" s="16">
        <f t="shared" si="181"/>
        <v>0.47448019244689604</v>
      </c>
      <c r="AL428" s="16"/>
      <c r="AM428" s="17">
        <f t="shared" si="158"/>
        <v>192.315</v>
      </c>
      <c r="AN428" s="17">
        <f t="shared" si="165"/>
        <v>6.2397628890102176E-2</v>
      </c>
      <c r="AO428" s="18" t="str">
        <f t="shared" si="166"/>
        <v>CORRECTO</v>
      </c>
      <c r="AP428" s="18">
        <f t="shared" si="167"/>
        <v>-1.0376023711098978</v>
      </c>
      <c r="AQ428" s="11"/>
      <c r="AR428" s="11"/>
      <c r="AS428" s="7"/>
      <c r="AT428" s="7">
        <v>164</v>
      </c>
      <c r="AU428" s="3">
        <f t="shared" si="156"/>
        <v>204</v>
      </c>
      <c r="AV428" s="7"/>
      <c r="AW428" s="7"/>
      <c r="AX428" s="7"/>
      <c r="AY428" s="7"/>
      <c r="AZ428" s="7"/>
      <c r="BA428" s="7"/>
      <c r="BB428" s="7"/>
    </row>
    <row r="429" spans="1:54" x14ac:dyDescent="0.25">
      <c r="A429" s="12">
        <v>1975</v>
      </c>
      <c r="B429" s="12">
        <v>12</v>
      </c>
      <c r="C429" s="16"/>
      <c r="D429" s="16">
        <f>aportaciones!D428+aportaciones!E428</f>
        <v>5.5970000000000004</v>
      </c>
      <c r="E429" s="16">
        <f t="shared" si="168"/>
        <v>20</v>
      </c>
      <c r="F429" s="16">
        <f t="shared" si="157"/>
        <v>1.25345088680862</v>
      </c>
      <c r="G429" s="16">
        <f t="shared" si="169"/>
        <v>4.3490474221979589</v>
      </c>
      <c r="H429" s="16"/>
      <c r="I429" s="16">
        <f>aportaciones!F428+aportaciones!G428</f>
        <v>9.7639999999999993</v>
      </c>
      <c r="J429" s="16">
        <f t="shared" si="170"/>
        <v>169.15640308868265</v>
      </c>
      <c r="K429" s="16">
        <f t="shared" si="159"/>
        <v>10.601462173043283</v>
      </c>
      <c r="L429" s="16">
        <f t="shared" si="171"/>
        <v>0</v>
      </c>
      <c r="M429" s="16"/>
      <c r="N429" s="16">
        <v>0.47799999999999998</v>
      </c>
      <c r="O429" s="16">
        <f t="shared" si="172"/>
        <v>0.15</v>
      </c>
      <c r="P429" s="16">
        <f t="shared" si="160"/>
        <v>9.4008816510646499E-3</v>
      </c>
      <c r="Q429" s="16">
        <f t="shared" si="173"/>
        <v>0.46864035566648465</v>
      </c>
      <c r="R429" s="16"/>
      <c r="S429" s="16">
        <v>0.40231666666666666</v>
      </c>
      <c r="T429" s="16">
        <f t="shared" si="174"/>
        <v>0.82499999999999996</v>
      </c>
      <c r="U429" s="16">
        <f t="shared" si="161"/>
        <v>5.1704849080855569E-2</v>
      </c>
      <c r="V429" s="16">
        <f t="shared" si="175"/>
        <v>0.35083862283233236</v>
      </c>
      <c r="W429" s="16"/>
      <c r="X429" s="16">
        <v>0.21509999999999999</v>
      </c>
      <c r="Y429" s="16">
        <f t="shared" si="176"/>
        <v>0.61</v>
      </c>
      <c r="Z429" s="16">
        <f t="shared" si="162"/>
        <v>3.8230252047662908E-2</v>
      </c>
      <c r="AA429" s="16">
        <f t="shared" si="177"/>
        <v>0.17703744637703767</v>
      </c>
      <c r="AB429" s="16"/>
      <c r="AC429" s="16">
        <v>0.28042666666666666</v>
      </c>
      <c r="AD429" s="16">
        <f t="shared" si="178"/>
        <v>0.41</v>
      </c>
      <c r="AE429" s="16">
        <f t="shared" si="163"/>
        <v>2.5695743179576708E-2</v>
      </c>
      <c r="AF429" s="16">
        <f t="shared" si="179"/>
        <v>0.25484363882172473</v>
      </c>
      <c r="AG429" s="16"/>
      <c r="AH429" s="16">
        <v>0.21509999999999999</v>
      </c>
      <c r="AI429" s="16">
        <f t="shared" si="180"/>
        <v>0.32</v>
      </c>
      <c r="AJ429" s="16">
        <f t="shared" si="164"/>
        <v>2.0055214188937919E-2</v>
      </c>
      <c r="AK429" s="16">
        <f t="shared" si="181"/>
        <v>0.19513275875516728</v>
      </c>
      <c r="AL429" s="16"/>
      <c r="AM429" s="17">
        <f t="shared" si="158"/>
        <v>191.47140308868265</v>
      </c>
      <c r="AN429" s="17">
        <f t="shared" si="165"/>
        <v>6.2672544340431E-2</v>
      </c>
      <c r="AO429" s="18" t="str">
        <f t="shared" si="166"/>
        <v>CORRECTO</v>
      </c>
      <c r="AP429" s="18">
        <f t="shared" si="167"/>
        <v>-1.0373274556595691</v>
      </c>
      <c r="AQ429" s="11"/>
      <c r="AR429" s="11"/>
      <c r="AS429" s="7"/>
      <c r="AT429" s="7">
        <v>162</v>
      </c>
      <c r="AU429" s="3">
        <f t="shared" si="156"/>
        <v>202</v>
      </c>
      <c r="AV429" s="7"/>
      <c r="AW429" s="7"/>
      <c r="AX429" s="7"/>
      <c r="AY429" s="7"/>
      <c r="AZ429" s="7"/>
      <c r="BA429" s="7"/>
      <c r="BB429" s="7"/>
    </row>
    <row r="430" spans="1:54" x14ac:dyDescent="0.25">
      <c r="A430" s="12">
        <v>1976</v>
      </c>
      <c r="B430" s="12">
        <v>1</v>
      </c>
      <c r="C430" s="16"/>
      <c r="D430" s="16">
        <f>aportaciones!D429+aportaciones!E429</f>
        <v>5.6440000000000001</v>
      </c>
      <c r="E430" s="16">
        <f t="shared" si="168"/>
        <v>20</v>
      </c>
      <c r="F430" s="16">
        <f t="shared" si="157"/>
        <v>1.2591621034127889</v>
      </c>
      <c r="G430" s="16">
        <f t="shared" si="169"/>
        <v>4.3905491131913834</v>
      </c>
      <c r="H430" s="16"/>
      <c r="I430" s="16">
        <f>aportaciones!F429+aportaciones!G429</f>
        <v>9.7330000000000005</v>
      </c>
      <c r="J430" s="16">
        <f t="shared" si="170"/>
        <v>168.28794091563938</v>
      </c>
      <c r="K430" s="16">
        <f t="shared" si="159"/>
        <v>10.595089883117181</v>
      </c>
      <c r="L430" s="16">
        <f t="shared" si="171"/>
        <v>0</v>
      </c>
      <c r="M430" s="16"/>
      <c r="N430" s="16">
        <v>0.75</v>
      </c>
      <c r="O430" s="16">
        <f t="shared" si="172"/>
        <v>0.15</v>
      </c>
      <c r="P430" s="16">
        <f t="shared" si="160"/>
        <v>9.4437157755959174E-3</v>
      </c>
      <c r="Q430" s="16">
        <f t="shared" si="173"/>
        <v>0.74059911834893533</v>
      </c>
      <c r="R430" s="16"/>
      <c r="S430" s="16">
        <v>0.63124999999999998</v>
      </c>
      <c r="T430" s="16">
        <f t="shared" si="174"/>
        <v>0.82499999999999996</v>
      </c>
      <c r="U430" s="16">
        <f t="shared" si="161"/>
        <v>5.1940436765777538E-2</v>
      </c>
      <c r="V430" s="16">
        <f t="shared" si="175"/>
        <v>0.57954515091914449</v>
      </c>
      <c r="W430" s="16"/>
      <c r="X430" s="16">
        <v>0.33750000000000008</v>
      </c>
      <c r="Y430" s="16">
        <f t="shared" si="176"/>
        <v>0.61</v>
      </c>
      <c r="Z430" s="16">
        <f t="shared" si="162"/>
        <v>3.8404444154090063E-2</v>
      </c>
      <c r="AA430" s="16">
        <f t="shared" si="177"/>
        <v>0.29926974795233707</v>
      </c>
      <c r="AB430" s="16"/>
      <c r="AC430" s="16">
        <v>0.44</v>
      </c>
      <c r="AD430" s="16">
        <f t="shared" si="178"/>
        <v>0.41</v>
      </c>
      <c r="AE430" s="16">
        <f t="shared" si="163"/>
        <v>2.5812823119962171E-2</v>
      </c>
      <c r="AF430" s="16">
        <f t="shared" si="179"/>
        <v>0.41430425682042332</v>
      </c>
      <c r="AG430" s="16"/>
      <c r="AH430" s="16">
        <v>0.33750000000000008</v>
      </c>
      <c r="AI430" s="16">
        <f t="shared" si="180"/>
        <v>0.32</v>
      </c>
      <c r="AJ430" s="16">
        <f t="shared" si="164"/>
        <v>2.0146593654604625E-2</v>
      </c>
      <c r="AK430" s="16">
        <f t="shared" si="181"/>
        <v>0.31744478581106211</v>
      </c>
      <c r="AL430" s="16"/>
      <c r="AM430" s="17">
        <f t="shared" si="158"/>
        <v>190.60294091563938</v>
      </c>
      <c r="AN430" s="17">
        <f t="shared" si="165"/>
        <v>6.2958105170639447E-2</v>
      </c>
      <c r="AO430" s="18" t="str">
        <f t="shared" si="166"/>
        <v>CORRECTO</v>
      </c>
      <c r="AP430" s="18">
        <f t="shared" si="167"/>
        <v>-1.0370418948293607</v>
      </c>
      <c r="AQ430" s="11"/>
      <c r="AR430" s="11"/>
      <c r="AS430" s="7"/>
      <c r="AT430" s="7">
        <v>158</v>
      </c>
      <c r="AU430" s="3">
        <f t="shared" si="156"/>
        <v>198</v>
      </c>
      <c r="AV430" s="7"/>
      <c r="AW430" s="7"/>
      <c r="AX430" s="7"/>
      <c r="AY430" s="7"/>
      <c r="AZ430" s="7"/>
      <c r="BA430" s="7"/>
      <c r="BB430" s="7"/>
    </row>
    <row r="431" spans="1:54" x14ac:dyDescent="0.25">
      <c r="A431" s="12">
        <v>1976</v>
      </c>
      <c r="B431" s="12">
        <v>2</v>
      </c>
      <c r="C431" s="16"/>
      <c r="D431" s="16">
        <f>aportaciones!D430+aportaciones!E430</f>
        <v>4.8469999999999995</v>
      </c>
      <c r="E431" s="16">
        <f t="shared" si="168"/>
        <v>20</v>
      </c>
      <c r="F431" s="16">
        <f t="shared" si="157"/>
        <v>1.1303958740550597</v>
      </c>
      <c r="G431" s="16">
        <f t="shared" si="169"/>
        <v>3.5878378965872102</v>
      </c>
      <c r="H431" s="16"/>
      <c r="I431" s="16">
        <f>aportaciones!F430+aportaciones!G430</f>
        <v>60.156999999999996</v>
      </c>
      <c r="J431" s="16">
        <f t="shared" si="170"/>
        <v>190</v>
      </c>
      <c r="K431" s="16">
        <f t="shared" si="159"/>
        <v>10.738760803523068</v>
      </c>
      <c r="L431" s="16">
        <f t="shared" si="171"/>
        <v>27.849851032522224</v>
      </c>
      <c r="M431" s="16"/>
      <c r="N431" s="16">
        <v>0.52</v>
      </c>
      <c r="O431" s="16">
        <f t="shared" si="172"/>
        <v>0.15</v>
      </c>
      <c r="P431" s="16">
        <f t="shared" si="160"/>
        <v>8.4779690554129469E-3</v>
      </c>
      <c r="Q431" s="16">
        <f t="shared" si="173"/>
        <v>0.51055628422440413</v>
      </c>
      <c r="R431" s="16"/>
      <c r="S431" s="16">
        <v>0.43766666666666665</v>
      </c>
      <c r="T431" s="16">
        <f t="shared" si="174"/>
        <v>0.82499999999999996</v>
      </c>
      <c r="U431" s="16">
        <f t="shared" si="161"/>
        <v>4.6628829804771212E-2</v>
      </c>
      <c r="V431" s="16">
        <f t="shared" si="175"/>
        <v>0.38572622990088923</v>
      </c>
      <c r="W431" s="16"/>
      <c r="X431" s="16">
        <v>0.23400000000000001</v>
      </c>
      <c r="Y431" s="16">
        <f t="shared" si="176"/>
        <v>0.61</v>
      </c>
      <c r="Z431" s="16">
        <f t="shared" si="162"/>
        <v>3.4477074158679323E-2</v>
      </c>
      <c r="AA431" s="16">
        <f t="shared" si="177"/>
        <v>0.19559555584590993</v>
      </c>
      <c r="AB431" s="16"/>
      <c r="AC431" s="16">
        <v>0.30506666666666665</v>
      </c>
      <c r="AD431" s="16">
        <f t="shared" si="178"/>
        <v>0.41</v>
      </c>
      <c r="AE431" s="16">
        <f t="shared" si="163"/>
        <v>2.3173115418128724E-2</v>
      </c>
      <c r="AF431" s="16">
        <f t="shared" si="179"/>
        <v>0.27925384354670441</v>
      </c>
      <c r="AG431" s="16"/>
      <c r="AH431" s="16">
        <v>0.23400000000000001</v>
      </c>
      <c r="AI431" s="16">
        <f t="shared" si="180"/>
        <v>0.32</v>
      </c>
      <c r="AJ431" s="16">
        <f t="shared" si="164"/>
        <v>1.8086333984880958E-2</v>
      </c>
      <c r="AK431" s="16">
        <f t="shared" si="181"/>
        <v>0.21385340634539535</v>
      </c>
      <c r="AL431" s="16"/>
      <c r="AM431" s="17">
        <f t="shared" si="158"/>
        <v>212.315</v>
      </c>
      <c r="AN431" s="17">
        <f t="shared" si="165"/>
        <v>5.6519793702752986E-2</v>
      </c>
      <c r="AO431" s="18" t="str">
        <f t="shared" si="166"/>
        <v>CORRECTO</v>
      </c>
      <c r="AP431" s="18">
        <f t="shared" si="167"/>
        <v>-1.043480206297247</v>
      </c>
      <c r="AQ431" s="11"/>
      <c r="AR431" s="11"/>
      <c r="AS431" s="7"/>
      <c r="AT431" s="7">
        <v>148</v>
      </c>
      <c r="AU431" s="3">
        <f t="shared" si="156"/>
        <v>188</v>
      </c>
      <c r="AV431" s="7"/>
      <c r="AW431" s="7"/>
      <c r="AX431" s="7"/>
      <c r="AY431" s="7"/>
      <c r="AZ431" s="7"/>
      <c r="BA431" s="7"/>
      <c r="BB431" s="7"/>
    </row>
    <row r="432" spans="1:54" x14ac:dyDescent="0.25">
      <c r="A432" s="12">
        <v>1976</v>
      </c>
      <c r="B432" s="12">
        <v>3</v>
      </c>
      <c r="C432" s="16"/>
      <c r="D432" s="16">
        <f>aportaciones!D431+aportaciones!E431</f>
        <v>5.2010000000000005</v>
      </c>
      <c r="E432" s="16">
        <f t="shared" si="168"/>
        <v>20</v>
      </c>
      <c r="F432" s="16">
        <f t="shared" si="157"/>
        <v>1.1146459837911897</v>
      </c>
      <c r="G432" s="16">
        <f t="shared" si="169"/>
        <v>4.0706041259449393</v>
      </c>
      <c r="H432" s="16"/>
      <c r="I432" s="16">
        <f>aportaciones!F431+aportaciones!G431</f>
        <v>20.794999999999998</v>
      </c>
      <c r="J432" s="16">
        <f t="shared" si="170"/>
        <v>193</v>
      </c>
      <c r="K432" s="16">
        <f t="shared" si="159"/>
        <v>10.75633374358498</v>
      </c>
      <c r="L432" s="16">
        <f t="shared" si="171"/>
        <v>7.0562391964769233</v>
      </c>
      <c r="M432" s="16"/>
      <c r="N432" s="16">
        <v>0.42099999999999999</v>
      </c>
      <c r="O432" s="16">
        <f t="shared" si="172"/>
        <v>0.15</v>
      </c>
      <c r="P432" s="16">
        <f t="shared" si="160"/>
        <v>8.3598448784339228E-3</v>
      </c>
      <c r="Q432" s="16">
        <f t="shared" si="173"/>
        <v>0.41252203094458706</v>
      </c>
      <c r="R432" s="16"/>
      <c r="S432" s="16">
        <v>0.35434166666666661</v>
      </c>
      <c r="T432" s="16">
        <f t="shared" si="174"/>
        <v>0.82499999999999996</v>
      </c>
      <c r="U432" s="16">
        <f t="shared" si="161"/>
        <v>4.5979146831386576E-2</v>
      </c>
      <c r="V432" s="16">
        <f t="shared" si="175"/>
        <v>0.30771283686189532</v>
      </c>
      <c r="W432" s="16"/>
      <c r="X432" s="16">
        <v>0.18945000000000001</v>
      </c>
      <c r="Y432" s="16">
        <f t="shared" si="176"/>
        <v>0.61</v>
      </c>
      <c r="Z432" s="16">
        <f t="shared" si="162"/>
        <v>3.3996702505631284E-2</v>
      </c>
      <c r="AA432" s="16">
        <f t="shared" si="177"/>
        <v>0.15497292584132072</v>
      </c>
      <c r="AB432" s="16"/>
      <c r="AC432" s="16">
        <v>0.24698666666666666</v>
      </c>
      <c r="AD432" s="16">
        <f t="shared" si="178"/>
        <v>0.41</v>
      </c>
      <c r="AE432" s="16">
        <f t="shared" si="163"/>
        <v>2.2850242667719387E-2</v>
      </c>
      <c r="AF432" s="16">
        <f t="shared" si="179"/>
        <v>0.22381355124853791</v>
      </c>
      <c r="AG432" s="16"/>
      <c r="AH432" s="16">
        <v>0.18945000000000001</v>
      </c>
      <c r="AI432" s="16">
        <f t="shared" si="180"/>
        <v>0.32</v>
      </c>
      <c r="AJ432" s="16">
        <f t="shared" si="164"/>
        <v>1.7834335740659037E-2</v>
      </c>
      <c r="AK432" s="16">
        <f t="shared" si="181"/>
        <v>0.17136366601511904</v>
      </c>
      <c r="AL432" s="16"/>
      <c r="AM432" s="17">
        <f t="shared" si="158"/>
        <v>215.315</v>
      </c>
      <c r="AN432" s="17">
        <f t="shared" si="165"/>
        <v>5.5732299189559485E-2</v>
      </c>
      <c r="AO432" s="18" t="str">
        <f t="shared" si="166"/>
        <v>CORRECTO</v>
      </c>
      <c r="AP432" s="18">
        <f t="shared" si="167"/>
        <v>-1.0442677008104406</v>
      </c>
      <c r="AQ432" s="11"/>
      <c r="AR432" s="11"/>
      <c r="AS432" s="7"/>
      <c r="AT432" s="7">
        <v>138</v>
      </c>
      <c r="AU432" s="3">
        <f t="shared" si="156"/>
        <v>178</v>
      </c>
      <c r="AV432" s="7"/>
      <c r="AW432" s="7"/>
      <c r="AX432" s="7"/>
      <c r="AY432" s="7"/>
      <c r="AZ432" s="7"/>
      <c r="BA432" s="7"/>
      <c r="BB432" s="7"/>
    </row>
    <row r="433" spans="1:54" x14ac:dyDescent="0.25">
      <c r="A433" s="12">
        <v>1976</v>
      </c>
      <c r="B433" s="12">
        <v>4</v>
      </c>
      <c r="C433" s="16"/>
      <c r="D433" s="16">
        <f>aportaciones!D432+aportaciones!E432</f>
        <v>5.1950000000000003</v>
      </c>
      <c r="E433" s="16">
        <f t="shared" si="168"/>
        <v>20</v>
      </c>
      <c r="F433" s="16">
        <f t="shared" si="157"/>
        <v>1.0795492881721882</v>
      </c>
      <c r="G433" s="16">
        <f t="shared" si="169"/>
        <v>4.0803540162088119</v>
      </c>
      <c r="H433" s="16"/>
      <c r="I433" s="16">
        <f>aportaciones!F432+aportaciones!G432</f>
        <v>42.835000000000001</v>
      </c>
      <c r="J433" s="16">
        <f t="shared" si="170"/>
        <v>200</v>
      </c>
      <c r="K433" s="16">
        <f t="shared" si="159"/>
        <v>10.795492881721881</v>
      </c>
      <c r="L433" s="16">
        <f t="shared" si="171"/>
        <v>25.078666256415033</v>
      </c>
      <c r="M433" s="16"/>
      <c r="N433" s="16">
        <v>1.04</v>
      </c>
      <c r="O433" s="16">
        <f t="shared" si="172"/>
        <v>0.15</v>
      </c>
      <c r="P433" s="16">
        <f t="shared" si="160"/>
        <v>8.0966196612914099E-3</v>
      </c>
      <c r="Q433" s="16">
        <f t="shared" si="173"/>
        <v>1.0316401551215661</v>
      </c>
      <c r="R433" s="16"/>
      <c r="S433" s="16">
        <v>0.8753333333333333</v>
      </c>
      <c r="T433" s="16">
        <f t="shared" si="174"/>
        <v>0.82499999999999996</v>
      </c>
      <c r="U433" s="16">
        <f t="shared" si="161"/>
        <v>4.4531408137102754E-2</v>
      </c>
      <c r="V433" s="16">
        <f t="shared" si="175"/>
        <v>0.8293541865019467</v>
      </c>
      <c r="W433" s="16"/>
      <c r="X433" s="16">
        <v>0.46800000000000003</v>
      </c>
      <c r="Y433" s="16">
        <f t="shared" si="176"/>
        <v>0.61</v>
      </c>
      <c r="Z433" s="16">
        <f t="shared" si="162"/>
        <v>3.2926253289251736E-2</v>
      </c>
      <c r="AA433" s="16">
        <f t="shared" si="177"/>
        <v>0.43400329749436872</v>
      </c>
      <c r="AB433" s="16"/>
      <c r="AC433" s="16">
        <v>0.61013333333333331</v>
      </c>
      <c r="AD433" s="16">
        <f t="shared" si="178"/>
        <v>0.41</v>
      </c>
      <c r="AE433" s="16">
        <f t="shared" si="163"/>
        <v>2.2130760407529856E-2</v>
      </c>
      <c r="AF433" s="16">
        <f t="shared" si="179"/>
        <v>0.5872830906656139</v>
      </c>
      <c r="AG433" s="16"/>
      <c r="AH433" s="16">
        <v>0.46800000000000003</v>
      </c>
      <c r="AI433" s="16">
        <f t="shared" si="180"/>
        <v>0.32</v>
      </c>
      <c r="AJ433" s="16">
        <f t="shared" si="164"/>
        <v>1.727278861075501E-2</v>
      </c>
      <c r="AK433" s="16">
        <f t="shared" si="181"/>
        <v>0.45016566425934107</v>
      </c>
      <c r="AL433" s="16"/>
      <c r="AM433" s="17">
        <f t="shared" si="158"/>
        <v>222.315</v>
      </c>
      <c r="AN433" s="17">
        <f t="shared" si="165"/>
        <v>5.3977464408609406E-2</v>
      </c>
      <c r="AO433" s="18" t="str">
        <f t="shared" si="166"/>
        <v>CORRECTO</v>
      </c>
      <c r="AP433" s="18">
        <f t="shared" si="167"/>
        <v>-1.0460225355913906</v>
      </c>
      <c r="AQ433" s="11"/>
      <c r="AR433" s="11"/>
      <c r="AS433" s="7"/>
      <c r="AT433" s="7">
        <v>130</v>
      </c>
      <c r="AU433" s="3">
        <f t="shared" si="156"/>
        <v>170</v>
      </c>
      <c r="AV433" s="7"/>
      <c r="AW433" s="7"/>
      <c r="AX433" s="7"/>
      <c r="AY433" s="7"/>
      <c r="AZ433" s="7"/>
      <c r="BA433" s="7"/>
      <c r="BB433" s="7"/>
    </row>
    <row r="434" spans="1:54" x14ac:dyDescent="0.25">
      <c r="A434" s="12">
        <v>1976</v>
      </c>
      <c r="B434" s="12">
        <v>5</v>
      </c>
      <c r="C434" s="16"/>
      <c r="D434" s="16">
        <f>aportaciones!D433+aportaciones!E433</f>
        <v>4.6340000000000003</v>
      </c>
      <c r="E434" s="16">
        <f t="shared" si="168"/>
        <v>20</v>
      </c>
      <c r="F434" s="16">
        <f t="shared" si="157"/>
        <v>1.0812685637069026</v>
      </c>
      <c r="G434" s="16">
        <f t="shared" si="169"/>
        <v>3.5544507118278119</v>
      </c>
      <c r="H434" s="16"/>
      <c r="I434" s="16">
        <f>aportaciones!F433+aportaciones!G433</f>
        <v>10.442</v>
      </c>
      <c r="J434" s="16">
        <f t="shared" si="170"/>
        <v>199.64650711827812</v>
      </c>
      <c r="K434" s="16">
        <f t="shared" si="159"/>
        <v>10.793574600044023</v>
      </c>
      <c r="L434" s="16">
        <f t="shared" si="171"/>
        <v>0</v>
      </c>
      <c r="M434" s="16"/>
      <c r="N434" s="16">
        <v>0.311</v>
      </c>
      <c r="O434" s="16">
        <f t="shared" si="172"/>
        <v>0.15</v>
      </c>
      <c r="P434" s="16">
        <f t="shared" si="160"/>
        <v>8.1095142278017687E-3</v>
      </c>
      <c r="Q434" s="16">
        <f t="shared" si="173"/>
        <v>0.30290338033870856</v>
      </c>
      <c r="R434" s="16"/>
      <c r="S434" s="16">
        <v>0.26175833333333332</v>
      </c>
      <c r="T434" s="16">
        <f t="shared" si="174"/>
        <v>0.82499999999999996</v>
      </c>
      <c r="U434" s="16">
        <f t="shared" si="161"/>
        <v>4.4602328252909725E-2</v>
      </c>
      <c r="V434" s="16">
        <f t="shared" si="175"/>
        <v>0.21722692519623066</v>
      </c>
      <c r="W434" s="16"/>
      <c r="X434" s="16">
        <v>0.13994999999999999</v>
      </c>
      <c r="Y434" s="16">
        <f t="shared" si="176"/>
        <v>0.61</v>
      </c>
      <c r="Z434" s="16">
        <f t="shared" si="162"/>
        <v>3.2978691193060523E-2</v>
      </c>
      <c r="AA434" s="16">
        <f t="shared" si="177"/>
        <v>0.10702374671074832</v>
      </c>
      <c r="AB434" s="16"/>
      <c r="AC434" s="16">
        <v>0.18245333333333333</v>
      </c>
      <c r="AD434" s="16">
        <f t="shared" si="178"/>
        <v>0.41</v>
      </c>
      <c r="AE434" s="16">
        <f t="shared" si="163"/>
        <v>2.2166005555991498E-2</v>
      </c>
      <c r="AF434" s="16">
        <f t="shared" si="179"/>
        <v>0.16032257292580349</v>
      </c>
      <c r="AG434" s="16"/>
      <c r="AH434" s="16">
        <v>0.13994999999999999</v>
      </c>
      <c r="AI434" s="16">
        <f t="shared" si="180"/>
        <v>0.32</v>
      </c>
      <c r="AJ434" s="16">
        <f t="shared" si="164"/>
        <v>1.7300297019310441E-2</v>
      </c>
      <c r="AK434" s="16">
        <f t="shared" si="181"/>
        <v>0.12267721138924498</v>
      </c>
      <c r="AL434" s="16"/>
      <c r="AM434" s="17">
        <f t="shared" si="158"/>
        <v>221.96150711827812</v>
      </c>
      <c r="AN434" s="17">
        <f t="shared" si="165"/>
        <v>5.4063428185345125E-2</v>
      </c>
      <c r="AO434" s="18" t="str">
        <f t="shared" si="166"/>
        <v>CORRECTO</v>
      </c>
      <c r="AP434" s="18">
        <f t="shared" si="167"/>
        <v>-1.0459365718146549</v>
      </c>
      <c r="AQ434" s="11"/>
      <c r="AR434" s="11"/>
      <c r="AS434" s="7"/>
      <c r="AT434" s="7">
        <v>130</v>
      </c>
      <c r="AU434" s="3">
        <f t="shared" si="156"/>
        <v>170</v>
      </c>
      <c r="AV434" s="7"/>
      <c r="AW434" s="7"/>
      <c r="AX434" s="7"/>
      <c r="AY434" s="7"/>
      <c r="AZ434" s="7"/>
      <c r="BA434" s="7"/>
      <c r="BB434" s="7"/>
    </row>
    <row r="435" spans="1:54" x14ac:dyDescent="0.25">
      <c r="A435" s="12">
        <v>1976</v>
      </c>
      <c r="B435" s="12">
        <v>6</v>
      </c>
      <c r="C435" s="16"/>
      <c r="D435" s="16">
        <f>aportaciones!D434+aportaciones!E434</f>
        <v>3.7649999999999997</v>
      </c>
      <c r="E435" s="16">
        <f t="shared" si="168"/>
        <v>20</v>
      </c>
      <c r="F435" s="16">
        <f t="shared" si="157"/>
        <v>1.0815588547444432</v>
      </c>
      <c r="G435" s="16">
        <f t="shared" si="169"/>
        <v>2.6837314362930975</v>
      </c>
      <c r="H435" s="16"/>
      <c r="I435" s="16">
        <f>aportaciones!F434+aportaciones!G434</f>
        <v>10.734</v>
      </c>
      <c r="J435" s="16">
        <f t="shared" si="170"/>
        <v>199.58693251823411</v>
      </c>
      <c r="K435" s="16">
        <f t="shared" si="159"/>
        <v>10.793250707818888</v>
      </c>
      <c r="L435" s="16">
        <f t="shared" si="171"/>
        <v>0</v>
      </c>
      <c r="M435" s="16"/>
      <c r="N435" s="16">
        <v>0.17499999999999999</v>
      </c>
      <c r="O435" s="16">
        <f t="shared" si="172"/>
        <v>0.15</v>
      </c>
      <c r="P435" s="16">
        <f t="shared" si="160"/>
        <v>8.1116914105833233E-3</v>
      </c>
      <c r="Q435" s="16">
        <f t="shared" si="173"/>
        <v>0.16689048577219825</v>
      </c>
      <c r="R435" s="16"/>
      <c r="S435" s="16">
        <v>0.14729166666666665</v>
      </c>
      <c r="T435" s="16">
        <f t="shared" si="174"/>
        <v>0.82499999999999996</v>
      </c>
      <c r="U435" s="16">
        <f t="shared" si="161"/>
        <v>4.4614302758208282E-2</v>
      </c>
      <c r="V435" s="16">
        <f t="shared" si="175"/>
        <v>0.10268933841375683</v>
      </c>
      <c r="W435" s="16"/>
      <c r="X435" s="16">
        <v>7.8750000000000001E-2</v>
      </c>
      <c r="Y435" s="16">
        <f t="shared" si="176"/>
        <v>0.61</v>
      </c>
      <c r="Z435" s="16">
        <f t="shared" si="162"/>
        <v>3.2987545069705519E-2</v>
      </c>
      <c r="AA435" s="16">
        <f t="shared" si="177"/>
        <v>4.577130880693947E-2</v>
      </c>
      <c r="AB435" s="16"/>
      <c r="AC435" s="16">
        <v>0.10266666666666667</v>
      </c>
      <c r="AD435" s="16">
        <f t="shared" si="178"/>
        <v>0.41</v>
      </c>
      <c r="AE435" s="16">
        <f t="shared" si="163"/>
        <v>2.2171956522261085E-2</v>
      </c>
      <c r="AF435" s="16">
        <f t="shared" si="179"/>
        <v>8.0500661110675165E-2</v>
      </c>
      <c r="AG435" s="16"/>
      <c r="AH435" s="16">
        <v>7.8750000000000001E-2</v>
      </c>
      <c r="AI435" s="16">
        <f t="shared" si="180"/>
        <v>0.32</v>
      </c>
      <c r="AJ435" s="16">
        <f t="shared" si="164"/>
        <v>1.7304941675911092E-2</v>
      </c>
      <c r="AK435" s="16">
        <f t="shared" si="181"/>
        <v>6.1449702980689525E-2</v>
      </c>
      <c r="AL435" s="16"/>
      <c r="AM435" s="17">
        <f t="shared" si="158"/>
        <v>221.9019325182341</v>
      </c>
      <c r="AN435" s="17">
        <f t="shared" si="165"/>
        <v>5.4077942737222162E-2</v>
      </c>
      <c r="AO435" s="18" t="str">
        <f t="shared" si="166"/>
        <v>CORRECTO</v>
      </c>
      <c r="AP435" s="18">
        <f t="shared" si="167"/>
        <v>-1.0459220572627779</v>
      </c>
      <c r="AQ435" s="11"/>
      <c r="AR435" s="11"/>
      <c r="AS435" s="7"/>
      <c r="AT435" s="7">
        <v>140</v>
      </c>
      <c r="AU435" s="3">
        <f t="shared" si="156"/>
        <v>180</v>
      </c>
      <c r="AV435" s="7"/>
      <c r="AW435" s="7"/>
      <c r="AX435" s="7"/>
      <c r="AY435" s="7"/>
      <c r="AZ435" s="7"/>
      <c r="BA435" s="7"/>
      <c r="BB435" s="7"/>
    </row>
    <row r="436" spans="1:54" x14ac:dyDescent="0.25">
      <c r="A436" s="12">
        <v>1976</v>
      </c>
      <c r="B436" s="12">
        <v>7</v>
      </c>
      <c r="C436" s="16"/>
      <c r="D436" s="16">
        <f>aportaciones!D435+aportaciones!E435</f>
        <v>3.7210000000000001</v>
      </c>
      <c r="E436" s="16">
        <f t="shared" si="168"/>
        <v>20</v>
      </c>
      <c r="F436" s="16">
        <f t="shared" si="157"/>
        <v>1.0765774868040654</v>
      </c>
      <c r="G436" s="16">
        <f t="shared" si="169"/>
        <v>2.6394411452555566</v>
      </c>
      <c r="H436" s="16"/>
      <c r="I436" s="16">
        <f>aportaciones!F435+aportaciones!G435</f>
        <v>11.82</v>
      </c>
      <c r="J436" s="16">
        <f t="shared" si="170"/>
        <v>200.61368181041522</v>
      </c>
      <c r="K436" s="16">
        <f t="shared" si="159"/>
        <v>10.798808669098364</v>
      </c>
      <c r="L436" s="16">
        <f t="shared" si="171"/>
        <v>0</v>
      </c>
      <c r="M436" s="16"/>
      <c r="N436" s="16">
        <v>0.122</v>
      </c>
      <c r="O436" s="16">
        <f t="shared" si="172"/>
        <v>0.15</v>
      </c>
      <c r="P436" s="16">
        <f t="shared" si="160"/>
        <v>8.0743311510304908E-3</v>
      </c>
      <c r="Q436" s="16">
        <f t="shared" si="173"/>
        <v>0.1138883085894167</v>
      </c>
      <c r="R436" s="16"/>
      <c r="S436" s="16">
        <v>0.10268333333333333</v>
      </c>
      <c r="T436" s="16">
        <f t="shared" si="174"/>
        <v>0.82499999999999996</v>
      </c>
      <c r="U436" s="16">
        <f t="shared" si="161"/>
        <v>4.4408821330667696E-2</v>
      </c>
      <c r="V436" s="16">
        <f t="shared" si="175"/>
        <v>5.8069030575125025E-2</v>
      </c>
      <c r="W436" s="16"/>
      <c r="X436" s="16">
        <v>5.4900000000000004E-2</v>
      </c>
      <c r="Y436" s="16">
        <f t="shared" si="176"/>
        <v>0.61</v>
      </c>
      <c r="Z436" s="16">
        <f t="shared" si="162"/>
        <v>3.2835613347523995E-2</v>
      </c>
      <c r="AA436" s="16">
        <f t="shared" si="177"/>
        <v>2.1912454930294589E-2</v>
      </c>
      <c r="AB436" s="16"/>
      <c r="AC436" s="16">
        <v>7.1573333333333336E-2</v>
      </c>
      <c r="AD436" s="16">
        <f t="shared" si="178"/>
        <v>0.41</v>
      </c>
      <c r="AE436" s="16">
        <f t="shared" si="163"/>
        <v>2.206983847948334E-2</v>
      </c>
      <c r="AF436" s="16">
        <f t="shared" si="179"/>
        <v>4.9401376811072262E-2</v>
      </c>
      <c r="AG436" s="16"/>
      <c r="AH436" s="16">
        <v>5.4900000000000004E-2</v>
      </c>
      <c r="AI436" s="16">
        <f t="shared" si="180"/>
        <v>0.32</v>
      </c>
      <c r="AJ436" s="16">
        <f t="shared" si="164"/>
        <v>1.722523978886505E-2</v>
      </c>
      <c r="AK436" s="16">
        <f t="shared" si="181"/>
        <v>3.7595058324088937E-2</v>
      </c>
      <c r="AL436" s="16"/>
      <c r="AM436" s="17">
        <f t="shared" si="158"/>
        <v>222.92868181041521</v>
      </c>
      <c r="AN436" s="17">
        <f t="shared" si="165"/>
        <v>5.3828874340203274E-2</v>
      </c>
      <c r="AO436" s="18" t="str">
        <f t="shared" si="166"/>
        <v>CORRECTO</v>
      </c>
      <c r="AP436" s="18">
        <f t="shared" si="167"/>
        <v>-1.0461711256597968</v>
      </c>
      <c r="AQ436" s="11"/>
      <c r="AR436" s="11"/>
      <c r="AS436" s="7"/>
      <c r="AT436" s="7">
        <v>150</v>
      </c>
      <c r="AU436" s="3">
        <f t="shared" si="156"/>
        <v>190</v>
      </c>
      <c r="AV436" s="7"/>
      <c r="AW436" s="7"/>
      <c r="AX436" s="7"/>
      <c r="AY436" s="7"/>
      <c r="AZ436" s="7"/>
      <c r="BA436" s="7"/>
      <c r="BB436" s="7"/>
    </row>
    <row r="437" spans="1:54" x14ac:dyDescent="0.25">
      <c r="A437" s="12">
        <v>1976</v>
      </c>
      <c r="B437" s="12">
        <v>8</v>
      </c>
      <c r="C437" s="16"/>
      <c r="D437" s="16">
        <f>aportaciones!D436+aportaciones!E436</f>
        <v>3.6869999999999998</v>
      </c>
      <c r="E437" s="16">
        <f t="shared" si="168"/>
        <v>20</v>
      </c>
      <c r="F437" s="16">
        <f t="shared" si="157"/>
        <v>1.0893493407167012</v>
      </c>
      <c r="G437" s="16">
        <f t="shared" si="169"/>
        <v>2.6104225131959353</v>
      </c>
      <c r="H437" s="16"/>
      <c r="I437" s="16">
        <f>aportaciones!F436+aportaciones!G436</f>
        <v>11.302</v>
      </c>
      <c r="J437" s="16">
        <f t="shared" si="170"/>
        <v>198</v>
      </c>
      <c r="K437" s="16">
        <f t="shared" si="159"/>
        <v>10.784558473095341</v>
      </c>
      <c r="L437" s="16">
        <f t="shared" si="171"/>
        <v>3.1168731413168587</v>
      </c>
      <c r="M437" s="16"/>
      <c r="N437" s="16">
        <v>9.5000000000000001E-2</v>
      </c>
      <c r="O437" s="16">
        <f t="shared" si="172"/>
        <v>0.15</v>
      </c>
      <c r="P437" s="16">
        <f t="shared" si="160"/>
        <v>8.1701200553752577E-3</v>
      </c>
      <c r="Q437" s="16">
        <f t="shared" si="173"/>
        <v>8.6925668848969517E-2</v>
      </c>
      <c r="R437" s="16"/>
      <c r="S437" s="16">
        <v>7.995833333333334E-2</v>
      </c>
      <c r="T437" s="16">
        <f t="shared" si="174"/>
        <v>0.82499999999999996</v>
      </c>
      <c r="U437" s="16">
        <f t="shared" si="161"/>
        <v>4.4935660304563918E-2</v>
      </c>
      <c r="V437" s="16">
        <f t="shared" si="175"/>
        <v>3.5549512002665651E-2</v>
      </c>
      <c r="W437" s="16"/>
      <c r="X437" s="16">
        <v>4.2750000000000003E-2</v>
      </c>
      <c r="Y437" s="16">
        <f t="shared" si="176"/>
        <v>0.61</v>
      </c>
      <c r="Z437" s="16">
        <f t="shared" si="162"/>
        <v>3.3225154891859385E-2</v>
      </c>
      <c r="AA437" s="16">
        <f t="shared" si="177"/>
        <v>9.9143866524760149E-3</v>
      </c>
      <c r="AB437" s="16"/>
      <c r="AC437" s="16">
        <v>5.5733333333333336E-2</v>
      </c>
      <c r="AD437" s="16">
        <f t="shared" si="178"/>
        <v>0.41</v>
      </c>
      <c r="AE437" s="16">
        <f t="shared" si="163"/>
        <v>2.2331661484692372E-2</v>
      </c>
      <c r="AF437" s="16">
        <f t="shared" si="179"/>
        <v>3.3663494853850007E-2</v>
      </c>
      <c r="AG437" s="16"/>
      <c r="AH437" s="16">
        <v>4.2750000000000003E-2</v>
      </c>
      <c r="AI437" s="16">
        <f t="shared" si="180"/>
        <v>0.32</v>
      </c>
      <c r="AJ437" s="16">
        <f t="shared" si="164"/>
        <v>1.7429589451467217E-2</v>
      </c>
      <c r="AK437" s="16">
        <f t="shared" si="181"/>
        <v>2.5524760211134978E-2</v>
      </c>
      <c r="AL437" s="16"/>
      <c r="AM437" s="17">
        <f t="shared" si="158"/>
        <v>220.315</v>
      </c>
      <c r="AN437" s="17">
        <f t="shared" si="165"/>
        <v>5.4467467035835056E-2</v>
      </c>
      <c r="AO437" s="18" t="str">
        <f t="shared" si="166"/>
        <v>CORRECTO</v>
      </c>
      <c r="AP437" s="18">
        <f t="shared" si="167"/>
        <v>-1.0455325329641649</v>
      </c>
      <c r="AQ437" s="11"/>
      <c r="AR437" s="11"/>
      <c r="AS437" s="7"/>
      <c r="AT437" s="7">
        <v>153</v>
      </c>
      <c r="AU437" s="3">
        <f t="shared" si="156"/>
        <v>193</v>
      </c>
      <c r="AV437" s="7"/>
      <c r="AW437" s="7"/>
      <c r="AX437" s="7"/>
      <c r="AY437" s="7"/>
      <c r="AZ437" s="7"/>
      <c r="BA437" s="7"/>
      <c r="BB437" s="7"/>
    </row>
    <row r="438" spans="1:54" x14ac:dyDescent="0.25">
      <c r="A438" s="12">
        <v>1976</v>
      </c>
      <c r="B438" s="12">
        <v>9</v>
      </c>
      <c r="C438" s="16"/>
      <c r="D438" s="16">
        <f>aportaciones!D437+aportaciones!E437</f>
        <v>3.6840000000000002</v>
      </c>
      <c r="E438" s="16">
        <f t="shared" si="168"/>
        <v>20</v>
      </c>
      <c r="F438" s="16">
        <f t="shared" si="157"/>
        <v>1.1411454247200628</v>
      </c>
      <c r="G438" s="16">
        <f t="shared" si="169"/>
        <v>2.5946506592832996</v>
      </c>
      <c r="H438" s="16"/>
      <c r="I438" s="16">
        <f>aportaciones!F437+aportaciones!G437</f>
        <v>10.416</v>
      </c>
      <c r="J438" s="16">
        <f t="shared" si="170"/>
        <v>188</v>
      </c>
      <c r="K438" s="16">
        <f t="shared" si="159"/>
        <v>10.72676699236859</v>
      </c>
      <c r="L438" s="16">
        <f t="shared" si="171"/>
        <v>9.6314415269046663</v>
      </c>
      <c r="M438" s="16"/>
      <c r="N438" s="16">
        <v>9.0999999999999998E-2</v>
      </c>
      <c r="O438" s="16">
        <f t="shared" si="172"/>
        <v>0.15</v>
      </c>
      <c r="P438" s="16">
        <f t="shared" si="160"/>
        <v>8.5585906854004704E-3</v>
      </c>
      <c r="Q438" s="16">
        <f t="shared" si="173"/>
        <v>8.2829879944624735E-2</v>
      </c>
      <c r="R438" s="16"/>
      <c r="S438" s="16">
        <v>7.6591666666666655E-2</v>
      </c>
      <c r="T438" s="16">
        <f t="shared" si="174"/>
        <v>0.82499999999999996</v>
      </c>
      <c r="U438" s="16">
        <f t="shared" si="161"/>
        <v>4.707224876970259E-2</v>
      </c>
      <c r="V438" s="16">
        <f t="shared" si="175"/>
        <v>3.1656006362102751E-2</v>
      </c>
      <c r="W438" s="16"/>
      <c r="X438" s="16">
        <v>4.095E-2</v>
      </c>
      <c r="Y438" s="16">
        <f t="shared" si="176"/>
        <v>0.61</v>
      </c>
      <c r="Z438" s="16">
        <f t="shared" si="162"/>
        <v>3.4804935453961912E-2</v>
      </c>
      <c r="AA438" s="16">
        <f t="shared" si="177"/>
        <v>7.7248451081406433E-3</v>
      </c>
      <c r="AB438" s="16"/>
      <c r="AC438" s="16">
        <v>5.3386666666666666E-2</v>
      </c>
      <c r="AD438" s="16">
        <f t="shared" si="178"/>
        <v>0.41</v>
      </c>
      <c r="AE438" s="16">
        <f t="shared" si="163"/>
        <v>2.3393481206761286E-2</v>
      </c>
      <c r="AF438" s="16">
        <f t="shared" si="179"/>
        <v>3.1055005181974293E-2</v>
      </c>
      <c r="AG438" s="16"/>
      <c r="AH438" s="16">
        <v>4.095E-2</v>
      </c>
      <c r="AI438" s="16">
        <f t="shared" si="180"/>
        <v>0.32</v>
      </c>
      <c r="AJ438" s="16">
        <f t="shared" si="164"/>
        <v>1.8258326795521005E-2</v>
      </c>
      <c r="AK438" s="16">
        <f t="shared" si="181"/>
        <v>2.3520410548532766E-2</v>
      </c>
      <c r="AL438" s="16"/>
      <c r="AM438" s="17">
        <f t="shared" si="158"/>
        <v>210.315</v>
      </c>
      <c r="AN438" s="17">
        <f t="shared" si="165"/>
        <v>5.705727123600314E-2</v>
      </c>
      <c r="AO438" s="18" t="str">
        <f t="shared" si="166"/>
        <v>CORRECTO</v>
      </c>
      <c r="AP438" s="18">
        <f t="shared" si="167"/>
        <v>-1.042942728763997</v>
      </c>
      <c r="AQ438" s="11"/>
      <c r="AR438" s="11"/>
      <c r="AS438" s="7"/>
      <c r="AT438" s="7">
        <v>160</v>
      </c>
      <c r="AU438" s="3">
        <f t="shared" si="156"/>
        <v>200</v>
      </c>
      <c r="AV438" s="7"/>
      <c r="AW438" s="7"/>
      <c r="AX438" s="7"/>
      <c r="AY438" s="7"/>
      <c r="AZ438" s="7"/>
      <c r="BA438" s="7"/>
      <c r="BB438" s="7"/>
    </row>
    <row r="439" spans="1:54" x14ac:dyDescent="0.25">
      <c r="A439" s="12">
        <v>1976</v>
      </c>
      <c r="B439" s="12">
        <v>10</v>
      </c>
      <c r="C439" s="16"/>
      <c r="D439" s="16">
        <f>aportaciones!D438+aportaciones!E438</f>
        <v>4.5720000000000001</v>
      </c>
      <c r="E439" s="16">
        <f t="shared" si="168"/>
        <v>20</v>
      </c>
      <c r="F439" s="16">
        <f t="shared" si="157"/>
        <v>1.1981129720689914</v>
      </c>
      <c r="G439" s="16">
        <f t="shared" si="169"/>
        <v>3.4308545752799375</v>
      </c>
      <c r="H439" s="16"/>
      <c r="I439" s="16">
        <f>aportaciones!F438+aportaciones!G438</f>
        <v>9.8119999999999994</v>
      </c>
      <c r="J439" s="16">
        <f t="shared" si="170"/>
        <v>178</v>
      </c>
      <c r="K439" s="16">
        <f t="shared" si="159"/>
        <v>10.663205451414022</v>
      </c>
      <c r="L439" s="16">
        <f t="shared" si="171"/>
        <v>9.0852330076314161</v>
      </c>
      <c r="M439" s="16"/>
      <c r="N439" s="16">
        <v>0.23799999999999999</v>
      </c>
      <c r="O439" s="16">
        <f t="shared" si="172"/>
        <v>0.15</v>
      </c>
      <c r="P439" s="16">
        <f t="shared" si="160"/>
        <v>8.9858472905174347E-3</v>
      </c>
      <c r="Q439" s="16">
        <f t="shared" si="173"/>
        <v>0.22944140931459953</v>
      </c>
      <c r="R439" s="16"/>
      <c r="S439" s="16">
        <v>0.20031666666666667</v>
      </c>
      <c r="T439" s="16">
        <f t="shared" si="174"/>
        <v>0.82499999999999996</v>
      </c>
      <c r="U439" s="16">
        <f t="shared" si="161"/>
        <v>4.9422160097845891E-2</v>
      </c>
      <c r="V439" s="16">
        <f t="shared" si="175"/>
        <v>0.15324441789696408</v>
      </c>
      <c r="W439" s="16"/>
      <c r="X439" s="16">
        <v>0.10710000000000001</v>
      </c>
      <c r="Y439" s="16">
        <f t="shared" si="176"/>
        <v>0.61</v>
      </c>
      <c r="Z439" s="16">
        <f t="shared" si="162"/>
        <v>3.6542445648104237E-2</v>
      </c>
      <c r="AA439" s="16">
        <f t="shared" si="177"/>
        <v>7.2295064546038068E-2</v>
      </c>
      <c r="AB439" s="16"/>
      <c r="AC439" s="16">
        <v>0.13962666666666665</v>
      </c>
      <c r="AD439" s="16">
        <f t="shared" si="178"/>
        <v>0.41</v>
      </c>
      <c r="AE439" s="16">
        <f t="shared" si="163"/>
        <v>2.4561315927414323E-2</v>
      </c>
      <c r="AF439" s="16">
        <f t="shared" si="179"/>
        <v>0.11623318545990541</v>
      </c>
      <c r="AG439" s="16"/>
      <c r="AH439" s="16">
        <v>0.10710000000000001</v>
      </c>
      <c r="AI439" s="16">
        <f t="shared" si="180"/>
        <v>0.32</v>
      </c>
      <c r="AJ439" s="16">
        <f t="shared" si="164"/>
        <v>1.9169807553103862E-2</v>
      </c>
      <c r="AK439" s="16">
        <f t="shared" si="181"/>
        <v>8.8841673204478999E-2</v>
      </c>
      <c r="AL439" s="16"/>
      <c r="AM439" s="17">
        <f t="shared" si="158"/>
        <v>200.315</v>
      </c>
      <c r="AN439" s="17">
        <f t="shared" si="165"/>
        <v>5.9905648603449567E-2</v>
      </c>
      <c r="AO439" s="18" t="str">
        <f t="shared" si="166"/>
        <v>CORRECTO</v>
      </c>
      <c r="AP439" s="18">
        <f t="shared" si="167"/>
        <v>-1.0400943513965506</v>
      </c>
      <c r="AQ439" s="11"/>
      <c r="AR439" s="11"/>
      <c r="AS439" s="7"/>
      <c r="AT439" s="7">
        <v>166</v>
      </c>
      <c r="AU439" s="3">
        <f t="shared" si="156"/>
        <v>206</v>
      </c>
      <c r="AV439" s="7"/>
      <c r="AW439" s="7"/>
      <c r="AX439" s="7"/>
      <c r="AY439" s="7"/>
      <c r="AZ439" s="7"/>
      <c r="BA439" s="7"/>
      <c r="BB439" s="7"/>
    </row>
    <row r="440" spans="1:54" x14ac:dyDescent="0.25">
      <c r="A440" s="12">
        <v>1976</v>
      </c>
      <c r="B440" s="12">
        <v>11</v>
      </c>
      <c r="C440" s="16"/>
      <c r="D440" s="16">
        <f>aportaciones!D439+aportaciones!E439</f>
        <v>5.59</v>
      </c>
      <c r="E440" s="16">
        <f t="shared" si="168"/>
        <v>20</v>
      </c>
      <c r="F440" s="16">
        <f t="shared" si="157"/>
        <v>1.2479525778020435</v>
      </c>
      <c r="G440" s="16">
        <f t="shared" si="169"/>
        <v>4.3918870279310092</v>
      </c>
      <c r="H440" s="16"/>
      <c r="I440" s="16">
        <f>aportaciones!F439+aportaciones!G439</f>
        <v>9.7919999999999998</v>
      </c>
      <c r="J440" s="16">
        <f t="shared" si="170"/>
        <v>170</v>
      </c>
      <c r="K440" s="16">
        <f t="shared" si="159"/>
        <v>10.607596911317369</v>
      </c>
      <c r="L440" s="16">
        <f t="shared" si="171"/>
        <v>7.1287945485859723</v>
      </c>
      <c r="M440" s="16"/>
      <c r="N440" s="16">
        <v>0.249</v>
      </c>
      <c r="O440" s="16">
        <f t="shared" si="172"/>
        <v>0.15</v>
      </c>
      <c r="P440" s="16">
        <f t="shared" si="160"/>
        <v>9.3596443335153268E-3</v>
      </c>
      <c r="Q440" s="16">
        <f t="shared" si="173"/>
        <v>0.24001415270948259</v>
      </c>
      <c r="R440" s="16"/>
      <c r="S440" s="16">
        <v>0.20957499999999998</v>
      </c>
      <c r="T440" s="16">
        <f t="shared" si="174"/>
        <v>0.82499999999999996</v>
      </c>
      <c r="U440" s="16">
        <f t="shared" si="161"/>
        <v>5.147804383433429E-2</v>
      </c>
      <c r="V440" s="16">
        <f t="shared" si="175"/>
        <v>0.16015283990215401</v>
      </c>
      <c r="W440" s="16"/>
      <c r="X440" s="16">
        <v>0.11205</v>
      </c>
      <c r="Y440" s="16">
        <f t="shared" si="176"/>
        <v>0.61</v>
      </c>
      <c r="Z440" s="16">
        <f t="shared" si="162"/>
        <v>3.8062553622962327E-2</v>
      </c>
      <c r="AA440" s="16">
        <f t="shared" si="177"/>
        <v>7.5507554351895712E-2</v>
      </c>
      <c r="AB440" s="16"/>
      <c r="AC440" s="16">
        <v>0.14608000000000002</v>
      </c>
      <c r="AD440" s="16">
        <f t="shared" si="178"/>
        <v>0.41</v>
      </c>
      <c r="AE440" s="16">
        <f t="shared" si="163"/>
        <v>2.5583027844941892E-2</v>
      </c>
      <c r="AF440" s="16">
        <f t="shared" si="179"/>
        <v>0.12151868407258565</v>
      </c>
      <c r="AG440" s="16"/>
      <c r="AH440" s="16">
        <v>0.11205</v>
      </c>
      <c r="AI440" s="16">
        <f t="shared" si="180"/>
        <v>0.32</v>
      </c>
      <c r="AJ440" s="16">
        <f t="shared" si="164"/>
        <v>1.9967241244832696E-2</v>
      </c>
      <c r="AK440" s="16">
        <f t="shared" si="181"/>
        <v>9.2880192446896104E-2</v>
      </c>
      <c r="AL440" s="16"/>
      <c r="AM440" s="17">
        <f t="shared" si="158"/>
        <v>192.315</v>
      </c>
      <c r="AN440" s="17">
        <f t="shared" si="165"/>
        <v>6.2397628890102176E-2</v>
      </c>
      <c r="AO440" s="18" t="str">
        <f t="shared" si="166"/>
        <v>CORRECTO</v>
      </c>
      <c r="AP440" s="18">
        <f t="shared" si="167"/>
        <v>-1.0376023711098978</v>
      </c>
      <c r="AQ440" s="11"/>
      <c r="AR440" s="11"/>
      <c r="AS440" s="7"/>
      <c r="AT440" s="7">
        <v>164</v>
      </c>
      <c r="AU440" s="3">
        <f t="shared" si="156"/>
        <v>204</v>
      </c>
      <c r="AV440" s="7"/>
      <c r="AW440" s="7"/>
      <c r="AX440" s="7"/>
      <c r="AY440" s="7"/>
      <c r="AZ440" s="7"/>
      <c r="BA440" s="7"/>
      <c r="BB440" s="7"/>
    </row>
    <row r="441" spans="1:54" x14ac:dyDescent="0.25">
      <c r="A441" s="12">
        <v>1976</v>
      </c>
      <c r="B441" s="12">
        <v>12</v>
      </c>
      <c r="C441" s="16"/>
      <c r="D441" s="16">
        <f>aportaciones!D440+aportaciones!E440</f>
        <v>5.2959999999999994</v>
      </c>
      <c r="E441" s="16">
        <f t="shared" si="168"/>
        <v>20</v>
      </c>
      <c r="F441" s="16">
        <f t="shared" si="157"/>
        <v>1.2514378297914464</v>
      </c>
      <c r="G441" s="16">
        <f t="shared" si="169"/>
        <v>4.048047422197957</v>
      </c>
      <c r="H441" s="16"/>
      <c r="I441" s="16">
        <f>aportaciones!F440+aportaciones!G440</f>
        <v>10.071999999999999</v>
      </c>
      <c r="J441" s="16">
        <f t="shared" si="170"/>
        <v>169.46440308868264</v>
      </c>
      <c r="K441" s="16">
        <f t="shared" si="159"/>
        <v>10.603708241410194</v>
      </c>
      <c r="L441" s="16">
        <f t="shared" si="171"/>
        <v>0</v>
      </c>
      <c r="M441" s="16"/>
      <c r="N441" s="16">
        <v>0.40799999999999997</v>
      </c>
      <c r="O441" s="16">
        <f t="shared" si="172"/>
        <v>0.15</v>
      </c>
      <c r="P441" s="16">
        <f t="shared" si="160"/>
        <v>9.3857837234358477E-3</v>
      </c>
      <c r="Q441" s="16">
        <f t="shared" si="173"/>
        <v>0.39864035566648459</v>
      </c>
      <c r="R441" s="16"/>
      <c r="S441" s="16">
        <v>0.34339999999999998</v>
      </c>
      <c r="T441" s="16">
        <f t="shared" si="174"/>
        <v>0.82499999999999996</v>
      </c>
      <c r="U441" s="16">
        <f t="shared" si="161"/>
        <v>5.1621810478897162E-2</v>
      </c>
      <c r="V441" s="16">
        <f t="shared" si="175"/>
        <v>0.29192195616566563</v>
      </c>
      <c r="W441" s="16"/>
      <c r="X441" s="16">
        <v>0.18359999999999999</v>
      </c>
      <c r="Y441" s="16">
        <f t="shared" si="176"/>
        <v>0.61</v>
      </c>
      <c r="Z441" s="16">
        <f t="shared" si="162"/>
        <v>3.816885380863911E-2</v>
      </c>
      <c r="AA441" s="16">
        <f t="shared" si="177"/>
        <v>0.14553744637703769</v>
      </c>
      <c r="AB441" s="16"/>
      <c r="AC441" s="16">
        <v>0.23935999999999999</v>
      </c>
      <c r="AD441" s="16">
        <f t="shared" si="178"/>
        <v>0.41</v>
      </c>
      <c r="AE441" s="16">
        <f t="shared" si="163"/>
        <v>2.565447551072465E-2</v>
      </c>
      <c r="AF441" s="16">
        <f t="shared" si="179"/>
        <v>0.21377697215505814</v>
      </c>
      <c r="AG441" s="16"/>
      <c r="AH441" s="16">
        <v>0.18359999999999999</v>
      </c>
      <c r="AI441" s="16">
        <f t="shared" si="180"/>
        <v>0.32</v>
      </c>
      <c r="AJ441" s="16">
        <f t="shared" si="164"/>
        <v>2.0023005276663144E-2</v>
      </c>
      <c r="AK441" s="16">
        <f t="shared" si="181"/>
        <v>0.16363275875516731</v>
      </c>
      <c r="AL441" s="16"/>
      <c r="AM441" s="17">
        <f t="shared" si="158"/>
        <v>191.77940308868264</v>
      </c>
      <c r="AN441" s="17">
        <f t="shared" si="165"/>
        <v>6.2571891489572318E-2</v>
      </c>
      <c r="AO441" s="18" t="str">
        <f t="shared" si="166"/>
        <v>CORRECTO</v>
      </c>
      <c r="AP441" s="18">
        <f t="shared" si="167"/>
        <v>-1.0374281085104278</v>
      </c>
      <c r="AQ441" s="11"/>
      <c r="AR441" s="11"/>
      <c r="AS441" s="7"/>
      <c r="AT441" s="7">
        <v>162</v>
      </c>
      <c r="AU441" s="3">
        <f t="shared" si="156"/>
        <v>202</v>
      </c>
      <c r="AV441" s="7"/>
      <c r="AW441" s="7"/>
      <c r="AX441" s="7"/>
      <c r="AY441" s="7"/>
      <c r="AZ441" s="7"/>
      <c r="BA441" s="7"/>
      <c r="BB441" s="7"/>
    </row>
    <row r="442" spans="1:54" x14ac:dyDescent="0.25">
      <c r="A442" s="12">
        <v>1977</v>
      </c>
      <c r="B442" s="12">
        <v>1</v>
      </c>
      <c r="C442" s="16"/>
      <c r="D442" s="16">
        <f>aportaciones!D441+aportaciones!E441</f>
        <v>4.6040000000000001</v>
      </c>
      <c r="E442" s="16">
        <f t="shared" si="168"/>
        <v>20</v>
      </c>
      <c r="F442" s="16">
        <f t="shared" si="157"/>
        <v>1.2624954510990554</v>
      </c>
      <c r="G442" s="16">
        <f t="shared" si="169"/>
        <v>3.3525621702085537</v>
      </c>
      <c r="H442" s="16"/>
      <c r="I442" s="16">
        <f>aportaciones!F441+aportaciones!G441</f>
        <v>8.9239999999999995</v>
      </c>
      <c r="J442" s="16">
        <f t="shared" si="170"/>
        <v>167.78469484727245</v>
      </c>
      <c r="K442" s="16">
        <f t="shared" si="159"/>
        <v>10.591370700436229</v>
      </c>
      <c r="L442" s="16">
        <f t="shared" si="171"/>
        <v>0</v>
      </c>
      <c r="M442" s="16"/>
      <c r="N442" s="16">
        <v>0.36499999999999999</v>
      </c>
      <c r="O442" s="16">
        <f t="shared" si="172"/>
        <v>0.15</v>
      </c>
      <c r="P442" s="16">
        <f t="shared" si="160"/>
        <v>9.4687158832429154E-3</v>
      </c>
      <c r="Q442" s="16">
        <f t="shared" si="173"/>
        <v>0.35561421627656409</v>
      </c>
      <c r="R442" s="16"/>
      <c r="S442" s="16">
        <v>0.30720833333333331</v>
      </c>
      <c r="T442" s="16">
        <f t="shared" si="174"/>
        <v>0.82499999999999996</v>
      </c>
      <c r="U442" s="16">
        <f t="shared" si="161"/>
        <v>5.2077937357836036E-2</v>
      </c>
      <c r="V442" s="16">
        <f t="shared" si="175"/>
        <v>0.25558652285443606</v>
      </c>
      <c r="W442" s="16"/>
      <c r="X442" s="16">
        <v>0.16425000000000001</v>
      </c>
      <c r="Y442" s="16">
        <f t="shared" si="176"/>
        <v>0.61</v>
      </c>
      <c r="Z442" s="16">
        <f t="shared" si="162"/>
        <v>3.8506111258521193E-2</v>
      </c>
      <c r="AA442" s="16">
        <f t="shared" si="177"/>
        <v>0.1260811461913609</v>
      </c>
      <c r="AB442" s="16"/>
      <c r="AC442" s="16">
        <v>0.21413333333333331</v>
      </c>
      <c r="AD442" s="16">
        <f t="shared" si="178"/>
        <v>0.41</v>
      </c>
      <c r="AE442" s="16">
        <f t="shared" si="163"/>
        <v>2.5881156747530637E-2</v>
      </c>
      <c r="AF442" s="16">
        <f t="shared" si="179"/>
        <v>0.1884788578226087</v>
      </c>
      <c r="AG442" s="16"/>
      <c r="AH442" s="16">
        <v>0.16425000000000001</v>
      </c>
      <c r="AI442" s="16">
        <f t="shared" si="180"/>
        <v>0.32</v>
      </c>
      <c r="AJ442" s="16">
        <f t="shared" si="164"/>
        <v>2.0199927217584887E-2</v>
      </c>
      <c r="AK442" s="16">
        <f t="shared" si="181"/>
        <v>0.14422699472333689</v>
      </c>
      <c r="AL442" s="16"/>
      <c r="AM442" s="17">
        <f t="shared" si="158"/>
        <v>190.09969484727245</v>
      </c>
      <c r="AN442" s="17">
        <f t="shared" si="165"/>
        <v>6.3124772554952774E-2</v>
      </c>
      <c r="AO442" s="18" t="str">
        <f t="shared" si="166"/>
        <v>CORRECTO</v>
      </c>
      <c r="AP442" s="18">
        <f t="shared" si="167"/>
        <v>-1.0368752274450472</v>
      </c>
      <c r="AQ442" s="11"/>
      <c r="AR442" s="11"/>
      <c r="AS442" s="7"/>
      <c r="AT442" s="7">
        <v>158</v>
      </c>
      <c r="AU442" s="3">
        <f t="shared" si="156"/>
        <v>198</v>
      </c>
      <c r="AV442" s="7"/>
      <c r="AW442" s="7"/>
      <c r="AX442" s="7"/>
      <c r="AY442" s="7"/>
      <c r="AZ442" s="7"/>
      <c r="BA442" s="7"/>
      <c r="BB442" s="7"/>
    </row>
    <row r="443" spans="1:54" x14ac:dyDescent="0.25">
      <c r="A443" s="12">
        <v>1977</v>
      </c>
      <c r="B443" s="12">
        <v>2</v>
      </c>
      <c r="C443" s="16"/>
      <c r="D443" s="16">
        <f>aportaciones!D442+aportaciones!E442</f>
        <v>4.234</v>
      </c>
      <c r="E443" s="16">
        <f t="shared" si="168"/>
        <v>20</v>
      </c>
      <c r="F443" s="16">
        <f t="shared" si="157"/>
        <v>1.2794723514241366</v>
      </c>
      <c r="G443" s="16">
        <f t="shared" si="169"/>
        <v>2.9715045489009455</v>
      </c>
      <c r="H443" s="16"/>
      <c r="I443" s="16">
        <f>aportaciones!F442+aportaciones!G442</f>
        <v>8.0690000000000008</v>
      </c>
      <c r="J443" s="16">
        <f t="shared" si="170"/>
        <v>165.26232414683622</v>
      </c>
      <c r="K443" s="16">
        <f t="shared" si="159"/>
        <v>10.57242872389852</v>
      </c>
      <c r="L443" s="16">
        <f t="shared" si="171"/>
        <v>0</v>
      </c>
      <c r="M443" s="16"/>
      <c r="N443" s="16">
        <v>0.26300000000000001</v>
      </c>
      <c r="O443" s="16">
        <f t="shared" si="172"/>
        <v>0.15</v>
      </c>
      <c r="P443" s="16">
        <f t="shared" si="160"/>
        <v>9.5960426356810243E-3</v>
      </c>
      <c r="Q443" s="16">
        <f t="shared" si="173"/>
        <v>0.25353128411675707</v>
      </c>
      <c r="R443" s="16"/>
      <c r="S443" s="16">
        <v>0.22135833333333332</v>
      </c>
      <c r="T443" s="16">
        <f t="shared" si="174"/>
        <v>0.82499999999999996</v>
      </c>
      <c r="U443" s="16">
        <f t="shared" si="161"/>
        <v>5.2778234496245628E-2</v>
      </c>
      <c r="V443" s="16">
        <f t="shared" si="175"/>
        <v>0.16928039597549727</v>
      </c>
      <c r="W443" s="16"/>
      <c r="X443" s="16">
        <v>0.11835000000000001</v>
      </c>
      <c r="Y443" s="16">
        <f t="shared" si="176"/>
        <v>0.61</v>
      </c>
      <c r="Z443" s="16">
        <f t="shared" si="162"/>
        <v>3.9023906718436162E-2</v>
      </c>
      <c r="AA443" s="16">
        <f t="shared" si="177"/>
        <v>7.9843888741478852E-2</v>
      </c>
      <c r="AB443" s="16"/>
      <c r="AC443" s="16">
        <v>0.15429333333333334</v>
      </c>
      <c r="AD443" s="16">
        <f t="shared" si="178"/>
        <v>0.41</v>
      </c>
      <c r="AE443" s="16">
        <f t="shared" si="163"/>
        <v>2.62291832041948E-2</v>
      </c>
      <c r="AF443" s="16">
        <f t="shared" si="179"/>
        <v>0.12841217658580278</v>
      </c>
      <c r="AG443" s="16"/>
      <c r="AH443" s="16">
        <v>0.11835000000000001</v>
      </c>
      <c r="AI443" s="16">
        <f t="shared" si="180"/>
        <v>0.32</v>
      </c>
      <c r="AJ443" s="16">
        <f t="shared" si="164"/>
        <v>2.0471557622786185E-2</v>
      </c>
      <c r="AK443" s="16">
        <f t="shared" si="181"/>
        <v>9.815007278241511E-2</v>
      </c>
      <c r="AL443" s="16"/>
      <c r="AM443" s="17">
        <f t="shared" si="158"/>
        <v>187.57732414683622</v>
      </c>
      <c r="AN443" s="17">
        <f t="shared" si="165"/>
        <v>6.3973617571206828E-2</v>
      </c>
      <c r="AO443" s="18" t="str">
        <f t="shared" si="166"/>
        <v>CORRECTO</v>
      </c>
      <c r="AP443" s="18">
        <f t="shared" si="167"/>
        <v>-1.0360263824287932</v>
      </c>
      <c r="AQ443" s="11"/>
      <c r="AR443" s="11"/>
      <c r="AS443" s="7"/>
      <c r="AT443" s="7">
        <v>148</v>
      </c>
      <c r="AU443" s="3">
        <f t="shared" si="156"/>
        <v>188</v>
      </c>
      <c r="AV443" s="7"/>
      <c r="AW443" s="7"/>
      <c r="AX443" s="7"/>
      <c r="AY443" s="7"/>
      <c r="AZ443" s="7"/>
      <c r="BA443" s="7"/>
      <c r="BB443" s="7"/>
    </row>
    <row r="444" spans="1:54" x14ac:dyDescent="0.25">
      <c r="A444" s="12">
        <v>1977</v>
      </c>
      <c r="B444" s="12">
        <v>3</v>
      </c>
      <c r="C444" s="16"/>
      <c r="D444" s="16">
        <f>aportaciones!D443+aportaciones!E443</f>
        <v>4.3090000000000002</v>
      </c>
      <c r="E444" s="16">
        <f t="shared" si="168"/>
        <v>20</v>
      </c>
      <c r="F444" s="16">
        <f t="shared" si="157"/>
        <v>1.2847010092940438</v>
      </c>
      <c r="G444" s="16">
        <f t="shared" si="169"/>
        <v>3.0295276485758649</v>
      </c>
      <c r="H444" s="16"/>
      <c r="I444" s="16">
        <f>aportaciones!F443+aportaciones!G443</f>
        <v>9.8090000000000011</v>
      </c>
      <c r="J444" s="16">
        <f t="shared" si="170"/>
        <v>164.49889542293769</v>
      </c>
      <c r="K444" s="16">
        <f t="shared" si="159"/>
        <v>10.566594848880172</v>
      </c>
      <c r="L444" s="16">
        <f t="shared" si="171"/>
        <v>0</v>
      </c>
      <c r="M444" s="16"/>
      <c r="N444" s="16">
        <v>0.317</v>
      </c>
      <c r="O444" s="16">
        <f t="shared" si="172"/>
        <v>0.15</v>
      </c>
      <c r="P444" s="16">
        <f t="shared" si="160"/>
        <v>9.6352575697053293E-3</v>
      </c>
      <c r="Q444" s="16">
        <f t="shared" si="173"/>
        <v>0.30740395736431891</v>
      </c>
      <c r="R444" s="16"/>
      <c r="S444" s="16">
        <v>0.26680833333333331</v>
      </c>
      <c r="T444" s="16">
        <f t="shared" si="174"/>
        <v>0.82499999999999996</v>
      </c>
      <c r="U444" s="16">
        <f t="shared" si="161"/>
        <v>5.2993916633379309E-2</v>
      </c>
      <c r="V444" s="16">
        <f t="shared" si="175"/>
        <v>0.21403009883708779</v>
      </c>
      <c r="W444" s="16"/>
      <c r="X444" s="16">
        <v>0.14265000000000003</v>
      </c>
      <c r="Y444" s="16">
        <f t="shared" si="176"/>
        <v>0.61</v>
      </c>
      <c r="Z444" s="16">
        <f t="shared" si="162"/>
        <v>3.9183380783468336E-2</v>
      </c>
      <c r="AA444" s="16">
        <f t="shared" si="177"/>
        <v>0.10362609328156391</v>
      </c>
      <c r="AB444" s="16"/>
      <c r="AC444" s="16">
        <v>0.18597333333333332</v>
      </c>
      <c r="AD444" s="16">
        <f t="shared" si="178"/>
        <v>0.41</v>
      </c>
      <c r="AE444" s="16">
        <f t="shared" si="163"/>
        <v>2.63363706905279E-2</v>
      </c>
      <c r="AF444" s="16">
        <f t="shared" si="179"/>
        <v>0.15974415012913851</v>
      </c>
      <c r="AG444" s="16"/>
      <c r="AH444" s="16">
        <v>0.14265000000000003</v>
      </c>
      <c r="AI444" s="16">
        <f t="shared" si="180"/>
        <v>0.32</v>
      </c>
      <c r="AJ444" s="16">
        <f t="shared" si="164"/>
        <v>2.0555216148704702E-2</v>
      </c>
      <c r="AK444" s="16">
        <f t="shared" si="181"/>
        <v>0.12217844237721381</v>
      </c>
      <c r="AL444" s="16"/>
      <c r="AM444" s="17">
        <f t="shared" si="158"/>
        <v>186.81389542293769</v>
      </c>
      <c r="AN444" s="17">
        <f t="shared" si="165"/>
        <v>6.4235050464702195E-2</v>
      </c>
      <c r="AO444" s="18" t="str">
        <f t="shared" si="166"/>
        <v>CORRECTO</v>
      </c>
      <c r="AP444" s="18">
        <f t="shared" si="167"/>
        <v>-1.0357649495352979</v>
      </c>
      <c r="AQ444" s="11"/>
      <c r="AR444" s="11"/>
      <c r="AS444" s="7"/>
      <c r="AT444" s="7">
        <v>138</v>
      </c>
      <c r="AU444" s="3">
        <f t="shared" si="156"/>
        <v>178</v>
      </c>
      <c r="AV444" s="7"/>
      <c r="AW444" s="7"/>
      <c r="AX444" s="7"/>
      <c r="AY444" s="7"/>
      <c r="AZ444" s="7"/>
      <c r="BA444" s="7"/>
      <c r="BB444" s="7"/>
    </row>
    <row r="445" spans="1:54" x14ac:dyDescent="0.25">
      <c r="A445" s="12">
        <v>1977</v>
      </c>
      <c r="B445" s="12">
        <v>4</v>
      </c>
      <c r="C445" s="16"/>
      <c r="D445" s="16">
        <f>aportaciones!D444+aportaciones!E444</f>
        <v>5.2709999999999999</v>
      </c>
      <c r="E445" s="16">
        <f t="shared" si="168"/>
        <v>20</v>
      </c>
      <c r="F445" s="16">
        <f t="shared" si="157"/>
        <v>1.2873650976062967</v>
      </c>
      <c r="G445" s="16">
        <f t="shared" si="169"/>
        <v>3.9862989907059578</v>
      </c>
      <c r="H445" s="16"/>
      <c r="I445" s="16">
        <f>aportaciones!F444+aportaciones!G444</f>
        <v>10.18</v>
      </c>
      <c r="J445" s="16">
        <f t="shared" si="170"/>
        <v>164.11230057405754</v>
      </c>
      <c r="K445" s="16">
        <f t="shared" si="159"/>
        <v>10.563622392345774</v>
      </c>
      <c r="L445" s="16">
        <f t="shared" si="171"/>
        <v>0</v>
      </c>
      <c r="M445" s="16"/>
      <c r="N445" s="16">
        <v>0.443</v>
      </c>
      <c r="O445" s="16">
        <f t="shared" si="172"/>
        <v>0.15</v>
      </c>
      <c r="P445" s="16">
        <f t="shared" si="160"/>
        <v>9.6552382320472252E-3</v>
      </c>
      <c r="Q445" s="16">
        <f t="shared" si="173"/>
        <v>0.43336474243029466</v>
      </c>
      <c r="R445" s="16"/>
      <c r="S445" s="16">
        <v>0.37285833333333329</v>
      </c>
      <c r="T445" s="16">
        <f t="shared" si="174"/>
        <v>0.82499999999999996</v>
      </c>
      <c r="U445" s="16">
        <f t="shared" si="161"/>
        <v>5.3103810276259739E-2</v>
      </c>
      <c r="V445" s="16">
        <f t="shared" si="175"/>
        <v>0.31986441669995402</v>
      </c>
      <c r="W445" s="16"/>
      <c r="X445" s="16">
        <v>0.19935000000000003</v>
      </c>
      <c r="Y445" s="16">
        <f t="shared" si="176"/>
        <v>0.61</v>
      </c>
      <c r="Z445" s="16">
        <f t="shared" si="162"/>
        <v>3.9264635476992049E-2</v>
      </c>
      <c r="AA445" s="16">
        <f t="shared" si="177"/>
        <v>0.16016661921653164</v>
      </c>
      <c r="AB445" s="16"/>
      <c r="AC445" s="16">
        <v>0.25989333333333337</v>
      </c>
      <c r="AD445" s="16">
        <f t="shared" si="178"/>
        <v>0.41</v>
      </c>
      <c r="AE445" s="16">
        <f t="shared" si="163"/>
        <v>2.6390984500929082E-2</v>
      </c>
      <c r="AF445" s="16">
        <f t="shared" si="179"/>
        <v>0.23355696264280551</v>
      </c>
      <c r="AG445" s="16"/>
      <c r="AH445" s="16">
        <v>0.19935000000000003</v>
      </c>
      <c r="AI445" s="16">
        <f t="shared" si="180"/>
        <v>0.32</v>
      </c>
      <c r="AJ445" s="16">
        <f t="shared" si="164"/>
        <v>2.0597841561700747E-2</v>
      </c>
      <c r="AK445" s="16">
        <f t="shared" si="181"/>
        <v>0.17879478385129532</v>
      </c>
      <c r="AL445" s="16"/>
      <c r="AM445" s="17">
        <f t="shared" si="158"/>
        <v>186.42730057405754</v>
      </c>
      <c r="AN445" s="17">
        <f t="shared" si="165"/>
        <v>6.4368254880314835E-2</v>
      </c>
      <c r="AO445" s="18" t="str">
        <f t="shared" si="166"/>
        <v>CORRECTO</v>
      </c>
      <c r="AP445" s="18">
        <f t="shared" si="167"/>
        <v>-1.0356317451196853</v>
      </c>
      <c r="AQ445" s="11"/>
      <c r="AR445" s="11"/>
      <c r="AS445" s="7"/>
      <c r="AT445" s="7">
        <v>130</v>
      </c>
      <c r="AU445" s="3">
        <f t="shared" si="156"/>
        <v>170</v>
      </c>
      <c r="AV445" s="7"/>
      <c r="AW445" s="7"/>
      <c r="AX445" s="7"/>
      <c r="AY445" s="7"/>
      <c r="AZ445" s="7"/>
      <c r="BA445" s="7"/>
      <c r="BB445" s="7"/>
    </row>
    <row r="446" spans="1:54" x14ac:dyDescent="0.25">
      <c r="A446" s="12">
        <v>1977</v>
      </c>
      <c r="B446" s="12">
        <v>5</v>
      </c>
      <c r="C446" s="16"/>
      <c r="D446" s="16">
        <f>aportaciones!D445+aportaciones!E445</f>
        <v>5.819</v>
      </c>
      <c r="E446" s="16">
        <f t="shared" si="168"/>
        <v>20</v>
      </c>
      <c r="F446" s="16">
        <f t="shared" si="157"/>
        <v>1.1861828781463122</v>
      </c>
      <c r="G446" s="16">
        <f t="shared" si="169"/>
        <v>4.5316349023937015</v>
      </c>
      <c r="H446" s="16"/>
      <c r="I446" s="16">
        <f>aportaciones!F445+aportaciones!G445</f>
        <v>26.466000000000001</v>
      </c>
      <c r="J446" s="16">
        <f t="shared" si="170"/>
        <v>180.01467818171179</v>
      </c>
      <c r="K446" s="16">
        <f t="shared" si="159"/>
        <v>10.676516453708253</v>
      </c>
      <c r="L446" s="16">
        <f t="shared" si="171"/>
        <v>0</v>
      </c>
      <c r="M446" s="16"/>
      <c r="N446" s="16">
        <v>0.998</v>
      </c>
      <c r="O446" s="16">
        <f t="shared" si="172"/>
        <v>0.15</v>
      </c>
      <c r="P446" s="16">
        <f t="shared" si="160"/>
        <v>8.8963715860973409E-3</v>
      </c>
      <c r="Q446" s="16">
        <f t="shared" si="173"/>
        <v>0.98834476176795272</v>
      </c>
      <c r="R446" s="16"/>
      <c r="S446" s="16">
        <v>0.83998333333333319</v>
      </c>
      <c r="T446" s="16">
        <f t="shared" si="174"/>
        <v>0.82499999999999996</v>
      </c>
      <c r="U446" s="16">
        <f t="shared" si="161"/>
        <v>4.8930043723535377E-2</v>
      </c>
      <c r="V446" s="16">
        <f t="shared" si="175"/>
        <v>0.78687952305707332</v>
      </c>
      <c r="W446" s="16"/>
      <c r="X446" s="16">
        <v>0.44910000000000005</v>
      </c>
      <c r="Y446" s="16">
        <f t="shared" si="176"/>
        <v>0.61</v>
      </c>
      <c r="Z446" s="16">
        <f t="shared" si="162"/>
        <v>3.6178577783462521E-2</v>
      </c>
      <c r="AA446" s="16">
        <f t="shared" si="177"/>
        <v>0.40983536452300806</v>
      </c>
      <c r="AB446" s="16"/>
      <c r="AC446" s="16">
        <v>0.58549333333333331</v>
      </c>
      <c r="AD446" s="16">
        <f t="shared" si="178"/>
        <v>0.41</v>
      </c>
      <c r="AE446" s="16">
        <f t="shared" si="163"/>
        <v>2.4316749001999399E-2</v>
      </c>
      <c r="AF446" s="16">
        <f t="shared" si="179"/>
        <v>0.55910234883240428</v>
      </c>
      <c r="AG446" s="16"/>
      <c r="AH446" s="16">
        <v>0.44910000000000005</v>
      </c>
      <c r="AI446" s="16">
        <f t="shared" si="180"/>
        <v>0.32</v>
      </c>
      <c r="AJ446" s="16">
        <f t="shared" si="164"/>
        <v>1.8978926050340995E-2</v>
      </c>
      <c r="AK446" s="16">
        <f t="shared" si="181"/>
        <v>0.42850215843829936</v>
      </c>
      <c r="AL446" s="16"/>
      <c r="AM446" s="17">
        <f t="shared" si="158"/>
        <v>202.32967818171178</v>
      </c>
      <c r="AN446" s="17">
        <f t="shared" si="165"/>
        <v>5.9309143907315613E-2</v>
      </c>
      <c r="AO446" s="18" t="str">
        <f t="shared" si="166"/>
        <v>CORRECTO</v>
      </c>
      <c r="AP446" s="18">
        <f t="shared" si="167"/>
        <v>-1.0406908560926844</v>
      </c>
      <c r="AQ446" s="11"/>
      <c r="AR446" s="11"/>
      <c r="AS446" s="7"/>
      <c r="AT446" s="7">
        <v>130</v>
      </c>
      <c r="AU446" s="3">
        <f t="shared" si="156"/>
        <v>170</v>
      </c>
      <c r="AV446" s="7"/>
      <c r="AW446" s="7"/>
      <c r="AX446" s="7"/>
      <c r="AY446" s="7"/>
      <c r="AZ446" s="7"/>
      <c r="BA446" s="7"/>
      <c r="BB446" s="7"/>
    </row>
    <row r="447" spans="1:54" x14ac:dyDescent="0.25">
      <c r="A447" s="12">
        <v>1977</v>
      </c>
      <c r="B447" s="12">
        <v>6</v>
      </c>
      <c r="C447" s="16"/>
      <c r="D447" s="16">
        <f>aportaciones!D446+aportaciones!E446</f>
        <v>6.0169999999999995</v>
      </c>
      <c r="E447" s="16">
        <f t="shared" si="168"/>
        <v>20</v>
      </c>
      <c r="F447" s="16">
        <f t="shared" si="157"/>
        <v>1.0604688155888917</v>
      </c>
      <c r="G447" s="16">
        <f t="shared" si="169"/>
        <v>4.8308171218536877</v>
      </c>
      <c r="H447" s="16"/>
      <c r="I447" s="16">
        <f>aportaciones!F446+aportaciones!G446</f>
        <v>35.414999999999999</v>
      </c>
      <c r="J447" s="16">
        <f t="shared" si="170"/>
        <v>204</v>
      </c>
      <c r="K447" s="16">
        <f t="shared" si="159"/>
        <v>10.816781919006695</v>
      </c>
      <c r="L447" s="16">
        <f t="shared" si="171"/>
        <v>0.75316172800353343</v>
      </c>
      <c r="M447" s="16"/>
      <c r="N447" s="16">
        <v>0.68700000000000006</v>
      </c>
      <c r="O447" s="16">
        <f t="shared" si="172"/>
        <v>0.15</v>
      </c>
      <c r="P447" s="16">
        <f t="shared" si="160"/>
        <v>7.9535161169166872E-3</v>
      </c>
      <c r="Q447" s="16">
        <f t="shared" si="173"/>
        <v>0.6781036284139027</v>
      </c>
      <c r="R447" s="16"/>
      <c r="S447" s="16">
        <v>0.5782250000000001</v>
      </c>
      <c r="T447" s="16">
        <f t="shared" si="174"/>
        <v>0.82499999999999996</v>
      </c>
      <c r="U447" s="16">
        <f t="shared" si="161"/>
        <v>4.374433864304178E-2</v>
      </c>
      <c r="V447" s="16">
        <f t="shared" si="175"/>
        <v>0.52929495627646461</v>
      </c>
      <c r="W447" s="16"/>
      <c r="X447" s="16">
        <v>0.30915000000000004</v>
      </c>
      <c r="Y447" s="16">
        <f t="shared" si="176"/>
        <v>0.61</v>
      </c>
      <c r="Z447" s="16">
        <f t="shared" si="162"/>
        <v>3.2344298875461197E-2</v>
      </c>
      <c r="AA447" s="16">
        <f t="shared" si="177"/>
        <v>0.27297142221653747</v>
      </c>
      <c r="AB447" s="16"/>
      <c r="AC447" s="16">
        <v>0.40304000000000006</v>
      </c>
      <c r="AD447" s="16">
        <f t="shared" si="178"/>
        <v>0.41</v>
      </c>
      <c r="AE447" s="16">
        <f t="shared" si="163"/>
        <v>2.1739610719572276E-2</v>
      </c>
      <c r="AF447" s="16">
        <f t="shared" si="179"/>
        <v>0.37872325099800069</v>
      </c>
      <c r="AG447" s="16"/>
      <c r="AH447" s="16">
        <v>0.30915000000000004</v>
      </c>
      <c r="AI447" s="16">
        <f t="shared" si="180"/>
        <v>0.32</v>
      </c>
      <c r="AJ447" s="16">
        <f t="shared" si="164"/>
        <v>1.6967501049422268E-2</v>
      </c>
      <c r="AK447" s="16">
        <f t="shared" si="181"/>
        <v>0.29017107394965908</v>
      </c>
      <c r="AL447" s="16"/>
      <c r="AM447" s="17">
        <f t="shared" si="158"/>
        <v>226.315</v>
      </c>
      <c r="AN447" s="17">
        <f t="shared" si="165"/>
        <v>5.3023440779444583E-2</v>
      </c>
      <c r="AO447" s="18" t="str">
        <f t="shared" si="166"/>
        <v>CORRECTO</v>
      </c>
      <c r="AP447" s="18">
        <f t="shared" si="167"/>
        <v>-1.0469765592205555</v>
      </c>
      <c r="AQ447" s="11"/>
      <c r="AR447" s="11"/>
      <c r="AS447" s="7"/>
      <c r="AT447" s="7">
        <v>140</v>
      </c>
      <c r="AU447" s="3">
        <f t="shared" si="156"/>
        <v>180</v>
      </c>
      <c r="AV447" s="7"/>
      <c r="AW447" s="7"/>
      <c r="AX447" s="7"/>
      <c r="AY447" s="7"/>
      <c r="AZ447" s="7"/>
      <c r="BA447" s="7"/>
      <c r="BB447" s="7"/>
    </row>
    <row r="448" spans="1:54" x14ac:dyDescent="0.25">
      <c r="A448" s="12">
        <v>1977</v>
      </c>
      <c r="B448" s="12">
        <v>7</v>
      </c>
      <c r="C448" s="16"/>
      <c r="D448" s="16">
        <f>aportaciones!D447+aportaciones!E447</f>
        <v>4.641</v>
      </c>
      <c r="E448" s="16">
        <f t="shared" si="168"/>
        <v>20</v>
      </c>
      <c r="F448" s="16">
        <f t="shared" si="157"/>
        <v>1.0699239908164857</v>
      </c>
      <c r="G448" s="16">
        <f t="shared" si="169"/>
        <v>3.5805311844111074</v>
      </c>
      <c r="H448" s="16"/>
      <c r="I448" s="16">
        <f>aportaciones!F447+aportaciones!G447</f>
        <v>13.132000000000001</v>
      </c>
      <c r="J448" s="16">
        <f t="shared" si="170"/>
        <v>202</v>
      </c>
      <c r="K448" s="16">
        <f t="shared" si="159"/>
        <v>10.806232307246507</v>
      </c>
      <c r="L448" s="16">
        <f t="shared" si="171"/>
        <v>4.3152180809933043</v>
      </c>
      <c r="M448" s="16"/>
      <c r="N448" s="16">
        <v>0.56899999999999995</v>
      </c>
      <c r="O448" s="16">
        <f t="shared" si="172"/>
        <v>0.15</v>
      </c>
      <c r="P448" s="16">
        <f t="shared" si="160"/>
        <v>8.0244299311236431E-3</v>
      </c>
      <c r="Q448" s="16">
        <f t="shared" si="173"/>
        <v>0.5610464838830832</v>
      </c>
      <c r="R448" s="16"/>
      <c r="S448" s="16">
        <v>0.47890833333333327</v>
      </c>
      <c r="T448" s="16">
        <f t="shared" si="174"/>
        <v>0.82499999999999996</v>
      </c>
      <c r="U448" s="16">
        <f t="shared" si="161"/>
        <v>4.4134364621180033E-2</v>
      </c>
      <c r="V448" s="16">
        <f t="shared" si="175"/>
        <v>0.43516399469029143</v>
      </c>
      <c r="W448" s="16"/>
      <c r="X448" s="16">
        <v>0.25605</v>
      </c>
      <c r="Y448" s="16">
        <f t="shared" si="176"/>
        <v>0.61</v>
      </c>
      <c r="Z448" s="16">
        <f t="shared" si="162"/>
        <v>3.2632681719902815E-2</v>
      </c>
      <c r="AA448" s="16">
        <f t="shared" si="177"/>
        <v>0.2237057011245388</v>
      </c>
      <c r="AB448" s="16"/>
      <c r="AC448" s="16">
        <v>0.3338133333333333</v>
      </c>
      <c r="AD448" s="16">
        <f t="shared" si="178"/>
        <v>0.41</v>
      </c>
      <c r="AE448" s="16">
        <f t="shared" si="163"/>
        <v>2.1933441811737956E-2</v>
      </c>
      <c r="AF448" s="16">
        <f t="shared" si="179"/>
        <v>0.31207372261376104</v>
      </c>
      <c r="AG448" s="16"/>
      <c r="AH448" s="16">
        <v>0.25605</v>
      </c>
      <c r="AI448" s="16">
        <f t="shared" si="180"/>
        <v>0.32</v>
      </c>
      <c r="AJ448" s="16">
        <f t="shared" si="164"/>
        <v>1.7118783853063774E-2</v>
      </c>
      <c r="AK448" s="16">
        <f t="shared" si="181"/>
        <v>0.2390824989505777</v>
      </c>
      <c r="AL448" s="16"/>
      <c r="AM448" s="17">
        <f t="shared" si="158"/>
        <v>224.315</v>
      </c>
      <c r="AN448" s="17">
        <f t="shared" si="165"/>
        <v>5.3496199540824289E-2</v>
      </c>
      <c r="AO448" s="18" t="str">
        <f t="shared" si="166"/>
        <v>CORRECTO</v>
      </c>
      <c r="AP448" s="18">
        <f t="shared" si="167"/>
        <v>-1.0465038004591758</v>
      </c>
      <c r="AQ448" s="11"/>
      <c r="AR448" s="11"/>
      <c r="AS448" s="7"/>
      <c r="AT448" s="7">
        <v>150</v>
      </c>
      <c r="AU448" s="3">
        <f t="shared" si="156"/>
        <v>190</v>
      </c>
      <c r="AV448" s="7"/>
      <c r="AW448" s="7"/>
      <c r="AX448" s="7"/>
      <c r="AY448" s="7"/>
      <c r="AZ448" s="7"/>
      <c r="BA448" s="7"/>
      <c r="BB448" s="7"/>
    </row>
    <row r="449" spans="1:54" x14ac:dyDescent="0.25">
      <c r="A449" s="12">
        <v>1977</v>
      </c>
      <c r="B449" s="12">
        <v>8</v>
      </c>
      <c r="C449" s="16"/>
      <c r="D449" s="16">
        <f>aportaciones!D448+aportaciones!E448</f>
        <v>4.2610000000000001</v>
      </c>
      <c r="E449" s="16">
        <f t="shared" si="168"/>
        <v>20</v>
      </c>
      <c r="F449" s="16">
        <f t="shared" si="157"/>
        <v>1.0893493407167012</v>
      </c>
      <c r="G449" s="16">
        <f t="shared" si="169"/>
        <v>3.1910760091835151</v>
      </c>
      <c r="H449" s="16"/>
      <c r="I449" s="16">
        <f>aportaciones!F448+aportaciones!G448</f>
        <v>12.019</v>
      </c>
      <c r="J449" s="16">
        <f t="shared" si="170"/>
        <v>198</v>
      </c>
      <c r="K449" s="16">
        <f t="shared" si="159"/>
        <v>10.784558473095341</v>
      </c>
      <c r="L449" s="16">
        <f t="shared" si="171"/>
        <v>5.2127676927534878</v>
      </c>
      <c r="M449" s="16"/>
      <c r="N449" s="16">
        <v>0.32500000000000001</v>
      </c>
      <c r="O449" s="16">
        <f t="shared" si="172"/>
        <v>0.15</v>
      </c>
      <c r="P449" s="16">
        <f t="shared" si="160"/>
        <v>8.1701200553752577E-3</v>
      </c>
      <c r="Q449" s="16">
        <f t="shared" si="173"/>
        <v>0.31697557006887633</v>
      </c>
      <c r="R449" s="16"/>
      <c r="S449" s="16">
        <v>0.27354166666666668</v>
      </c>
      <c r="T449" s="16">
        <f t="shared" si="174"/>
        <v>0.82499999999999996</v>
      </c>
      <c r="U449" s="16">
        <f t="shared" si="161"/>
        <v>4.4935660304563918E-2</v>
      </c>
      <c r="V449" s="16">
        <f t="shared" si="175"/>
        <v>0.22940730204548676</v>
      </c>
      <c r="W449" s="16"/>
      <c r="X449" s="16">
        <v>0.14625000000000002</v>
      </c>
      <c r="Y449" s="16">
        <f t="shared" si="176"/>
        <v>0.61</v>
      </c>
      <c r="Z449" s="16">
        <f t="shared" si="162"/>
        <v>3.3225154891859385E-2</v>
      </c>
      <c r="AA449" s="16">
        <f t="shared" si="177"/>
        <v>0.11361731828009713</v>
      </c>
      <c r="AB449" s="16"/>
      <c r="AC449" s="16">
        <v>0.19066666666666668</v>
      </c>
      <c r="AD449" s="16">
        <f t="shared" si="178"/>
        <v>0.41</v>
      </c>
      <c r="AE449" s="16">
        <f t="shared" si="163"/>
        <v>2.2331661484692372E-2</v>
      </c>
      <c r="AF449" s="16">
        <f t="shared" si="179"/>
        <v>0.16873322485492875</v>
      </c>
      <c r="AG449" s="16"/>
      <c r="AH449" s="16">
        <v>0.14625000000000002</v>
      </c>
      <c r="AI449" s="16">
        <f t="shared" si="180"/>
        <v>0.32</v>
      </c>
      <c r="AJ449" s="16">
        <f t="shared" si="164"/>
        <v>1.7429589451467217E-2</v>
      </c>
      <c r="AK449" s="16">
        <f t="shared" si="181"/>
        <v>0.12913121614693629</v>
      </c>
      <c r="AL449" s="16"/>
      <c r="AM449" s="17">
        <f t="shared" si="158"/>
        <v>220.315</v>
      </c>
      <c r="AN449" s="17">
        <f t="shared" si="165"/>
        <v>5.4467467035835056E-2</v>
      </c>
      <c r="AO449" s="18" t="str">
        <f t="shared" si="166"/>
        <v>CORRECTO</v>
      </c>
      <c r="AP449" s="18">
        <f t="shared" si="167"/>
        <v>-1.0455325329641649</v>
      </c>
      <c r="AQ449" s="11"/>
      <c r="AR449" s="11"/>
      <c r="AS449" s="7"/>
      <c r="AT449" s="7">
        <v>153</v>
      </c>
      <c r="AU449" s="3">
        <f t="shared" si="156"/>
        <v>193</v>
      </c>
      <c r="AV449" s="7"/>
      <c r="AW449" s="7"/>
      <c r="AX449" s="7"/>
      <c r="AY449" s="7"/>
      <c r="AZ449" s="7"/>
      <c r="BA449" s="7"/>
      <c r="BB449" s="7"/>
    </row>
    <row r="450" spans="1:54" x14ac:dyDescent="0.25">
      <c r="A450" s="12">
        <v>1977</v>
      </c>
      <c r="B450" s="12">
        <v>9</v>
      </c>
      <c r="C450" s="16"/>
      <c r="D450" s="16">
        <f>aportaciones!D449+aportaciones!E449</f>
        <v>3.6660000000000004</v>
      </c>
      <c r="E450" s="16">
        <f t="shared" si="168"/>
        <v>20</v>
      </c>
      <c r="F450" s="16">
        <f t="shared" si="157"/>
        <v>1.1411454247200628</v>
      </c>
      <c r="G450" s="16">
        <f t="shared" si="169"/>
        <v>2.5766506592832989</v>
      </c>
      <c r="H450" s="16"/>
      <c r="I450" s="16">
        <f>aportaciones!F449+aportaciones!G449</f>
        <v>10.707000000000001</v>
      </c>
      <c r="J450" s="16">
        <f t="shared" si="170"/>
        <v>188</v>
      </c>
      <c r="K450" s="16">
        <f t="shared" si="159"/>
        <v>10.72676699236859</v>
      </c>
      <c r="L450" s="16">
        <f t="shared" si="171"/>
        <v>9.9224415269046631</v>
      </c>
      <c r="M450" s="16"/>
      <c r="N450" s="16">
        <v>0.19500000000000001</v>
      </c>
      <c r="O450" s="16">
        <f t="shared" si="172"/>
        <v>0.15</v>
      </c>
      <c r="P450" s="16">
        <f t="shared" si="160"/>
        <v>8.5585906854004704E-3</v>
      </c>
      <c r="Q450" s="16">
        <f t="shared" si="173"/>
        <v>0.18682987994462477</v>
      </c>
      <c r="R450" s="16"/>
      <c r="S450" s="16">
        <v>0.16412499999999999</v>
      </c>
      <c r="T450" s="16">
        <f t="shared" si="174"/>
        <v>0.82499999999999996</v>
      </c>
      <c r="U450" s="16">
        <f t="shared" si="161"/>
        <v>4.707224876970259E-2</v>
      </c>
      <c r="V450" s="16">
        <f t="shared" si="175"/>
        <v>0.1191893396954361</v>
      </c>
      <c r="W450" s="16"/>
      <c r="X450" s="16">
        <v>8.7750000000000009E-2</v>
      </c>
      <c r="Y450" s="16">
        <f t="shared" si="176"/>
        <v>0.61</v>
      </c>
      <c r="Z450" s="16">
        <f t="shared" si="162"/>
        <v>3.4804935453961912E-2</v>
      </c>
      <c r="AA450" s="16">
        <f t="shared" si="177"/>
        <v>5.4524845108140596E-2</v>
      </c>
      <c r="AB450" s="16"/>
      <c r="AC450" s="16">
        <v>0.1144</v>
      </c>
      <c r="AD450" s="16">
        <f t="shared" si="178"/>
        <v>0.41</v>
      </c>
      <c r="AE450" s="16">
        <f t="shared" si="163"/>
        <v>2.3393481206761286E-2</v>
      </c>
      <c r="AF450" s="16">
        <f t="shared" si="179"/>
        <v>9.2068338515307546E-2</v>
      </c>
      <c r="AG450" s="16"/>
      <c r="AH450" s="16">
        <v>8.7750000000000009E-2</v>
      </c>
      <c r="AI450" s="16">
        <f t="shared" si="180"/>
        <v>0.32</v>
      </c>
      <c r="AJ450" s="16">
        <f t="shared" si="164"/>
        <v>1.8258326795521005E-2</v>
      </c>
      <c r="AK450" s="16">
        <f t="shared" si="181"/>
        <v>7.0320410548532775E-2</v>
      </c>
      <c r="AL450" s="16"/>
      <c r="AM450" s="17">
        <f t="shared" si="158"/>
        <v>210.315</v>
      </c>
      <c r="AN450" s="17">
        <f t="shared" si="165"/>
        <v>5.705727123600314E-2</v>
      </c>
      <c r="AO450" s="18" t="str">
        <f t="shared" si="166"/>
        <v>CORRECTO</v>
      </c>
      <c r="AP450" s="18">
        <f t="shared" si="167"/>
        <v>-1.042942728763997</v>
      </c>
      <c r="AQ450" s="11"/>
      <c r="AR450" s="11"/>
      <c r="AS450" s="7"/>
      <c r="AT450" s="7">
        <v>160</v>
      </c>
      <c r="AU450" s="3">
        <f t="shared" si="156"/>
        <v>200</v>
      </c>
      <c r="AV450" s="7"/>
      <c r="AW450" s="7"/>
      <c r="AX450" s="7"/>
      <c r="AY450" s="7"/>
      <c r="AZ450" s="7"/>
      <c r="BA450" s="7"/>
      <c r="BB450" s="7"/>
    </row>
    <row r="451" spans="1:54" x14ac:dyDescent="0.25">
      <c r="A451" s="12">
        <v>1977</v>
      </c>
      <c r="B451" s="12">
        <v>10</v>
      </c>
      <c r="C451" s="16"/>
      <c r="D451" s="16">
        <f>aportaciones!D450+aportaciones!E450</f>
        <v>3.1709999999999998</v>
      </c>
      <c r="E451" s="16">
        <f t="shared" si="168"/>
        <v>20</v>
      </c>
      <c r="F451" s="16">
        <f t="shared" si="157"/>
        <v>1.1981129720689914</v>
      </c>
      <c r="G451" s="16">
        <f t="shared" si="169"/>
        <v>2.0298545752799377</v>
      </c>
      <c r="H451" s="16"/>
      <c r="I451" s="16">
        <f>aportaciones!F450+aportaciones!G450</f>
        <v>9.4409999999999989</v>
      </c>
      <c r="J451" s="16">
        <f t="shared" si="170"/>
        <v>178</v>
      </c>
      <c r="K451" s="16">
        <f t="shared" si="159"/>
        <v>10.663205451414022</v>
      </c>
      <c r="L451" s="16">
        <f t="shared" si="171"/>
        <v>8.7142330076314067</v>
      </c>
      <c r="M451" s="16"/>
      <c r="N451" s="16">
        <v>0.121</v>
      </c>
      <c r="O451" s="16">
        <f t="shared" si="172"/>
        <v>0.15</v>
      </c>
      <c r="P451" s="16">
        <f t="shared" si="160"/>
        <v>8.9858472905174347E-3</v>
      </c>
      <c r="Q451" s="16">
        <f t="shared" si="173"/>
        <v>0.11244140931459953</v>
      </c>
      <c r="R451" s="16"/>
      <c r="S451" s="16">
        <v>0.10184166666666666</v>
      </c>
      <c r="T451" s="16">
        <f t="shared" si="174"/>
        <v>0.82499999999999996</v>
      </c>
      <c r="U451" s="16">
        <f t="shared" si="161"/>
        <v>4.9422160097845891E-2</v>
      </c>
      <c r="V451" s="16">
        <f t="shared" si="175"/>
        <v>5.476941789696399E-2</v>
      </c>
      <c r="W451" s="16"/>
      <c r="X451" s="16">
        <v>5.4449999999999998E-2</v>
      </c>
      <c r="Y451" s="16">
        <f t="shared" si="176"/>
        <v>0.61</v>
      </c>
      <c r="Z451" s="16">
        <f t="shared" si="162"/>
        <v>3.6542445648104237E-2</v>
      </c>
      <c r="AA451" s="16">
        <f t="shared" si="177"/>
        <v>1.9645064546038093E-2</v>
      </c>
      <c r="AB451" s="16"/>
      <c r="AC451" s="16">
        <v>7.0986666666666656E-2</v>
      </c>
      <c r="AD451" s="16">
        <f t="shared" si="178"/>
        <v>0.41</v>
      </c>
      <c r="AE451" s="16">
        <f t="shared" si="163"/>
        <v>2.4561315927414323E-2</v>
      </c>
      <c r="AF451" s="16">
        <f t="shared" si="179"/>
        <v>4.7593185459905374E-2</v>
      </c>
      <c r="AG451" s="16"/>
      <c r="AH451" s="16">
        <v>5.4449999999999998E-2</v>
      </c>
      <c r="AI451" s="16">
        <f t="shared" si="180"/>
        <v>0.32</v>
      </c>
      <c r="AJ451" s="16">
        <f t="shared" si="164"/>
        <v>1.9169807553103862E-2</v>
      </c>
      <c r="AK451" s="16">
        <f t="shared" si="181"/>
        <v>3.6191673204478969E-2</v>
      </c>
      <c r="AL451" s="16"/>
      <c r="AM451" s="17">
        <f t="shared" si="158"/>
        <v>200.315</v>
      </c>
      <c r="AN451" s="17">
        <f t="shared" si="165"/>
        <v>5.9905648603449567E-2</v>
      </c>
      <c r="AO451" s="18" t="str">
        <f t="shared" si="166"/>
        <v>CORRECTO</v>
      </c>
      <c r="AP451" s="18">
        <f t="shared" si="167"/>
        <v>-1.0400943513965506</v>
      </c>
      <c r="AQ451" s="11"/>
      <c r="AR451" s="11"/>
      <c r="AS451" s="7"/>
      <c r="AT451" s="7">
        <v>166</v>
      </c>
      <c r="AU451" s="3">
        <f t="shared" si="156"/>
        <v>206</v>
      </c>
      <c r="AV451" s="7"/>
      <c r="AW451" s="7"/>
      <c r="AX451" s="7"/>
      <c r="AY451" s="7"/>
      <c r="AZ451" s="7"/>
      <c r="BA451" s="7"/>
      <c r="BB451" s="7"/>
    </row>
    <row r="452" spans="1:54" x14ac:dyDescent="0.25">
      <c r="A452" s="12">
        <v>1977</v>
      </c>
      <c r="B452" s="12">
        <v>11</v>
      </c>
      <c r="C452" s="16"/>
      <c r="D452" s="16">
        <f>aportaciones!D451+aportaciones!E451</f>
        <v>3.5949999999999998</v>
      </c>
      <c r="E452" s="16">
        <f t="shared" si="168"/>
        <v>20</v>
      </c>
      <c r="F452" s="16">
        <f t="shared" si="157"/>
        <v>1.2479525778020435</v>
      </c>
      <c r="G452" s="16">
        <f t="shared" si="169"/>
        <v>2.3968870279310082</v>
      </c>
      <c r="H452" s="16"/>
      <c r="I452" s="16">
        <f>aportaciones!F451+aportaciones!G451</f>
        <v>9.7149999999999999</v>
      </c>
      <c r="J452" s="16">
        <f t="shared" si="170"/>
        <v>170</v>
      </c>
      <c r="K452" s="16">
        <f t="shared" si="159"/>
        <v>10.607596911317369</v>
      </c>
      <c r="L452" s="16">
        <f t="shared" si="171"/>
        <v>7.0517945485859741</v>
      </c>
      <c r="M452" s="16"/>
      <c r="N452" s="16">
        <v>0.23200000000000001</v>
      </c>
      <c r="O452" s="16">
        <f t="shared" si="172"/>
        <v>0.15</v>
      </c>
      <c r="P452" s="16">
        <f t="shared" si="160"/>
        <v>9.3596443335153268E-3</v>
      </c>
      <c r="Q452" s="16">
        <f t="shared" si="173"/>
        <v>0.22301415270948258</v>
      </c>
      <c r="R452" s="16"/>
      <c r="S452" s="16">
        <v>0.19526666666666667</v>
      </c>
      <c r="T452" s="16">
        <f t="shared" si="174"/>
        <v>0.82499999999999996</v>
      </c>
      <c r="U452" s="16">
        <f t="shared" si="161"/>
        <v>5.147804383433429E-2</v>
      </c>
      <c r="V452" s="16">
        <f t="shared" si="175"/>
        <v>0.14584450656882075</v>
      </c>
      <c r="W452" s="16"/>
      <c r="X452" s="16">
        <v>0.10440000000000001</v>
      </c>
      <c r="Y452" s="16">
        <f t="shared" si="176"/>
        <v>0.61</v>
      </c>
      <c r="Z452" s="16">
        <f t="shared" si="162"/>
        <v>3.8062553622962327E-2</v>
      </c>
      <c r="AA452" s="16">
        <f t="shared" si="177"/>
        <v>6.7857554351895777E-2</v>
      </c>
      <c r="AB452" s="16"/>
      <c r="AC452" s="16">
        <v>0.13610666666666668</v>
      </c>
      <c r="AD452" s="16">
        <f t="shared" si="178"/>
        <v>0.41</v>
      </c>
      <c r="AE452" s="16">
        <f t="shared" si="163"/>
        <v>2.5583027844941892E-2</v>
      </c>
      <c r="AF452" s="16">
        <f t="shared" si="179"/>
        <v>0.11154535073925237</v>
      </c>
      <c r="AG452" s="16"/>
      <c r="AH452" s="16">
        <v>0.10440000000000001</v>
      </c>
      <c r="AI452" s="16">
        <f t="shared" si="180"/>
        <v>0.32</v>
      </c>
      <c r="AJ452" s="16">
        <f t="shared" si="164"/>
        <v>1.9967241244832696E-2</v>
      </c>
      <c r="AK452" s="16">
        <f t="shared" si="181"/>
        <v>8.5230192446896114E-2</v>
      </c>
      <c r="AL452" s="16"/>
      <c r="AM452" s="17">
        <f t="shared" si="158"/>
        <v>192.315</v>
      </c>
      <c r="AN452" s="17">
        <f t="shared" si="165"/>
        <v>6.2397628890102176E-2</v>
      </c>
      <c r="AO452" s="18" t="str">
        <f t="shared" si="166"/>
        <v>CORRECTO</v>
      </c>
      <c r="AP452" s="18">
        <f t="shared" si="167"/>
        <v>-1.0376023711098978</v>
      </c>
      <c r="AQ452" s="11"/>
      <c r="AR452" s="11"/>
      <c r="AS452" s="7"/>
      <c r="AT452" s="7">
        <v>164</v>
      </c>
      <c r="AU452" s="3">
        <f t="shared" ref="AU452:AU515" si="182">AT452+40</f>
        <v>204</v>
      </c>
      <c r="AV452" s="7"/>
      <c r="AW452" s="7"/>
      <c r="AX452" s="7"/>
      <c r="AY452" s="7"/>
      <c r="AZ452" s="7"/>
      <c r="BA452" s="7"/>
      <c r="BB452" s="7"/>
    </row>
    <row r="453" spans="1:54" x14ac:dyDescent="0.25">
      <c r="A453" s="12">
        <v>1977</v>
      </c>
      <c r="B453" s="12">
        <v>12</v>
      </c>
      <c r="C453" s="16"/>
      <c r="D453" s="16">
        <f>aportaciones!D452+aportaciones!E452</f>
        <v>1.25</v>
      </c>
      <c r="E453" s="16">
        <f t="shared" si="168"/>
        <v>20</v>
      </c>
      <c r="F453" s="16">
        <f t="shared" si="157"/>
        <v>1.2536735043821134</v>
      </c>
      <c r="G453" s="16">
        <f t="shared" si="169"/>
        <v>2.0474221979576157E-3</v>
      </c>
      <c r="H453" s="16"/>
      <c r="I453" s="16">
        <f>aportaciones!F452+aportaciones!G452</f>
        <v>9.73</v>
      </c>
      <c r="J453" s="16">
        <f t="shared" si="170"/>
        <v>169.12240308868263</v>
      </c>
      <c r="K453" s="16">
        <f t="shared" si="159"/>
        <v>10.601213787485657</v>
      </c>
      <c r="L453" s="16">
        <f t="shared" si="171"/>
        <v>0</v>
      </c>
      <c r="M453" s="16"/>
      <c r="N453" s="16">
        <v>0.35099999999999998</v>
      </c>
      <c r="O453" s="16">
        <f t="shared" si="172"/>
        <v>0.15</v>
      </c>
      <c r="P453" s="16">
        <f t="shared" si="160"/>
        <v>9.4025512828658508E-3</v>
      </c>
      <c r="Q453" s="16">
        <f t="shared" si="173"/>
        <v>0.34164035566648465</v>
      </c>
      <c r="R453" s="16"/>
      <c r="S453" s="16">
        <v>0.29542499999999999</v>
      </c>
      <c r="T453" s="16">
        <f t="shared" si="174"/>
        <v>0.82499999999999996</v>
      </c>
      <c r="U453" s="16">
        <f t="shared" si="161"/>
        <v>5.171403205576218E-2</v>
      </c>
      <c r="V453" s="16">
        <f t="shared" si="175"/>
        <v>0.24394695616566575</v>
      </c>
      <c r="W453" s="16"/>
      <c r="X453" s="16">
        <v>0.15795000000000001</v>
      </c>
      <c r="Y453" s="16">
        <f t="shared" si="176"/>
        <v>0.61</v>
      </c>
      <c r="Z453" s="16">
        <f t="shared" si="162"/>
        <v>3.8237041883654461E-2</v>
      </c>
      <c r="AA453" s="16">
        <f t="shared" si="177"/>
        <v>0.11988744637703774</v>
      </c>
      <c r="AB453" s="16"/>
      <c r="AC453" s="16">
        <v>0.20591999999999999</v>
      </c>
      <c r="AD453" s="16">
        <f t="shared" si="178"/>
        <v>0.41</v>
      </c>
      <c r="AE453" s="16">
        <f t="shared" si="163"/>
        <v>2.5700306839833324E-2</v>
      </c>
      <c r="AF453" s="16">
        <f t="shared" si="179"/>
        <v>0.18033697215505812</v>
      </c>
      <c r="AG453" s="16"/>
      <c r="AH453" s="16">
        <v>0.15795000000000001</v>
      </c>
      <c r="AI453" s="16">
        <f t="shared" si="180"/>
        <v>0.32</v>
      </c>
      <c r="AJ453" s="16">
        <f t="shared" si="164"/>
        <v>2.0058776070113814E-2</v>
      </c>
      <c r="AK453" s="16">
        <f t="shared" si="181"/>
        <v>0.13798275875516736</v>
      </c>
      <c r="AL453" s="16"/>
      <c r="AM453" s="17">
        <f t="shared" si="158"/>
        <v>191.43740308868263</v>
      </c>
      <c r="AN453" s="17">
        <f t="shared" si="165"/>
        <v>6.2683675219105672E-2</v>
      </c>
      <c r="AO453" s="18" t="str">
        <f t="shared" si="166"/>
        <v>CORRECTO</v>
      </c>
      <c r="AP453" s="18">
        <f t="shared" si="167"/>
        <v>-1.0373163247808943</v>
      </c>
      <c r="AQ453" s="11"/>
      <c r="AR453" s="11"/>
      <c r="AS453" s="7"/>
      <c r="AT453" s="7">
        <v>162</v>
      </c>
      <c r="AU453" s="3">
        <f t="shared" si="182"/>
        <v>202</v>
      </c>
      <c r="AV453" s="7"/>
      <c r="AW453" s="7"/>
      <c r="AX453" s="7"/>
      <c r="AY453" s="7"/>
      <c r="AZ453" s="7"/>
      <c r="BA453" s="7"/>
      <c r="BB453" s="7"/>
    </row>
    <row r="454" spans="1:54" x14ac:dyDescent="0.25">
      <c r="A454" s="12">
        <v>1978</v>
      </c>
      <c r="B454" s="12">
        <v>1</v>
      </c>
      <c r="C454" s="16"/>
      <c r="D454" s="16">
        <f>aportaciones!D453+aportaciones!E453</f>
        <v>7.0139999999999993</v>
      </c>
      <c r="E454" s="16">
        <f t="shared" si="168"/>
        <v>20</v>
      </c>
      <c r="F454" s="16">
        <f t="shared" ref="F454:F517" si="183">E454*AN454</f>
        <v>1.1862689370536046</v>
      </c>
      <c r="G454" s="16">
        <f t="shared" si="169"/>
        <v>5.7603264956178855</v>
      </c>
      <c r="H454" s="16"/>
      <c r="I454" s="16">
        <f>aportaciones!F453+aportaciones!G453</f>
        <v>45.442</v>
      </c>
      <c r="J454" s="16">
        <f t="shared" si="170"/>
        <v>180</v>
      </c>
      <c r="K454" s="16">
        <f t="shared" si="159"/>
        <v>10.67642043348244</v>
      </c>
      <c r="L454" s="16">
        <f t="shared" si="171"/>
        <v>23.963189301196991</v>
      </c>
      <c r="M454" s="16"/>
      <c r="N454" s="16">
        <v>1.865</v>
      </c>
      <c r="O454" s="16">
        <f t="shared" si="172"/>
        <v>0.15</v>
      </c>
      <c r="P454" s="16">
        <f t="shared" si="160"/>
        <v>8.8970170279020332E-3</v>
      </c>
      <c r="Q454" s="16">
        <f t="shared" si="173"/>
        <v>1.8555974487171341</v>
      </c>
      <c r="R454" s="16"/>
      <c r="S454" s="16">
        <v>1.5697083333333335</v>
      </c>
      <c r="T454" s="16">
        <f t="shared" si="174"/>
        <v>0.82499999999999996</v>
      </c>
      <c r="U454" s="16">
        <f t="shared" si="161"/>
        <v>4.8933593653461185E-2</v>
      </c>
      <c r="V454" s="16">
        <f t="shared" si="175"/>
        <v>1.5179943012775714</v>
      </c>
      <c r="W454" s="16"/>
      <c r="X454" s="16">
        <v>0.83924999999999994</v>
      </c>
      <c r="Y454" s="16">
        <f t="shared" si="176"/>
        <v>0.61</v>
      </c>
      <c r="Z454" s="16">
        <f t="shared" si="162"/>
        <v>3.6181202580134936E-2</v>
      </c>
      <c r="AA454" s="16">
        <f t="shared" si="177"/>
        <v>0.80101295811634532</v>
      </c>
      <c r="AB454" s="16"/>
      <c r="AC454" s="16">
        <v>1.0941333333333334</v>
      </c>
      <c r="AD454" s="16">
        <f t="shared" si="178"/>
        <v>0.41</v>
      </c>
      <c r="AE454" s="16">
        <f t="shared" si="163"/>
        <v>2.431851320959889E-2</v>
      </c>
      <c r="AF454" s="16">
        <f t="shared" si="179"/>
        <v>1.0684330264935002</v>
      </c>
      <c r="AG454" s="16"/>
      <c r="AH454" s="16">
        <v>0.83924999999999994</v>
      </c>
      <c r="AI454" s="16">
        <f t="shared" si="180"/>
        <v>0.32</v>
      </c>
      <c r="AJ454" s="16">
        <f t="shared" si="164"/>
        <v>1.8980302992857672E-2</v>
      </c>
      <c r="AK454" s="16">
        <f t="shared" si="181"/>
        <v>0.81919122392988597</v>
      </c>
      <c r="AL454" s="16"/>
      <c r="AM454" s="17">
        <f t="shared" ref="AM454:AM517" si="184">SUM(E454,J454,O454,T454,Y454,AD454,AI454)</f>
        <v>202.315</v>
      </c>
      <c r="AN454" s="17">
        <f t="shared" si="165"/>
        <v>5.9313446852680224E-2</v>
      </c>
      <c r="AO454" s="18" t="str">
        <f t="shared" si="166"/>
        <v>CORRECTO</v>
      </c>
      <c r="AP454" s="18">
        <f t="shared" si="167"/>
        <v>-1.0406865531473199</v>
      </c>
      <c r="AQ454" s="11"/>
      <c r="AR454" s="11"/>
      <c r="AS454" s="7"/>
      <c r="AT454" s="7">
        <v>158</v>
      </c>
      <c r="AU454" s="3">
        <f t="shared" si="182"/>
        <v>198</v>
      </c>
      <c r="AV454" s="7"/>
      <c r="AW454" s="7"/>
      <c r="AX454" s="7"/>
      <c r="AY454" s="7"/>
      <c r="AZ454" s="7"/>
      <c r="BA454" s="7"/>
      <c r="BB454" s="7"/>
    </row>
    <row r="455" spans="1:54" x14ac:dyDescent="0.25">
      <c r="A455" s="12">
        <v>1978</v>
      </c>
      <c r="B455" s="12">
        <v>2</v>
      </c>
      <c r="C455" s="16"/>
      <c r="D455" s="16">
        <f>aportaciones!D454+aportaciones!E454</f>
        <v>9.0070000000000014</v>
      </c>
      <c r="E455" s="16">
        <f t="shared" si="168"/>
        <v>20</v>
      </c>
      <c r="F455" s="16">
        <f t="shared" si="183"/>
        <v>1.1303958740550597</v>
      </c>
      <c r="G455" s="16">
        <f t="shared" si="169"/>
        <v>7.8207310629463969</v>
      </c>
      <c r="H455" s="16"/>
      <c r="I455" s="16">
        <f>aportaciones!F454+aportaciones!G454</f>
        <v>74.587999999999994</v>
      </c>
      <c r="J455" s="16">
        <f t="shared" si="170"/>
        <v>190</v>
      </c>
      <c r="K455" s="16">
        <f t="shared" ref="K455:K518" si="185">J455*AN455</f>
        <v>10.738760803523068</v>
      </c>
      <c r="L455" s="16">
        <f t="shared" si="171"/>
        <v>53.91157956651756</v>
      </c>
      <c r="M455" s="16"/>
      <c r="N455" s="16">
        <v>0.73499999999999999</v>
      </c>
      <c r="O455" s="16">
        <f t="shared" si="172"/>
        <v>0.15</v>
      </c>
      <c r="P455" s="16">
        <f t="shared" ref="P455:P518" si="186">O455*AN455</f>
        <v>8.4779690554129469E-3</v>
      </c>
      <c r="Q455" s="16">
        <f t="shared" si="173"/>
        <v>0.72610298297209797</v>
      </c>
      <c r="R455" s="16"/>
      <c r="S455" s="16">
        <v>0.61862499999999998</v>
      </c>
      <c r="T455" s="16">
        <f t="shared" si="174"/>
        <v>0.82499999999999996</v>
      </c>
      <c r="U455" s="16">
        <f t="shared" ref="U455:U518" si="187">T455*AN455</f>
        <v>4.6628829804771212E-2</v>
      </c>
      <c r="V455" s="16">
        <f t="shared" si="175"/>
        <v>0.56969140634653881</v>
      </c>
      <c r="W455" s="16"/>
      <c r="X455" s="16">
        <v>0.33075000000000004</v>
      </c>
      <c r="Y455" s="16">
        <f t="shared" si="176"/>
        <v>0.61</v>
      </c>
      <c r="Z455" s="16">
        <f t="shared" ref="Z455:Z518" si="188">Y455*AN455</f>
        <v>3.4477074158679323E-2</v>
      </c>
      <c r="AA455" s="16">
        <f t="shared" si="177"/>
        <v>0.29456879741986508</v>
      </c>
      <c r="AB455" s="16"/>
      <c r="AC455" s="16">
        <v>0.43120000000000003</v>
      </c>
      <c r="AD455" s="16">
        <f t="shared" si="178"/>
        <v>0.41</v>
      </c>
      <c r="AE455" s="16">
        <f t="shared" ref="AE455:AE518" si="189">AD455*AN455</f>
        <v>2.3173115418128724E-2</v>
      </c>
      <c r="AF455" s="16">
        <f t="shared" si="179"/>
        <v>0.40688148679040109</v>
      </c>
      <c r="AG455" s="16"/>
      <c r="AH455" s="16">
        <v>0.33075000000000004</v>
      </c>
      <c r="AI455" s="16">
        <f t="shared" si="180"/>
        <v>0.32</v>
      </c>
      <c r="AJ455" s="16">
        <f t="shared" ref="AJ455:AJ518" si="190">AI455*AN455</f>
        <v>1.8086333984880958E-2</v>
      </c>
      <c r="AK455" s="16">
        <f t="shared" si="181"/>
        <v>0.31176969700714235</v>
      </c>
      <c r="AL455" s="16"/>
      <c r="AM455" s="17">
        <f t="shared" si="184"/>
        <v>212.315</v>
      </c>
      <c r="AN455" s="17">
        <f t="shared" ref="AN455:AN518" si="191">IF($I$2/AM455&lt;0,0,IF($I$2/AM455&gt;1.1,1.1,$I$2/AM455))</f>
        <v>5.6519793702752986E-2</v>
      </c>
      <c r="AO455" s="18" t="str">
        <f t="shared" ref="AO455:AO518" si="192">IF(AN455=1.1,"FALLO EN EL SISTEMA","CORRECTO")</f>
        <v>CORRECTO</v>
      </c>
      <c r="AP455" s="18">
        <f t="shared" ref="AP455:AP518" si="193">$I$2/AM455-1.1</f>
        <v>-1.043480206297247</v>
      </c>
      <c r="AQ455" s="11"/>
      <c r="AR455" s="11"/>
      <c r="AS455" s="7"/>
      <c r="AT455" s="7">
        <v>148</v>
      </c>
      <c r="AU455" s="3">
        <f t="shared" si="182"/>
        <v>188</v>
      </c>
      <c r="AV455" s="7"/>
      <c r="AW455" s="7"/>
      <c r="AX455" s="7"/>
      <c r="AY455" s="7"/>
      <c r="AZ455" s="7"/>
      <c r="BA455" s="7"/>
      <c r="BB455" s="7"/>
    </row>
    <row r="456" spans="1:54" x14ac:dyDescent="0.25">
      <c r="A456" s="12">
        <v>1978</v>
      </c>
      <c r="B456" s="12">
        <v>3</v>
      </c>
      <c r="C456" s="16"/>
      <c r="D456" s="16">
        <f>aportaciones!D455+aportaciones!E455</f>
        <v>6.5209999999999999</v>
      </c>
      <c r="E456" s="16">
        <f t="shared" ref="E456:E519" si="194">IF(E455-F455+D456&gt;$U$3,$U$3,IF(E455-F455+D456&lt;0,0,E455-F455+D456))</f>
        <v>20</v>
      </c>
      <c r="F456" s="16">
        <f t="shared" si="183"/>
        <v>1.1146459837911897</v>
      </c>
      <c r="G456" s="16">
        <f t="shared" ref="G456:G519" si="195">IF(E455-F455+D456-$U$3&lt;0,0,E455-F455+D456-$U$3)</f>
        <v>5.3906041259449395</v>
      </c>
      <c r="H456" s="16"/>
      <c r="I456" s="16">
        <f>aportaciones!F455+aportaciones!G455</f>
        <v>42.009</v>
      </c>
      <c r="J456" s="16">
        <f t="shared" ref="J456:J519" si="196">IF(J455-K455+I456&gt;AU461,AU461,IF(J455-K455+I456&lt;0,0,J455-K455+I456))</f>
        <v>193</v>
      </c>
      <c r="K456" s="16">
        <f t="shared" si="185"/>
        <v>10.75633374358498</v>
      </c>
      <c r="L456" s="16">
        <f t="shared" ref="L456:L519" si="197">IF(J455-K455+I456-AU461&lt;0,0,J455-K455+I456-AU461)</f>
        <v>28.27023919647695</v>
      </c>
      <c r="M456" s="16"/>
      <c r="N456" s="16">
        <v>0.72799999999999998</v>
      </c>
      <c r="O456" s="16">
        <f t="shared" ref="O456:O519" si="198">IF(O455-P455+N456&gt;$S$3,$S$3,IF(O455-P455+N456&lt;0,0,O455-P455+N456))</f>
        <v>0.15</v>
      </c>
      <c r="P456" s="16">
        <f t="shared" si="186"/>
        <v>8.3598448784339228E-3</v>
      </c>
      <c r="Q456" s="16">
        <f t="shared" ref="Q456:Q519" si="199">IF(O455-P455+N456-$S$3&lt;0,0,O455-P455+N456-$S$3)</f>
        <v>0.719522030944587</v>
      </c>
      <c r="R456" s="16"/>
      <c r="S456" s="16">
        <v>0.61273333333333324</v>
      </c>
      <c r="T456" s="16">
        <f t="shared" ref="T456:T519" si="200">IF(T455-U455+S456&gt;$N$3,$N$3,IF(T455-U455+S456&lt;0,0,T455-U455+S456))</f>
        <v>0.82499999999999996</v>
      </c>
      <c r="U456" s="16">
        <f t="shared" si="187"/>
        <v>4.5979146831386576E-2</v>
      </c>
      <c r="V456" s="16">
        <f t="shared" ref="V456:V519" si="201">IF(T455-U455+S456-$N$3&lt;0,0,T455-U455+S456-$N$3)</f>
        <v>0.5661045035285619</v>
      </c>
      <c r="W456" s="16"/>
      <c r="X456" s="16">
        <v>0.3276</v>
      </c>
      <c r="Y456" s="16">
        <f t="shared" ref="Y456:Y519" si="202">IF(Y455-Z455+X456&gt;$T$3,$T$3,IF(Y455-Z455+X456&lt;0,0,Y455-Z455+X456))</f>
        <v>0.61</v>
      </c>
      <c r="Z456" s="16">
        <f t="shared" si="188"/>
        <v>3.3996702505631284E-2</v>
      </c>
      <c r="AA456" s="16">
        <f t="shared" ref="AA456:AA519" si="203">IF(Y455-Z455+X456-$T$3&lt;0,0,Y455-Z455+X456-$T$3)</f>
        <v>0.29312292584132071</v>
      </c>
      <c r="AB456" s="16"/>
      <c r="AC456" s="16">
        <v>0.42709333333333332</v>
      </c>
      <c r="AD456" s="16">
        <f t="shared" ref="AD456:AD519" si="204">IF(AD455-AE455+AC456&gt;$P$3,$P$3,IF(AD455-AE455+AC456&lt;0,0,AD455-AE455+AC456))</f>
        <v>0.41</v>
      </c>
      <c r="AE456" s="16">
        <f t="shared" si="189"/>
        <v>2.2850242667719387E-2</v>
      </c>
      <c r="AF456" s="16">
        <f t="shared" ref="AF456:AF519" si="205">IF(AD455-AE455+AC456-$P$3&lt;0,0,AD455-AE455+AC456-$P$3)</f>
        <v>0.40392021791520455</v>
      </c>
      <c r="AG456" s="16"/>
      <c r="AH456" s="16">
        <v>0.3276</v>
      </c>
      <c r="AI456" s="16">
        <f t="shared" ref="AI456:AI519" si="206">IF(AI455-AJ455+AH456&gt;$X$3,$X$3,IF(AI455-AJ455+AH456&lt;0,0,AI455-AJ455+AH456))</f>
        <v>0.32</v>
      </c>
      <c r="AJ456" s="16">
        <f t="shared" si="190"/>
        <v>1.7834335740659037E-2</v>
      </c>
      <c r="AK456" s="16">
        <f t="shared" ref="AK456:AK519" si="207">IF(AI455-AJ455+AH456-$X$3&lt;0,0,AI455-AJ455+AH456-$X$3)</f>
        <v>0.30951366601511904</v>
      </c>
      <c r="AL456" s="16"/>
      <c r="AM456" s="17">
        <f t="shared" si="184"/>
        <v>215.315</v>
      </c>
      <c r="AN456" s="17">
        <f t="shared" si="191"/>
        <v>5.5732299189559485E-2</v>
      </c>
      <c r="AO456" s="18" t="str">
        <f t="shared" si="192"/>
        <v>CORRECTO</v>
      </c>
      <c r="AP456" s="18">
        <f t="shared" si="193"/>
        <v>-1.0442677008104406</v>
      </c>
      <c r="AQ456" s="11"/>
      <c r="AR456" s="11"/>
      <c r="AS456" s="7"/>
      <c r="AT456" s="7">
        <v>138</v>
      </c>
      <c r="AU456" s="3">
        <f t="shared" si="182"/>
        <v>178</v>
      </c>
      <c r="AV456" s="7"/>
      <c r="AW456" s="7"/>
      <c r="AX456" s="7"/>
      <c r="AY456" s="7"/>
      <c r="AZ456" s="7"/>
      <c r="BA456" s="7"/>
      <c r="BB456" s="7"/>
    </row>
    <row r="457" spans="1:54" x14ac:dyDescent="0.25">
      <c r="A457" s="12">
        <v>1978</v>
      </c>
      <c r="B457" s="12">
        <v>4</v>
      </c>
      <c r="C457" s="16"/>
      <c r="D457" s="16">
        <f>aportaciones!D456+aportaciones!E456</f>
        <v>5.63</v>
      </c>
      <c r="E457" s="16">
        <f t="shared" si="194"/>
        <v>20</v>
      </c>
      <c r="F457" s="16">
        <f t="shared" si="183"/>
        <v>1.0795492881721882</v>
      </c>
      <c r="G457" s="16">
        <f t="shared" si="195"/>
        <v>4.5153540162088106</v>
      </c>
      <c r="H457" s="16"/>
      <c r="I457" s="16">
        <f>aportaciones!F456+aportaciones!G456</f>
        <v>62.874000000000002</v>
      </c>
      <c r="J457" s="16">
        <f t="shared" si="196"/>
        <v>200</v>
      </c>
      <c r="K457" s="16">
        <f t="shared" si="185"/>
        <v>10.795492881721881</v>
      </c>
      <c r="L457" s="16">
        <f t="shared" si="197"/>
        <v>45.117666256415021</v>
      </c>
      <c r="M457" s="16"/>
      <c r="N457" s="16">
        <v>1.385</v>
      </c>
      <c r="O457" s="16">
        <f t="shared" si="198"/>
        <v>0.15</v>
      </c>
      <c r="P457" s="16">
        <f t="shared" si="186"/>
        <v>8.0966196612914099E-3</v>
      </c>
      <c r="Q457" s="16">
        <f t="shared" si="199"/>
        <v>1.3766401551215661</v>
      </c>
      <c r="R457" s="16"/>
      <c r="S457" s="16">
        <v>1.1657083333333333</v>
      </c>
      <c r="T457" s="16">
        <f t="shared" si="200"/>
        <v>0.82499999999999996</v>
      </c>
      <c r="U457" s="16">
        <f t="shared" si="187"/>
        <v>4.4531408137102754E-2</v>
      </c>
      <c r="V457" s="16">
        <f t="shared" si="201"/>
        <v>1.1197291865019467</v>
      </c>
      <c r="W457" s="16"/>
      <c r="X457" s="16">
        <v>0.62325000000000008</v>
      </c>
      <c r="Y457" s="16">
        <f t="shared" si="202"/>
        <v>0.61</v>
      </c>
      <c r="Z457" s="16">
        <f t="shared" si="188"/>
        <v>3.2926253289251736E-2</v>
      </c>
      <c r="AA457" s="16">
        <f t="shared" si="203"/>
        <v>0.58925329749436883</v>
      </c>
      <c r="AB457" s="16"/>
      <c r="AC457" s="16">
        <v>0.81253333333333344</v>
      </c>
      <c r="AD457" s="16">
        <f t="shared" si="204"/>
        <v>0.41</v>
      </c>
      <c r="AE457" s="16">
        <f t="shared" si="189"/>
        <v>2.2130760407529856E-2</v>
      </c>
      <c r="AF457" s="16">
        <f t="shared" si="205"/>
        <v>0.78968309066561404</v>
      </c>
      <c r="AG457" s="16"/>
      <c r="AH457" s="16">
        <v>0.62325000000000008</v>
      </c>
      <c r="AI457" s="16">
        <f t="shared" si="206"/>
        <v>0.32</v>
      </c>
      <c r="AJ457" s="16">
        <f t="shared" si="190"/>
        <v>1.727278861075501E-2</v>
      </c>
      <c r="AK457" s="16">
        <f t="shared" si="207"/>
        <v>0.60541566425934112</v>
      </c>
      <c r="AL457" s="16"/>
      <c r="AM457" s="17">
        <f t="shared" si="184"/>
        <v>222.315</v>
      </c>
      <c r="AN457" s="17">
        <f t="shared" si="191"/>
        <v>5.3977464408609406E-2</v>
      </c>
      <c r="AO457" s="18" t="str">
        <f t="shared" si="192"/>
        <v>CORRECTO</v>
      </c>
      <c r="AP457" s="18">
        <f t="shared" si="193"/>
        <v>-1.0460225355913906</v>
      </c>
      <c r="AQ457" s="11"/>
      <c r="AR457" s="11"/>
      <c r="AS457" s="7"/>
      <c r="AT457" s="7">
        <v>130</v>
      </c>
      <c r="AU457" s="3">
        <f t="shared" si="182"/>
        <v>170</v>
      </c>
      <c r="AV457" s="7"/>
      <c r="AW457" s="7"/>
      <c r="AX457" s="7"/>
      <c r="AY457" s="7"/>
      <c r="AZ457" s="7"/>
      <c r="BA457" s="7"/>
      <c r="BB457" s="7"/>
    </row>
    <row r="458" spans="1:54" x14ac:dyDescent="0.25">
      <c r="A458" s="12">
        <v>1978</v>
      </c>
      <c r="B458" s="12">
        <v>5</v>
      </c>
      <c r="C458" s="16"/>
      <c r="D458" s="16">
        <f>aportaciones!D457+aportaciones!E457</f>
        <v>6.2389999999999999</v>
      </c>
      <c r="E458" s="16">
        <f t="shared" si="194"/>
        <v>20</v>
      </c>
      <c r="F458" s="16">
        <f t="shared" si="183"/>
        <v>1.0511792917679521</v>
      </c>
      <c r="G458" s="16">
        <f t="shared" si="195"/>
        <v>5.1594507118278123</v>
      </c>
      <c r="H458" s="16"/>
      <c r="I458" s="16">
        <f>aportaciones!F457+aportaciones!G457</f>
        <v>30.13</v>
      </c>
      <c r="J458" s="16">
        <f t="shared" si="196"/>
        <v>206</v>
      </c>
      <c r="K458" s="16">
        <f t="shared" si="185"/>
        <v>10.827146705209907</v>
      </c>
      <c r="L458" s="16">
        <f t="shared" si="197"/>
        <v>13.334507118278111</v>
      </c>
      <c r="M458" s="16"/>
      <c r="N458" s="16">
        <v>0.74199999999999999</v>
      </c>
      <c r="O458" s="16">
        <f t="shared" si="198"/>
        <v>0.15</v>
      </c>
      <c r="P458" s="16">
        <f t="shared" si="186"/>
        <v>7.8838446882596412E-3</v>
      </c>
      <c r="Q458" s="16">
        <f t="shared" si="199"/>
        <v>0.73390338033870861</v>
      </c>
      <c r="R458" s="16"/>
      <c r="S458" s="16">
        <v>0.62451666666666661</v>
      </c>
      <c r="T458" s="16">
        <f t="shared" si="200"/>
        <v>0.82499999999999996</v>
      </c>
      <c r="U458" s="16">
        <f t="shared" si="187"/>
        <v>4.3361145785428025E-2</v>
      </c>
      <c r="V458" s="16">
        <f t="shared" si="201"/>
        <v>0.57998525852956395</v>
      </c>
      <c r="W458" s="16"/>
      <c r="X458" s="16">
        <v>0.33390000000000003</v>
      </c>
      <c r="Y458" s="16">
        <f t="shared" si="202"/>
        <v>0.61</v>
      </c>
      <c r="Z458" s="16">
        <f t="shared" si="188"/>
        <v>3.2060968398922543E-2</v>
      </c>
      <c r="AA458" s="16">
        <f t="shared" si="203"/>
        <v>0.30097374671074839</v>
      </c>
      <c r="AB458" s="16"/>
      <c r="AC458" s="16">
        <v>0.43530666666666668</v>
      </c>
      <c r="AD458" s="16">
        <f t="shared" si="204"/>
        <v>0.41</v>
      </c>
      <c r="AE458" s="16">
        <f t="shared" si="189"/>
        <v>2.1549175481243018E-2</v>
      </c>
      <c r="AF458" s="16">
        <f t="shared" si="205"/>
        <v>0.41317590625913686</v>
      </c>
      <c r="AG458" s="16"/>
      <c r="AH458" s="16">
        <v>0.33390000000000003</v>
      </c>
      <c r="AI458" s="16">
        <f t="shared" si="206"/>
        <v>0.32</v>
      </c>
      <c r="AJ458" s="16">
        <f t="shared" si="190"/>
        <v>1.6818868668287235E-2</v>
      </c>
      <c r="AK458" s="16">
        <f t="shared" si="207"/>
        <v>0.31662721138924504</v>
      </c>
      <c r="AL458" s="16"/>
      <c r="AM458" s="17">
        <f t="shared" si="184"/>
        <v>228.315</v>
      </c>
      <c r="AN458" s="17">
        <f t="shared" si="191"/>
        <v>5.2558964588397608E-2</v>
      </c>
      <c r="AO458" s="18" t="str">
        <f t="shared" si="192"/>
        <v>CORRECTO</v>
      </c>
      <c r="AP458" s="18">
        <f t="shared" si="193"/>
        <v>-1.0474410354116024</v>
      </c>
      <c r="AQ458" s="11"/>
      <c r="AR458" s="11"/>
      <c r="AS458" s="7"/>
      <c r="AT458" s="7">
        <v>130</v>
      </c>
      <c r="AU458" s="3">
        <f t="shared" si="182"/>
        <v>170</v>
      </c>
      <c r="AV458" s="7"/>
      <c r="AW458" s="7"/>
      <c r="AX458" s="7"/>
      <c r="AY458" s="7"/>
      <c r="AZ458" s="7"/>
      <c r="BA458" s="7"/>
      <c r="BB458" s="7"/>
    </row>
    <row r="459" spans="1:54" x14ac:dyDescent="0.25">
      <c r="A459" s="12">
        <v>1978</v>
      </c>
      <c r="B459" s="12">
        <v>6</v>
      </c>
      <c r="C459" s="16"/>
      <c r="D459" s="16">
        <f>aportaciones!D458+aportaciones!E458</f>
        <v>4.484</v>
      </c>
      <c r="E459" s="16">
        <f t="shared" si="194"/>
        <v>20</v>
      </c>
      <c r="F459" s="16">
        <f t="shared" si="183"/>
        <v>1.0604688155888917</v>
      </c>
      <c r="G459" s="16">
        <f t="shared" si="195"/>
        <v>3.4328207082320503</v>
      </c>
      <c r="H459" s="16"/>
      <c r="I459" s="16">
        <f>aportaciones!F458+aportaciones!G458</f>
        <v>11.403</v>
      </c>
      <c r="J459" s="16">
        <f t="shared" si="196"/>
        <v>204</v>
      </c>
      <c r="K459" s="16">
        <f t="shared" si="185"/>
        <v>10.816781919006695</v>
      </c>
      <c r="L459" s="16">
        <f t="shared" si="197"/>
        <v>2.575853294790079</v>
      </c>
      <c r="M459" s="16"/>
      <c r="N459" s="16">
        <v>0.377</v>
      </c>
      <c r="O459" s="16">
        <f t="shared" si="198"/>
        <v>0.15</v>
      </c>
      <c r="P459" s="16">
        <f t="shared" si="186"/>
        <v>7.9535161169166872E-3</v>
      </c>
      <c r="Q459" s="16">
        <f t="shared" si="199"/>
        <v>0.36911615531174036</v>
      </c>
      <c r="R459" s="16"/>
      <c r="S459" s="16">
        <v>0.31730833333333336</v>
      </c>
      <c r="T459" s="16">
        <f t="shared" si="200"/>
        <v>0.82499999999999996</v>
      </c>
      <c r="U459" s="16">
        <f t="shared" si="187"/>
        <v>4.374433864304178E-2</v>
      </c>
      <c r="V459" s="16">
        <f t="shared" si="201"/>
        <v>0.27394718754790537</v>
      </c>
      <c r="W459" s="16"/>
      <c r="X459" s="16">
        <v>0.16965</v>
      </c>
      <c r="Y459" s="16">
        <f t="shared" si="202"/>
        <v>0.61</v>
      </c>
      <c r="Z459" s="16">
        <f t="shared" si="188"/>
        <v>3.2344298875461197E-2</v>
      </c>
      <c r="AA459" s="16">
        <f t="shared" si="203"/>
        <v>0.13758903160107738</v>
      </c>
      <c r="AB459" s="16"/>
      <c r="AC459" s="16">
        <v>0.22117333333333333</v>
      </c>
      <c r="AD459" s="16">
        <f t="shared" si="204"/>
        <v>0.41</v>
      </c>
      <c r="AE459" s="16">
        <f t="shared" si="189"/>
        <v>2.1739610719572276E-2</v>
      </c>
      <c r="AF459" s="16">
        <f t="shared" si="205"/>
        <v>0.19962415785209026</v>
      </c>
      <c r="AG459" s="16"/>
      <c r="AH459" s="16">
        <v>0.16965</v>
      </c>
      <c r="AI459" s="16">
        <f t="shared" si="206"/>
        <v>0.32</v>
      </c>
      <c r="AJ459" s="16">
        <f t="shared" si="190"/>
        <v>1.6967501049422268E-2</v>
      </c>
      <c r="AK459" s="16">
        <f t="shared" si="207"/>
        <v>0.15283113133171272</v>
      </c>
      <c r="AL459" s="16"/>
      <c r="AM459" s="17">
        <f t="shared" si="184"/>
        <v>226.315</v>
      </c>
      <c r="AN459" s="17">
        <f t="shared" si="191"/>
        <v>5.3023440779444583E-2</v>
      </c>
      <c r="AO459" s="18" t="str">
        <f t="shared" si="192"/>
        <v>CORRECTO</v>
      </c>
      <c r="AP459" s="18">
        <f t="shared" si="193"/>
        <v>-1.0469765592205555</v>
      </c>
      <c r="AQ459" s="11"/>
      <c r="AR459" s="11"/>
      <c r="AS459" s="7"/>
      <c r="AT459" s="7">
        <v>140</v>
      </c>
      <c r="AU459" s="3">
        <f t="shared" si="182"/>
        <v>180</v>
      </c>
      <c r="AV459" s="7"/>
      <c r="AW459" s="7"/>
      <c r="AX459" s="7"/>
      <c r="AY459" s="7"/>
      <c r="AZ459" s="7"/>
      <c r="BA459" s="7"/>
      <c r="BB459" s="7"/>
    </row>
    <row r="460" spans="1:54" x14ac:dyDescent="0.25">
      <c r="A460" s="12">
        <v>1978</v>
      </c>
      <c r="B460" s="12">
        <v>7</v>
      </c>
      <c r="C460" s="16"/>
      <c r="D460" s="16">
        <f>aportaciones!D459+aportaciones!E459</f>
        <v>4.1230000000000002</v>
      </c>
      <c r="E460" s="16">
        <f t="shared" si="194"/>
        <v>20</v>
      </c>
      <c r="F460" s="16">
        <f t="shared" si="183"/>
        <v>1.0699239908164857</v>
      </c>
      <c r="G460" s="16">
        <f t="shared" si="195"/>
        <v>3.0625311844111103</v>
      </c>
      <c r="H460" s="16"/>
      <c r="I460" s="16">
        <f>aportaciones!F459+aportaciones!G459</f>
        <v>12.122</v>
      </c>
      <c r="J460" s="16">
        <f t="shared" si="196"/>
        <v>202</v>
      </c>
      <c r="K460" s="16">
        <f t="shared" si="185"/>
        <v>10.806232307246507</v>
      </c>
      <c r="L460" s="16">
        <f t="shared" si="197"/>
        <v>3.3052180809933134</v>
      </c>
      <c r="M460" s="16"/>
      <c r="N460" s="16">
        <v>0.22600000000000001</v>
      </c>
      <c r="O460" s="16">
        <f t="shared" si="198"/>
        <v>0.15</v>
      </c>
      <c r="P460" s="16">
        <f t="shared" si="186"/>
        <v>8.0244299311236431E-3</v>
      </c>
      <c r="Q460" s="16">
        <f t="shared" si="199"/>
        <v>0.21804648388308331</v>
      </c>
      <c r="R460" s="16"/>
      <c r="S460" s="16">
        <v>0.19021666666666667</v>
      </c>
      <c r="T460" s="16">
        <f t="shared" si="200"/>
        <v>0.82499999999999996</v>
      </c>
      <c r="U460" s="16">
        <f t="shared" si="187"/>
        <v>4.4134364621180033E-2</v>
      </c>
      <c r="V460" s="16">
        <f t="shared" si="201"/>
        <v>0.14647232802362486</v>
      </c>
      <c r="W460" s="16"/>
      <c r="X460" s="16">
        <v>0.10170000000000001</v>
      </c>
      <c r="Y460" s="16">
        <f t="shared" si="202"/>
        <v>0.61</v>
      </c>
      <c r="Z460" s="16">
        <f t="shared" si="188"/>
        <v>3.2632681719902815E-2</v>
      </c>
      <c r="AA460" s="16">
        <f t="shared" si="203"/>
        <v>6.9355701124538816E-2</v>
      </c>
      <c r="AB460" s="16"/>
      <c r="AC460" s="16">
        <v>0.13258666666666666</v>
      </c>
      <c r="AD460" s="16">
        <f t="shared" si="204"/>
        <v>0.41</v>
      </c>
      <c r="AE460" s="16">
        <f t="shared" si="189"/>
        <v>2.1933441811737956E-2</v>
      </c>
      <c r="AF460" s="16">
        <f t="shared" si="205"/>
        <v>0.11084705594709438</v>
      </c>
      <c r="AG460" s="16"/>
      <c r="AH460" s="16">
        <v>0.10170000000000001</v>
      </c>
      <c r="AI460" s="16">
        <f t="shared" si="206"/>
        <v>0.32</v>
      </c>
      <c r="AJ460" s="16">
        <f t="shared" si="190"/>
        <v>1.7118783853063774E-2</v>
      </c>
      <c r="AK460" s="16">
        <f t="shared" si="207"/>
        <v>8.4732498950577717E-2</v>
      </c>
      <c r="AL460" s="16"/>
      <c r="AM460" s="17">
        <f t="shared" si="184"/>
        <v>224.315</v>
      </c>
      <c r="AN460" s="17">
        <f t="shared" si="191"/>
        <v>5.3496199540824289E-2</v>
      </c>
      <c r="AO460" s="18" t="str">
        <f t="shared" si="192"/>
        <v>CORRECTO</v>
      </c>
      <c r="AP460" s="18">
        <f t="shared" si="193"/>
        <v>-1.0465038004591758</v>
      </c>
      <c r="AQ460" s="11"/>
      <c r="AR460" s="11"/>
      <c r="AS460" s="7"/>
      <c r="AT460" s="7">
        <v>150</v>
      </c>
      <c r="AU460" s="3">
        <f t="shared" si="182"/>
        <v>190</v>
      </c>
      <c r="AV460" s="7"/>
      <c r="AW460" s="7"/>
      <c r="AX460" s="7"/>
      <c r="AY460" s="7"/>
      <c r="AZ460" s="7"/>
      <c r="BA460" s="7"/>
      <c r="BB460" s="7"/>
    </row>
    <row r="461" spans="1:54" x14ac:dyDescent="0.25">
      <c r="A461" s="12">
        <v>1978</v>
      </c>
      <c r="B461" s="12">
        <v>8</v>
      </c>
      <c r="C461" s="16"/>
      <c r="D461" s="16">
        <f>aportaciones!D460+aportaciones!E460</f>
        <v>4.109</v>
      </c>
      <c r="E461" s="16">
        <f t="shared" si="194"/>
        <v>20</v>
      </c>
      <c r="F461" s="16">
        <f t="shared" si="183"/>
        <v>1.0893493407167012</v>
      </c>
      <c r="G461" s="16">
        <f t="shared" si="195"/>
        <v>3.0390760091835176</v>
      </c>
      <c r="H461" s="16"/>
      <c r="I461" s="16">
        <f>aportaciones!F460+aportaciones!G460</f>
        <v>11.409000000000001</v>
      </c>
      <c r="J461" s="16">
        <f t="shared" si="196"/>
        <v>198</v>
      </c>
      <c r="K461" s="16">
        <f t="shared" si="185"/>
        <v>10.784558473095341</v>
      </c>
      <c r="L461" s="16">
        <f t="shared" si="197"/>
        <v>4.6027676927534742</v>
      </c>
      <c r="M461" s="16"/>
      <c r="N461" s="16">
        <v>0.13</v>
      </c>
      <c r="O461" s="16">
        <f t="shared" si="198"/>
        <v>0.15</v>
      </c>
      <c r="P461" s="16">
        <f t="shared" si="186"/>
        <v>8.1701200553752577E-3</v>
      </c>
      <c r="Q461" s="16">
        <f t="shared" si="199"/>
        <v>0.12197557006887635</v>
      </c>
      <c r="R461" s="16"/>
      <c r="S461" s="16">
        <v>0.10941666666666666</v>
      </c>
      <c r="T461" s="16">
        <f t="shared" si="200"/>
        <v>0.82499999999999996</v>
      </c>
      <c r="U461" s="16">
        <f t="shared" si="187"/>
        <v>4.4935660304563918E-2</v>
      </c>
      <c r="V461" s="16">
        <f t="shared" si="201"/>
        <v>6.5282302045486684E-2</v>
      </c>
      <c r="W461" s="16"/>
      <c r="X461" s="16">
        <v>5.8500000000000003E-2</v>
      </c>
      <c r="Y461" s="16">
        <f t="shared" si="202"/>
        <v>0.61</v>
      </c>
      <c r="Z461" s="16">
        <f t="shared" si="188"/>
        <v>3.3225154891859385E-2</v>
      </c>
      <c r="AA461" s="16">
        <f t="shared" si="203"/>
        <v>2.586731828009714E-2</v>
      </c>
      <c r="AB461" s="16"/>
      <c r="AC461" s="16">
        <v>7.6266666666666663E-2</v>
      </c>
      <c r="AD461" s="16">
        <f t="shared" si="204"/>
        <v>0.41</v>
      </c>
      <c r="AE461" s="16">
        <f t="shared" si="189"/>
        <v>2.2331661484692372E-2</v>
      </c>
      <c r="AF461" s="16">
        <f t="shared" si="205"/>
        <v>5.4333224854928697E-2</v>
      </c>
      <c r="AG461" s="16"/>
      <c r="AH461" s="16">
        <v>5.8500000000000003E-2</v>
      </c>
      <c r="AI461" s="16">
        <f t="shared" si="206"/>
        <v>0.32</v>
      </c>
      <c r="AJ461" s="16">
        <f t="shared" si="190"/>
        <v>1.7429589451467217E-2</v>
      </c>
      <c r="AK461" s="16">
        <f t="shared" si="207"/>
        <v>4.1381216146936239E-2</v>
      </c>
      <c r="AL461" s="16"/>
      <c r="AM461" s="17">
        <f t="shared" si="184"/>
        <v>220.315</v>
      </c>
      <c r="AN461" s="17">
        <f t="shared" si="191"/>
        <v>5.4467467035835056E-2</v>
      </c>
      <c r="AO461" s="18" t="str">
        <f t="shared" si="192"/>
        <v>CORRECTO</v>
      </c>
      <c r="AP461" s="18">
        <f t="shared" si="193"/>
        <v>-1.0455325329641649</v>
      </c>
      <c r="AQ461" s="11"/>
      <c r="AR461" s="11"/>
      <c r="AS461" s="7"/>
      <c r="AT461" s="7">
        <v>153</v>
      </c>
      <c r="AU461" s="3">
        <f t="shared" si="182"/>
        <v>193</v>
      </c>
      <c r="AV461" s="7"/>
      <c r="AW461" s="7"/>
      <c r="AX461" s="7"/>
      <c r="AY461" s="7"/>
      <c r="AZ461" s="7"/>
      <c r="BA461" s="7"/>
      <c r="BB461" s="7"/>
    </row>
    <row r="462" spans="1:54" x14ac:dyDescent="0.25">
      <c r="A462" s="12">
        <v>1978</v>
      </c>
      <c r="B462" s="12">
        <v>9</v>
      </c>
      <c r="C462" s="16"/>
      <c r="D462" s="16">
        <f>aportaciones!D461+aportaciones!E461</f>
        <v>2.613</v>
      </c>
      <c r="E462" s="16">
        <f t="shared" si="194"/>
        <v>20</v>
      </c>
      <c r="F462" s="16">
        <f t="shared" si="183"/>
        <v>1.1411454247200628</v>
      </c>
      <c r="G462" s="16">
        <f t="shared" si="195"/>
        <v>1.5236506592832981</v>
      </c>
      <c r="H462" s="16"/>
      <c r="I462" s="16">
        <f>aportaciones!F461+aportaciones!G461</f>
        <v>10.425000000000001</v>
      </c>
      <c r="J462" s="16">
        <f t="shared" si="196"/>
        <v>188</v>
      </c>
      <c r="K462" s="16">
        <f t="shared" si="185"/>
        <v>10.72676699236859</v>
      </c>
      <c r="L462" s="16">
        <f t="shared" si="197"/>
        <v>9.6404415269046808</v>
      </c>
      <c r="M462" s="16"/>
      <c r="N462" s="16">
        <v>8.3000000000000004E-2</v>
      </c>
      <c r="O462" s="16">
        <f t="shared" si="198"/>
        <v>0.15</v>
      </c>
      <c r="P462" s="16">
        <f t="shared" si="186"/>
        <v>8.5585906854004704E-3</v>
      </c>
      <c r="Q462" s="16">
        <f t="shared" si="199"/>
        <v>7.4829879944624728E-2</v>
      </c>
      <c r="R462" s="16"/>
      <c r="S462" s="16">
        <v>6.9858333333333342E-2</v>
      </c>
      <c r="T462" s="16">
        <f t="shared" si="200"/>
        <v>0.82499999999999996</v>
      </c>
      <c r="U462" s="16">
        <f t="shared" si="187"/>
        <v>4.707224876970259E-2</v>
      </c>
      <c r="V462" s="16">
        <f t="shared" si="201"/>
        <v>2.4922673028769493E-2</v>
      </c>
      <c r="W462" s="16"/>
      <c r="X462" s="16">
        <v>3.7350000000000001E-2</v>
      </c>
      <c r="Y462" s="16">
        <f t="shared" si="202"/>
        <v>0.61</v>
      </c>
      <c r="Z462" s="16">
        <f t="shared" si="188"/>
        <v>3.4804935453961912E-2</v>
      </c>
      <c r="AA462" s="16">
        <f t="shared" si="203"/>
        <v>4.1248451081405957E-3</v>
      </c>
      <c r="AB462" s="16"/>
      <c r="AC462" s="16">
        <v>4.8693333333333338E-2</v>
      </c>
      <c r="AD462" s="16">
        <f t="shared" si="204"/>
        <v>0.41</v>
      </c>
      <c r="AE462" s="16">
        <f t="shared" si="189"/>
        <v>2.3393481206761286E-2</v>
      </c>
      <c r="AF462" s="16">
        <f t="shared" si="205"/>
        <v>2.6361671848640966E-2</v>
      </c>
      <c r="AG462" s="16"/>
      <c r="AH462" s="16">
        <v>3.7350000000000001E-2</v>
      </c>
      <c r="AI462" s="16">
        <f t="shared" si="206"/>
        <v>0.32</v>
      </c>
      <c r="AJ462" s="16">
        <f t="shared" si="190"/>
        <v>1.8258326795521005E-2</v>
      </c>
      <c r="AK462" s="16">
        <f t="shared" si="207"/>
        <v>1.9920410548532774E-2</v>
      </c>
      <c r="AL462" s="16"/>
      <c r="AM462" s="17">
        <f t="shared" si="184"/>
        <v>210.315</v>
      </c>
      <c r="AN462" s="17">
        <f t="shared" si="191"/>
        <v>5.705727123600314E-2</v>
      </c>
      <c r="AO462" s="18" t="str">
        <f t="shared" si="192"/>
        <v>CORRECTO</v>
      </c>
      <c r="AP462" s="18">
        <f t="shared" si="193"/>
        <v>-1.042942728763997</v>
      </c>
      <c r="AQ462" s="11"/>
      <c r="AR462" s="11"/>
      <c r="AS462" s="7"/>
      <c r="AT462" s="7">
        <v>160</v>
      </c>
      <c r="AU462" s="3">
        <f t="shared" si="182"/>
        <v>200</v>
      </c>
      <c r="AV462" s="7"/>
      <c r="AW462" s="7"/>
      <c r="AX462" s="7"/>
      <c r="AY462" s="7"/>
      <c r="AZ462" s="7"/>
      <c r="BA462" s="7"/>
      <c r="BB462" s="7"/>
    </row>
    <row r="463" spans="1:54" x14ac:dyDescent="0.25">
      <c r="A463" s="12">
        <v>1978</v>
      </c>
      <c r="B463" s="12">
        <v>10</v>
      </c>
      <c r="C463" s="16"/>
      <c r="D463" s="16">
        <f>aportaciones!D462+aportaciones!E462</f>
        <v>3.3039999999999998</v>
      </c>
      <c r="E463" s="16">
        <f t="shared" si="194"/>
        <v>20</v>
      </c>
      <c r="F463" s="16">
        <f t="shared" si="183"/>
        <v>1.1981129720689914</v>
      </c>
      <c r="G463" s="16">
        <f t="shared" si="195"/>
        <v>2.1628545752799369</v>
      </c>
      <c r="H463" s="16"/>
      <c r="I463" s="16">
        <f>aportaciones!F462+aportaciones!G462</f>
        <v>9.6449999999999996</v>
      </c>
      <c r="J463" s="16">
        <f t="shared" si="196"/>
        <v>178</v>
      </c>
      <c r="K463" s="16">
        <f t="shared" si="185"/>
        <v>10.663205451414022</v>
      </c>
      <c r="L463" s="16">
        <f t="shared" si="197"/>
        <v>8.9182330076314145</v>
      </c>
      <c r="M463" s="16"/>
      <c r="N463" s="16">
        <v>0.13800000000000001</v>
      </c>
      <c r="O463" s="16">
        <f t="shared" si="198"/>
        <v>0.15</v>
      </c>
      <c r="P463" s="16">
        <f t="shared" si="186"/>
        <v>8.9858472905174347E-3</v>
      </c>
      <c r="Q463" s="16">
        <f t="shared" si="199"/>
        <v>0.12944140931459955</v>
      </c>
      <c r="R463" s="16"/>
      <c r="S463" s="16">
        <v>0.11615000000000002</v>
      </c>
      <c r="T463" s="16">
        <f t="shared" si="200"/>
        <v>0.82499999999999996</v>
      </c>
      <c r="U463" s="16">
        <f t="shared" si="187"/>
        <v>4.9422160097845891E-2</v>
      </c>
      <c r="V463" s="16">
        <f t="shared" si="201"/>
        <v>6.9077751230297357E-2</v>
      </c>
      <c r="W463" s="16"/>
      <c r="X463" s="16">
        <v>6.2100000000000009E-2</v>
      </c>
      <c r="Y463" s="16">
        <f t="shared" si="202"/>
        <v>0.61</v>
      </c>
      <c r="Z463" s="16">
        <f t="shared" si="188"/>
        <v>3.6542445648104237E-2</v>
      </c>
      <c r="AA463" s="16">
        <f t="shared" si="203"/>
        <v>2.7295064546038139E-2</v>
      </c>
      <c r="AB463" s="16"/>
      <c r="AC463" s="16">
        <v>8.0960000000000004E-2</v>
      </c>
      <c r="AD463" s="16">
        <f t="shared" si="204"/>
        <v>0.41</v>
      </c>
      <c r="AE463" s="16">
        <f t="shared" si="189"/>
        <v>2.4561315927414323E-2</v>
      </c>
      <c r="AF463" s="16">
        <f t="shared" si="205"/>
        <v>5.7566518793238763E-2</v>
      </c>
      <c r="AG463" s="16"/>
      <c r="AH463" s="16">
        <v>6.2100000000000009E-2</v>
      </c>
      <c r="AI463" s="16">
        <f t="shared" si="206"/>
        <v>0.32</v>
      </c>
      <c r="AJ463" s="16">
        <f t="shared" si="190"/>
        <v>1.9169807553103862E-2</v>
      </c>
      <c r="AK463" s="16">
        <f t="shared" si="207"/>
        <v>4.3841673204478959E-2</v>
      </c>
      <c r="AL463" s="16"/>
      <c r="AM463" s="17">
        <f t="shared" si="184"/>
        <v>200.315</v>
      </c>
      <c r="AN463" s="17">
        <f t="shared" si="191"/>
        <v>5.9905648603449567E-2</v>
      </c>
      <c r="AO463" s="18" t="str">
        <f t="shared" si="192"/>
        <v>CORRECTO</v>
      </c>
      <c r="AP463" s="18">
        <f t="shared" si="193"/>
        <v>-1.0400943513965506</v>
      </c>
      <c r="AQ463" s="11"/>
      <c r="AR463" s="11"/>
      <c r="AS463" s="7"/>
      <c r="AT463" s="7">
        <v>166</v>
      </c>
      <c r="AU463" s="3">
        <f t="shared" si="182"/>
        <v>206</v>
      </c>
      <c r="AV463" s="7"/>
      <c r="AW463" s="7"/>
      <c r="AX463" s="7"/>
      <c r="AY463" s="7"/>
      <c r="AZ463" s="7"/>
      <c r="BA463" s="7"/>
      <c r="BB463" s="7"/>
    </row>
    <row r="464" spans="1:54" x14ac:dyDescent="0.25">
      <c r="A464" s="12">
        <v>1978</v>
      </c>
      <c r="B464" s="12">
        <v>11</v>
      </c>
      <c r="C464" s="16"/>
      <c r="D464" s="16">
        <f>aportaciones!D463+aportaciones!E463</f>
        <v>4.0030000000000001</v>
      </c>
      <c r="E464" s="16">
        <f t="shared" si="194"/>
        <v>20</v>
      </c>
      <c r="F464" s="16">
        <f t="shared" si="183"/>
        <v>1.2479525778020435</v>
      </c>
      <c r="G464" s="16">
        <f t="shared" si="195"/>
        <v>2.8048870279310094</v>
      </c>
      <c r="H464" s="16"/>
      <c r="I464" s="16">
        <f>aportaciones!F463+aportaciones!G463</f>
        <v>9.7669999999999995</v>
      </c>
      <c r="J464" s="16">
        <f t="shared" si="196"/>
        <v>170</v>
      </c>
      <c r="K464" s="16">
        <f t="shared" si="185"/>
        <v>10.607596911317369</v>
      </c>
      <c r="L464" s="16">
        <f t="shared" si="197"/>
        <v>7.1037945485859666</v>
      </c>
      <c r="M464" s="16"/>
      <c r="N464" s="16">
        <v>0.19600000000000001</v>
      </c>
      <c r="O464" s="16">
        <f t="shared" si="198"/>
        <v>0.15</v>
      </c>
      <c r="P464" s="16">
        <f t="shared" si="186"/>
        <v>9.3596443335153268E-3</v>
      </c>
      <c r="Q464" s="16">
        <f t="shared" si="199"/>
        <v>0.18701415270948255</v>
      </c>
      <c r="R464" s="16"/>
      <c r="S464" s="16">
        <v>0.16496666666666668</v>
      </c>
      <c r="T464" s="16">
        <f t="shared" si="200"/>
        <v>0.82499999999999996</v>
      </c>
      <c r="U464" s="16">
        <f t="shared" si="187"/>
        <v>5.147804383433429E-2</v>
      </c>
      <c r="V464" s="16">
        <f t="shared" si="201"/>
        <v>0.11554450656882076</v>
      </c>
      <c r="W464" s="16"/>
      <c r="X464" s="16">
        <v>8.8200000000000001E-2</v>
      </c>
      <c r="Y464" s="16">
        <f t="shared" si="202"/>
        <v>0.61</v>
      </c>
      <c r="Z464" s="16">
        <f t="shared" si="188"/>
        <v>3.8062553622962327E-2</v>
      </c>
      <c r="AA464" s="16">
        <f t="shared" si="203"/>
        <v>5.1657554351895674E-2</v>
      </c>
      <c r="AB464" s="16"/>
      <c r="AC464" s="16">
        <v>0.11498666666666667</v>
      </c>
      <c r="AD464" s="16">
        <f t="shared" si="204"/>
        <v>0.41</v>
      </c>
      <c r="AE464" s="16">
        <f t="shared" si="189"/>
        <v>2.5583027844941892E-2</v>
      </c>
      <c r="AF464" s="16">
        <f t="shared" si="205"/>
        <v>9.0425350739252341E-2</v>
      </c>
      <c r="AG464" s="16"/>
      <c r="AH464" s="16">
        <v>8.8200000000000001E-2</v>
      </c>
      <c r="AI464" s="16">
        <f t="shared" si="206"/>
        <v>0.32</v>
      </c>
      <c r="AJ464" s="16">
        <f t="shared" si="190"/>
        <v>1.9967241244832696E-2</v>
      </c>
      <c r="AK464" s="16">
        <f t="shared" si="207"/>
        <v>6.9030192446896121E-2</v>
      </c>
      <c r="AL464" s="16"/>
      <c r="AM464" s="17">
        <f t="shared" si="184"/>
        <v>192.315</v>
      </c>
      <c r="AN464" s="17">
        <f t="shared" si="191"/>
        <v>6.2397628890102176E-2</v>
      </c>
      <c r="AO464" s="18" t="str">
        <f t="shared" si="192"/>
        <v>CORRECTO</v>
      </c>
      <c r="AP464" s="18">
        <f t="shared" si="193"/>
        <v>-1.0376023711098978</v>
      </c>
      <c r="AQ464" s="11"/>
      <c r="AR464" s="11"/>
      <c r="AS464" s="7"/>
      <c r="AT464" s="7">
        <v>164</v>
      </c>
      <c r="AU464" s="3">
        <f t="shared" si="182"/>
        <v>204</v>
      </c>
      <c r="AV464" s="7"/>
      <c r="AW464" s="7"/>
      <c r="AX464" s="7"/>
      <c r="AY464" s="7"/>
      <c r="AZ464" s="7"/>
      <c r="BA464" s="7"/>
      <c r="BB464" s="7"/>
    </row>
    <row r="465" spans="1:54" x14ac:dyDescent="0.25">
      <c r="A465" s="12">
        <v>1978</v>
      </c>
      <c r="B465" s="12">
        <v>12</v>
      </c>
      <c r="C465" s="16"/>
      <c r="D465" s="16">
        <f>aportaciones!D464+aportaciones!E464</f>
        <v>5.093</v>
      </c>
      <c r="E465" s="16">
        <f t="shared" si="194"/>
        <v>20</v>
      </c>
      <c r="F465" s="16">
        <f t="shared" si="183"/>
        <v>1.2557988928104244</v>
      </c>
      <c r="G465" s="16">
        <f t="shared" si="195"/>
        <v>3.8450474221979576</v>
      </c>
      <c r="H465" s="16"/>
      <c r="I465" s="16">
        <f>aportaciones!F464+aportaciones!G464</f>
        <v>9.4059999999999988</v>
      </c>
      <c r="J465" s="16">
        <f t="shared" si="196"/>
        <v>168.79840308868265</v>
      </c>
      <c r="K465" s="16">
        <f t="shared" si="185"/>
        <v>10.598842385346769</v>
      </c>
      <c r="L465" s="16">
        <f t="shared" si="197"/>
        <v>0</v>
      </c>
      <c r="M465" s="16"/>
      <c r="N465" s="16">
        <v>0.23599999999999999</v>
      </c>
      <c r="O465" s="16">
        <f t="shared" si="198"/>
        <v>0.15</v>
      </c>
      <c r="P465" s="16">
        <f t="shared" si="186"/>
        <v>9.4184916960781823E-3</v>
      </c>
      <c r="Q465" s="16">
        <f t="shared" si="199"/>
        <v>0.22664035566648469</v>
      </c>
      <c r="R465" s="16"/>
      <c r="S465" s="16">
        <v>0.19863333333333333</v>
      </c>
      <c r="T465" s="16">
        <f t="shared" si="200"/>
        <v>0.82499999999999996</v>
      </c>
      <c r="U465" s="16">
        <f t="shared" si="187"/>
        <v>5.1801704328430002E-2</v>
      </c>
      <c r="V465" s="16">
        <f t="shared" si="201"/>
        <v>0.14715528949899903</v>
      </c>
      <c r="W465" s="16"/>
      <c r="X465" s="16">
        <v>0.1062</v>
      </c>
      <c r="Y465" s="16">
        <f t="shared" si="202"/>
        <v>0.61</v>
      </c>
      <c r="Z465" s="16">
        <f t="shared" si="188"/>
        <v>3.8301866230717942E-2</v>
      </c>
      <c r="AA465" s="16">
        <f t="shared" si="203"/>
        <v>6.8137446377037669E-2</v>
      </c>
      <c r="AB465" s="16"/>
      <c r="AC465" s="16">
        <v>0.13845333333333334</v>
      </c>
      <c r="AD465" s="16">
        <f t="shared" si="204"/>
        <v>0.41</v>
      </c>
      <c r="AE465" s="16">
        <f t="shared" si="189"/>
        <v>2.57438773026137E-2</v>
      </c>
      <c r="AF465" s="16">
        <f t="shared" si="205"/>
        <v>0.11287030548839144</v>
      </c>
      <c r="AG465" s="16"/>
      <c r="AH465" s="16">
        <v>0.1062</v>
      </c>
      <c r="AI465" s="16">
        <f t="shared" si="206"/>
        <v>0.32</v>
      </c>
      <c r="AJ465" s="16">
        <f t="shared" si="190"/>
        <v>2.009278228496679E-2</v>
      </c>
      <c r="AK465" s="16">
        <f t="shared" si="207"/>
        <v>8.6232758755167338E-2</v>
      </c>
      <c r="AL465" s="16"/>
      <c r="AM465" s="17">
        <f t="shared" si="184"/>
        <v>191.11340308868265</v>
      </c>
      <c r="AN465" s="17">
        <f t="shared" si="191"/>
        <v>6.278994464052122E-2</v>
      </c>
      <c r="AO465" s="18" t="str">
        <f t="shared" si="192"/>
        <v>CORRECTO</v>
      </c>
      <c r="AP465" s="18">
        <f t="shared" si="193"/>
        <v>-1.037210055359479</v>
      </c>
      <c r="AQ465" s="11"/>
      <c r="AR465" s="11"/>
      <c r="AS465" s="7"/>
      <c r="AT465" s="7">
        <v>162</v>
      </c>
      <c r="AU465" s="3">
        <f t="shared" si="182"/>
        <v>202</v>
      </c>
      <c r="AV465" s="7"/>
      <c r="AW465" s="7"/>
      <c r="AX465" s="7"/>
      <c r="AY465" s="7"/>
      <c r="AZ465" s="7"/>
      <c r="BA465" s="7"/>
      <c r="BB465" s="7"/>
    </row>
    <row r="466" spans="1:54" x14ac:dyDescent="0.25">
      <c r="A466" s="12">
        <v>1979</v>
      </c>
      <c r="B466" s="12">
        <v>1</v>
      </c>
      <c r="C466" s="16"/>
      <c r="D466" s="16">
        <f>aportaciones!D465+aportaciones!E465</f>
        <v>7.7270000000000003</v>
      </c>
      <c r="E466" s="16">
        <f t="shared" si="194"/>
        <v>20</v>
      </c>
      <c r="F466" s="16">
        <f t="shared" si="183"/>
        <v>1.2528347951418635</v>
      </c>
      <c r="G466" s="16">
        <f t="shared" si="195"/>
        <v>6.4712011071895752</v>
      </c>
      <c r="H466" s="16"/>
      <c r="I466" s="16">
        <f>aportaciones!F465+aportaciones!G465</f>
        <v>11.051</v>
      </c>
      <c r="J466" s="16">
        <f t="shared" si="196"/>
        <v>169.25056070333588</v>
      </c>
      <c r="K466" s="16">
        <f t="shared" si="185"/>
        <v>10.602149577320466</v>
      </c>
      <c r="L466" s="16">
        <f t="shared" si="197"/>
        <v>0</v>
      </c>
      <c r="M466" s="16"/>
      <c r="N466" s="16">
        <v>1.0980000000000001</v>
      </c>
      <c r="O466" s="16">
        <f t="shared" si="198"/>
        <v>0.15</v>
      </c>
      <c r="P466" s="16">
        <f t="shared" si="186"/>
        <v>9.3962609635639752E-3</v>
      </c>
      <c r="Q466" s="16">
        <f t="shared" si="199"/>
        <v>1.0885815083039221</v>
      </c>
      <c r="R466" s="16"/>
      <c r="S466" s="16">
        <v>0.92415000000000003</v>
      </c>
      <c r="T466" s="16">
        <f t="shared" si="200"/>
        <v>0.82499999999999996</v>
      </c>
      <c r="U466" s="16">
        <f t="shared" si="187"/>
        <v>5.167943529960186E-2</v>
      </c>
      <c r="V466" s="16">
        <f t="shared" si="201"/>
        <v>0.87234829567157002</v>
      </c>
      <c r="W466" s="16"/>
      <c r="X466" s="16">
        <v>0.49410000000000004</v>
      </c>
      <c r="Y466" s="16">
        <f t="shared" si="202"/>
        <v>0.61</v>
      </c>
      <c r="Z466" s="16">
        <f t="shared" si="188"/>
        <v>3.8211461251826832E-2</v>
      </c>
      <c r="AA466" s="16">
        <f t="shared" si="203"/>
        <v>0.45579813376928213</v>
      </c>
      <c r="AB466" s="16"/>
      <c r="AC466" s="16">
        <v>0.64416000000000007</v>
      </c>
      <c r="AD466" s="16">
        <f t="shared" si="204"/>
        <v>0.41</v>
      </c>
      <c r="AE466" s="16">
        <f t="shared" si="189"/>
        <v>2.5683113300408199E-2</v>
      </c>
      <c r="AF466" s="16">
        <f t="shared" si="205"/>
        <v>0.61841612269738655</v>
      </c>
      <c r="AG466" s="16"/>
      <c r="AH466" s="16">
        <v>0.49410000000000004</v>
      </c>
      <c r="AI466" s="16">
        <f t="shared" si="206"/>
        <v>0.32</v>
      </c>
      <c r="AJ466" s="16">
        <f t="shared" si="190"/>
        <v>2.0045356722269814E-2</v>
      </c>
      <c r="AK466" s="16">
        <f t="shared" si="207"/>
        <v>0.47400721771503324</v>
      </c>
      <c r="AL466" s="16"/>
      <c r="AM466" s="17">
        <f t="shared" si="184"/>
        <v>191.56556070333588</v>
      </c>
      <c r="AN466" s="17">
        <f t="shared" si="191"/>
        <v>6.2641739757093168E-2</v>
      </c>
      <c r="AO466" s="18" t="str">
        <f t="shared" si="192"/>
        <v>CORRECTO</v>
      </c>
      <c r="AP466" s="18">
        <f t="shared" si="193"/>
        <v>-1.037358260242907</v>
      </c>
      <c r="AQ466" s="11"/>
      <c r="AR466" s="11"/>
      <c r="AS466" s="7"/>
      <c r="AT466" s="7">
        <v>158</v>
      </c>
      <c r="AU466" s="3">
        <f t="shared" si="182"/>
        <v>198</v>
      </c>
      <c r="AV466" s="7"/>
      <c r="AW466" s="7"/>
      <c r="AX466" s="7"/>
      <c r="AY466" s="7"/>
      <c r="AZ466" s="7"/>
      <c r="BA466" s="7"/>
      <c r="BB466" s="7"/>
    </row>
    <row r="467" spans="1:54" x14ac:dyDescent="0.25">
      <c r="A467" s="12">
        <v>1979</v>
      </c>
      <c r="B467" s="12">
        <v>2</v>
      </c>
      <c r="C467" s="16"/>
      <c r="D467" s="16">
        <f>aportaciones!D466+aportaciones!E466</f>
        <v>5.6890000000000001</v>
      </c>
      <c r="E467" s="16">
        <f t="shared" si="194"/>
        <v>20</v>
      </c>
      <c r="F467" s="16">
        <f t="shared" si="183"/>
        <v>1.1303958740550597</v>
      </c>
      <c r="G467" s="16">
        <f t="shared" si="195"/>
        <v>4.4361652048581348</v>
      </c>
      <c r="H467" s="16"/>
      <c r="I467" s="16">
        <f>aportaciones!F466+aportaciones!G466</f>
        <v>31.442</v>
      </c>
      <c r="J467" s="16">
        <f t="shared" si="196"/>
        <v>190</v>
      </c>
      <c r="K467" s="16">
        <f t="shared" si="185"/>
        <v>10.738760803523068</v>
      </c>
      <c r="L467" s="16">
        <f t="shared" si="197"/>
        <v>9.0411126015425225E-2</v>
      </c>
      <c r="M467" s="16"/>
      <c r="N467" s="16">
        <v>0.71799999999999997</v>
      </c>
      <c r="O467" s="16">
        <f t="shared" si="198"/>
        <v>0.15</v>
      </c>
      <c r="P467" s="16">
        <f t="shared" si="186"/>
        <v>8.4779690554129469E-3</v>
      </c>
      <c r="Q467" s="16">
        <f t="shared" si="199"/>
        <v>0.70860373903643603</v>
      </c>
      <c r="R467" s="16"/>
      <c r="S467" s="16">
        <v>0.60431666666666661</v>
      </c>
      <c r="T467" s="16">
        <f t="shared" si="200"/>
        <v>0.82499999999999996</v>
      </c>
      <c r="U467" s="16">
        <f t="shared" si="187"/>
        <v>4.6628829804771212E-2</v>
      </c>
      <c r="V467" s="16">
        <f t="shared" si="201"/>
        <v>0.55263723136706466</v>
      </c>
      <c r="W467" s="16"/>
      <c r="X467" s="16">
        <v>0.3231</v>
      </c>
      <c r="Y467" s="16">
        <f t="shared" si="202"/>
        <v>0.61</v>
      </c>
      <c r="Z467" s="16">
        <f t="shared" si="188"/>
        <v>3.4477074158679323E-2</v>
      </c>
      <c r="AA467" s="16">
        <f t="shared" si="203"/>
        <v>0.2848885387481731</v>
      </c>
      <c r="AB467" s="16"/>
      <c r="AC467" s="16">
        <v>0.42122666666666664</v>
      </c>
      <c r="AD467" s="16">
        <f t="shared" si="204"/>
        <v>0.41</v>
      </c>
      <c r="AE467" s="16">
        <f t="shared" si="189"/>
        <v>2.3173115418128724E-2</v>
      </c>
      <c r="AF467" s="16">
        <f t="shared" si="205"/>
        <v>0.39554355336625852</v>
      </c>
      <c r="AG467" s="16"/>
      <c r="AH467" s="16">
        <v>0.3231</v>
      </c>
      <c r="AI467" s="16">
        <f t="shared" si="206"/>
        <v>0.32</v>
      </c>
      <c r="AJ467" s="16">
        <f t="shared" si="190"/>
        <v>1.8086333984880958E-2</v>
      </c>
      <c r="AK467" s="16">
        <f t="shared" si="207"/>
        <v>0.30305464327773018</v>
      </c>
      <c r="AL467" s="16"/>
      <c r="AM467" s="17">
        <f t="shared" si="184"/>
        <v>212.315</v>
      </c>
      <c r="AN467" s="17">
        <f t="shared" si="191"/>
        <v>5.6519793702752986E-2</v>
      </c>
      <c r="AO467" s="18" t="str">
        <f t="shared" si="192"/>
        <v>CORRECTO</v>
      </c>
      <c r="AP467" s="18">
        <f t="shared" si="193"/>
        <v>-1.043480206297247</v>
      </c>
      <c r="AQ467" s="11"/>
      <c r="AR467" s="11"/>
      <c r="AS467" s="7"/>
      <c r="AT467" s="7">
        <v>148</v>
      </c>
      <c r="AU467" s="3">
        <f t="shared" si="182"/>
        <v>188</v>
      </c>
      <c r="AV467" s="7"/>
      <c r="AW467" s="7"/>
      <c r="AX467" s="7"/>
      <c r="AY467" s="7"/>
      <c r="AZ467" s="7"/>
      <c r="BA467" s="7"/>
      <c r="BB467" s="7"/>
    </row>
    <row r="468" spans="1:54" x14ac:dyDescent="0.25">
      <c r="A468" s="12">
        <v>1979</v>
      </c>
      <c r="B468" s="12">
        <v>3</v>
      </c>
      <c r="C468" s="16"/>
      <c r="D468" s="16">
        <f>aportaciones!D467+aportaciones!E467</f>
        <v>5.01</v>
      </c>
      <c r="E468" s="16">
        <f t="shared" si="194"/>
        <v>20</v>
      </c>
      <c r="F468" s="16">
        <f t="shared" si="183"/>
        <v>1.1146459837911897</v>
      </c>
      <c r="G468" s="16">
        <f t="shared" si="195"/>
        <v>3.8796041259449368</v>
      </c>
      <c r="H468" s="16"/>
      <c r="I468" s="16">
        <f>aportaciones!F467+aportaciones!G467</f>
        <v>34.314</v>
      </c>
      <c r="J468" s="16">
        <f t="shared" si="196"/>
        <v>193</v>
      </c>
      <c r="K468" s="16">
        <f t="shared" si="185"/>
        <v>10.75633374358498</v>
      </c>
      <c r="L468" s="16">
        <f t="shared" si="197"/>
        <v>20.575239196476929</v>
      </c>
      <c r="M468" s="16"/>
      <c r="N468" s="16">
        <v>0.78700000000000003</v>
      </c>
      <c r="O468" s="16">
        <f t="shared" si="198"/>
        <v>0.15</v>
      </c>
      <c r="P468" s="16">
        <f t="shared" si="186"/>
        <v>8.3598448784339228E-3</v>
      </c>
      <c r="Q468" s="16">
        <f t="shared" si="199"/>
        <v>0.77852203094458705</v>
      </c>
      <c r="R468" s="16"/>
      <c r="S468" s="16">
        <v>0.6623916666666666</v>
      </c>
      <c r="T468" s="16">
        <f t="shared" si="200"/>
        <v>0.82499999999999996</v>
      </c>
      <c r="U468" s="16">
        <f t="shared" si="187"/>
        <v>4.5979146831386576E-2</v>
      </c>
      <c r="V468" s="16">
        <f t="shared" si="201"/>
        <v>0.61576283686189526</v>
      </c>
      <c r="W468" s="16"/>
      <c r="X468" s="16">
        <v>0.35415000000000002</v>
      </c>
      <c r="Y468" s="16">
        <f t="shared" si="202"/>
        <v>0.61</v>
      </c>
      <c r="Z468" s="16">
        <f t="shared" si="188"/>
        <v>3.3996702505631284E-2</v>
      </c>
      <c r="AA468" s="16">
        <f t="shared" si="203"/>
        <v>0.31967292584132079</v>
      </c>
      <c r="AB468" s="16"/>
      <c r="AC468" s="16">
        <v>0.46170666666666671</v>
      </c>
      <c r="AD468" s="16">
        <f t="shared" si="204"/>
        <v>0.41</v>
      </c>
      <c r="AE468" s="16">
        <f t="shared" si="189"/>
        <v>2.2850242667719387E-2</v>
      </c>
      <c r="AF468" s="16">
        <f t="shared" si="205"/>
        <v>0.43853355124853793</v>
      </c>
      <c r="AG468" s="16"/>
      <c r="AH468" s="16">
        <v>0.35415000000000002</v>
      </c>
      <c r="AI468" s="16">
        <f t="shared" si="206"/>
        <v>0.32</v>
      </c>
      <c r="AJ468" s="16">
        <f t="shared" si="190"/>
        <v>1.7834335740659037E-2</v>
      </c>
      <c r="AK468" s="16">
        <f t="shared" si="207"/>
        <v>0.33606366601511911</v>
      </c>
      <c r="AL468" s="16"/>
      <c r="AM468" s="17">
        <f t="shared" si="184"/>
        <v>215.315</v>
      </c>
      <c r="AN468" s="17">
        <f t="shared" si="191"/>
        <v>5.5732299189559485E-2</v>
      </c>
      <c r="AO468" s="18" t="str">
        <f t="shared" si="192"/>
        <v>CORRECTO</v>
      </c>
      <c r="AP468" s="18">
        <f t="shared" si="193"/>
        <v>-1.0442677008104406</v>
      </c>
      <c r="AQ468" s="11"/>
      <c r="AR468" s="11"/>
      <c r="AS468" s="7"/>
      <c r="AT468" s="7">
        <v>138</v>
      </c>
      <c r="AU468" s="3">
        <f t="shared" si="182"/>
        <v>178</v>
      </c>
      <c r="AV468" s="7"/>
      <c r="AW468" s="7"/>
      <c r="AX468" s="7"/>
      <c r="AY468" s="7"/>
      <c r="AZ468" s="7"/>
      <c r="BA468" s="7"/>
      <c r="BB468" s="7"/>
    </row>
    <row r="469" spans="1:54" x14ac:dyDescent="0.25">
      <c r="A469" s="12">
        <v>1979</v>
      </c>
      <c r="B469" s="12">
        <v>4</v>
      </c>
      <c r="C469" s="16"/>
      <c r="D469" s="16">
        <f>aportaciones!D468+aportaciones!E468</f>
        <v>7.524</v>
      </c>
      <c r="E469" s="16">
        <f t="shared" si="194"/>
        <v>20</v>
      </c>
      <c r="F469" s="16">
        <f t="shared" si="183"/>
        <v>1.0795492881721882</v>
      </c>
      <c r="G469" s="16">
        <f t="shared" si="195"/>
        <v>6.4093540162088125</v>
      </c>
      <c r="H469" s="16"/>
      <c r="I469" s="16">
        <f>aportaciones!F468+aportaciones!G468</f>
        <v>75.775000000000006</v>
      </c>
      <c r="J469" s="16">
        <f t="shared" si="196"/>
        <v>200</v>
      </c>
      <c r="K469" s="16">
        <f t="shared" si="185"/>
        <v>10.795492881721881</v>
      </c>
      <c r="L469" s="16">
        <f t="shared" si="197"/>
        <v>58.018666256415031</v>
      </c>
      <c r="M469" s="16"/>
      <c r="N469" s="16">
        <v>1.105</v>
      </c>
      <c r="O469" s="16">
        <f t="shared" si="198"/>
        <v>0.15</v>
      </c>
      <c r="P469" s="16">
        <f t="shared" si="186"/>
        <v>8.0966196612914099E-3</v>
      </c>
      <c r="Q469" s="16">
        <f t="shared" si="199"/>
        <v>1.0966401551215661</v>
      </c>
      <c r="R469" s="16"/>
      <c r="S469" s="16">
        <v>0.93004166666666654</v>
      </c>
      <c r="T469" s="16">
        <f t="shared" si="200"/>
        <v>0.82499999999999996</v>
      </c>
      <c r="U469" s="16">
        <f t="shared" si="187"/>
        <v>4.4531408137102754E-2</v>
      </c>
      <c r="V469" s="16">
        <f t="shared" si="201"/>
        <v>0.88406251983528006</v>
      </c>
      <c r="W469" s="16"/>
      <c r="X469" s="16">
        <v>0.49725000000000003</v>
      </c>
      <c r="Y469" s="16">
        <f t="shared" si="202"/>
        <v>0.61</v>
      </c>
      <c r="Z469" s="16">
        <f t="shared" si="188"/>
        <v>3.2926253289251736E-2</v>
      </c>
      <c r="AA469" s="16">
        <f t="shared" si="203"/>
        <v>0.46325329749436872</v>
      </c>
      <c r="AB469" s="16"/>
      <c r="AC469" s="16">
        <v>0.64826666666666666</v>
      </c>
      <c r="AD469" s="16">
        <f t="shared" si="204"/>
        <v>0.41</v>
      </c>
      <c r="AE469" s="16">
        <f t="shared" si="189"/>
        <v>2.2130760407529856E-2</v>
      </c>
      <c r="AF469" s="16">
        <f t="shared" si="205"/>
        <v>0.62541642399894726</v>
      </c>
      <c r="AG469" s="16"/>
      <c r="AH469" s="16">
        <v>0.49725000000000003</v>
      </c>
      <c r="AI469" s="16">
        <f t="shared" si="206"/>
        <v>0.32</v>
      </c>
      <c r="AJ469" s="16">
        <f t="shared" si="190"/>
        <v>1.727278861075501E-2</v>
      </c>
      <c r="AK469" s="16">
        <f t="shared" si="207"/>
        <v>0.47941566425934107</v>
      </c>
      <c r="AL469" s="16"/>
      <c r="AM469" s="17">
        <f t="shared" si="184"/>
        <v>222.315</v>
      </c>
      <c r="AN469" s="17">
        <f t="shared" si="191"/>
        <v>5.3977464408609406E-2</v>
      </c>
      <c r="AO469" s="18" t="str">
        <f t="shared" si="192"/>
        <v>CORRECTO</v>
      </c>
      <c r="AP469" s="18">
        <f t="shared" si="193"/>
        <v>-1.0460225355913906</v>
      </c>
      <c r="AQ469" s="11"/>
      <c r="AR469" s="11"/>
      <c r="AS469" s="7"/>
      <c r="AT469" s="7">
        <v>130</v>
      </c>
      <c r="AU469" s="3">
        <f t="shared" si="182"/>
        <v>170</v>
      </c>
      <c r="AV469" s="7"/>
      <c r="AW469" s="7"/>
      <c r="AX469" s="7"/>
      <c r="AY469" s="7"/>
      <c r="AZ469" s="7"/>
      <c r="BA469" s="7"/>
      <c r="BB469" s="7"/>
    </row>
    <row r="470" spans="1:54" x14ac:dyDescent="0.25">
      <c r="A470" s="12">
        <v>1979</v>
      </c>
      <c r="B470" s="12">
        <v>5</v>
      </c>
      <c r="C470" s="16"/>
      <c r="D470" s="16">
        <f>aportaciones!D469+aportaciones!E469</f>
        <v>4.9950000000000001</v>
      </c>
      <c r="E470" s="16">
        <f t="shared" si="194"/>
        <v>20</v>
      </c>
      <c r="F470" s="16">
        <f t="shared" si="183"/>
        <v>1.0662898771760738</v>
      </c>
      <c r="G470" s="16">
        <f t="shared" si="195"/>
        <v>3.9154507118278126</v>
      </c>
      <c r="H470" s="16"/>
      <c r="I470" s="16">
        <f>aportaciones!F469+aportaciones!G469</f>
        <v>13.56</v>
      </c>
      <c r="J470" s="16">
        <f t="shared" si="196"/>
        <v>202.76450711827812</v>
      </c>
      <c r="K470" s="16">
        <f t="shared" si="185"/>
        <v>10.810287069540797</v>
      </c>
      <c r="L470" s="16">
        <f t="shared" si="197"/>
        <v>0</v>
      </c>
      <c r="M470" s="16"/>
      <c r="N470" s="16">
        <v>0.48</v>
      </c>
      <c r="O470" s="16">
        <f t="shared" si="198"/>
        <v>0.15</v>
      </c>
      <c r="P470" s="16">
        <f t="shared" si="186"/>
        <v>7.9971740788205535E-3</v>
      </c>
      <c r="Q470" s="16">
        <f t="shared" si="199"/>
        <v>0.4719033803387086</v>
      </c>
      <c r="R470" s="16"/>
      <c r="S470" s="16">
        <v>0.40399999999999997</v>
      </c>
      <c r="T470" s="16">
        <f t="shared" si="200"/>
        <v>0.82499999999999996</v>
      </c>
      <c r="U470" s="16">
        <f t="shared" si="187"/>
        <v>4.3984457433513043E-2</v>
      </c>
      <c r="V470" s="16">
        <f t="shared" si="201"/>
        <v>0.35946859186289726</v>
      </c>
      <c r="W470" s="16"/>
      <c r="X470" s="16">
        <v>0.216</v>
      </c>
      <c r="Y470" s="16">
        <f t="shared" si="202"/>
        <v>0.61</v>
      </c>
      <c r="Z470" s="16">
        <f t="shared" si="188"/>
        <v>3.2521841253870254E-2</v>
      </c>
      <c r="AA470" s="16">
        <f t="shared" si="203"/>
        <v>0.18307374671074828</v>
      </c>
      <c r="AB470" s="16"/>
      <c r="AC470" s="16">
        <v>0.28160000000000002</v>
      </c>
      <c r="AD470" s="16">
        <f t="shared" si="204"/>
        <v>0.41</v>
      </c>
      <c r="AE470" s="16">
        <f t="shared" si="189"/>
        <v>2.1858942482109511E-2</v>
      </c>
      <c r="AF470" s="16">
        <f t="shared" si="205"/>
        <v>0.2594692395924702</v>
      </c>
      <c r="AG470" s="16"/>
      <c r="AH470" s="16">
        <v>0.216</v>
      </c>
      <c r="AI470" s="16">
        <f t="shared" si="206"/>
        <v>0.32</v>
      </c>
      <c r="AJ470" s="16">
        <f t="shared" si="190"/>
        <v>1.7060638034817183E-2</v>
      </c>
      <c r="AK470" s="16">
        <f t="shared" si="207"/>
        <v>0.19872721138924504</v>
      </c>
      <c r="AL470" s="16"/>
      <c r="AM470" s="17">
        <f t="shared" si="184"/>
        <v>225.07950711827812</v>
      </c>
      <c r="AN470" s="17">
        <f t="shared" si="191"/>
        <v>5.3314493858803692E-2</v>
      </c>
      <c r="AO470" s="18" t="str">
        <f t="shared" si="192"/>
        <v>CORRECTO</v>
      </c>
      <c r="AP470" s="18">
        <f t="shared" si="193"/>
        <v>-1.0466855061411964</v>
      </c>
      <c r="AQ470" s="11"/>
      <c r="AR470" s="11"/>
      <c r="AS470" s="7"/>
      <c r="AT470" s="7">
        <v>130</v>
      </c>
      <c r="AU470" s="3">
        <f t="shared" si="182"/>
        <v>170</v>
      </c>
      <c r="AV470" s="7"/>
      <c r="AW470" s="7"/>
      <c r="AX470" s="7"/>
      <c r="AY470" s="7"/>
      <c r="AZ470" s="7"/>
      <c r="BA470" s="7"/>
      <c r="BB470" s="7"/>
    </row>
    <row r="471" spans="1:54" x14ac:dyDescent="0.25">
      <c r="A471" s="12">
        <v>1979</v>
      </c>
      <c r="B471" s="12">
        <v>6</v>
      </c>
      <c r="C471" s="16"/>
      <c r="D471" s="16">
        <f>aportaciones!D470+aportaciones!E470</f>
        <v>4.0860000000000003</v>
      </c>
      <c r="E471" s="16">
        <f t="shared" si="194"/>
        <v>20</v>
      </c>
      <c r="F471" s="16">
        <f t="shared" si="183"/>
        <v>1.0652689388975125</v>
      </c>
      <c r="G471" s="16">
        <f t="shared" si="195"/>
        <v>3.0197101228239234</v>
      </c>
      <c r="H471" s="16"/>
      <c r="I471" s="16">
        <f>aportaciones!F470+aportaciones!G470</f>
        <v>11.026</v>
      </c>
      <c r="J471" s="16">
        <f t="shared" si="196"/>
        <v>202.98022004873732</v>
      </c>
      <c r="K471" s="16">
        <f t="shared" si="185"/>
        <v>10.8114261814251</v>
      </c>
      <c r="L471" s="16">
        <f t="shared" si="197"/>
        <v>0</v>
      </c>
      <c r="M471" s="16"/>
      <c r="N471" s="16">
        <v>0.27100000000000002</v>
      </c>
      <c r="O471" s="16">
        <f t="shared" si="198"/>
        <v>0.15</v>
      </c>
      <c r="P471" s="16">
        <f t="shared" si="186"/>
        <v>7.9895170417313439E-3</v>
      </c>
      <c r="Q471" s="16">
        <f t="shared" si="199"/>
        <v>0.26300282592117941</v>
      </c>
      <c r="R471" s="16"/>
      <c r="S471" s="16">
        <v>0.22809166666666669</v>
      </c>
      <c r="T471" s="16">
        <f t="shared" si="200"/>
        <v>0.82499999999999996</v>
      </c>
      <c r="U471" s="16">
        <f t="shared" si="187"/>
        <v>4.3942343729522389E-2</v>
      </c>
      <c r="V471" s="16">
        <f t="shared" si="201"/>
        <v>0.18410720923315371</v>
      </c>
      <c r="W471" s="16"/>
      <c r="X471" s="16">
        <v>0.12195000000000002</v>
      </c>
      <c r="Y471" s="16">
        <f t="shared" si="202"/>
        <v>0.61</v>
      </c>
      <c r="Z471" s="16">
        <f t="shared" si="188"/>
        <v>3.249070263637413E-2</v>
      </c>
      <c r="AA471" s="16">
        <f t="shared" si="203"/>
        <v>8.9428158746129749E-2</v>
      </c>
      <c r="AB471" s="16"/>
      <c r="AC471" s="16">
        <v>0.15898666666666669</v>
      </c>
      <c r="AD471" s="16">
        <f t="shared" si="204"/>
        <v>0.41</v>
      </c>
      <c r="AE471" s="16">
        <f t="shared" si="189"/>
        <v>2.1838013247399007E-2</v>
      </c>
      <c r="AF471" s="16">
        <f t="shared" si="205"/>
        <v>0.13712772418455715</v>
      </c>
      <c r="AG471" s="16"/>
      <c r="AH471" s="16">
        <v>0.12195000000000002</v>
      </c>
      <c r="AI471" s="16">
        <f t="shared" si="206"/>
        <v>0.32</v>
      </c>
      <c r="AJ471" s="16">
        <f t="shared" si="190"/>
        <v>1.7044303022360201E-2</v>
      </c>
      <c r="AK471" s="16">
        <f t="shared" si="207"/>
        <v>0.10488936196518284</v>
      </c>
      <c r="AL471" s="16"/>
      <c r="AM471" s="17">
        <f t="shared" si="184"/>
        <v>225.29522004873732</v>
      </c>
      <c r="AN471" s="17">
        <f t="shared" si="191"/>
        <v>5.3263446944875628E-2</v>
      </c>
      <c r="AO471" s="18" t="str">
        <f t="shared" si="192"/>
        <v>CORRECTO</v>
      </c>
      <c r="AP471" s="18">
        <f t="shared" si="193"/>
        <v>-1.0467365530551245</v>
      </c>
      <c r="AQ471" s="11"/>
      <c r="AR471" s="11"/>
      <c r="AS471" s="7"/>
      <c r="AT471" s="7">
        <v>140</v>
      </c>
      <c r="AU471" s="3">
        <f t="shared" si="182"/>
        <v>180</v>
      </c>
      <c r="AV471" s="7"/>
      <c r="AW471" s="7"/>
      <c r="AX471" s="7"/>
      <c r="AY471" s="7"/>
      <c r="AZ471" s="7"/>
      <c r="BA471" s="7"/>
      <c r="BB471" s="7"/>
    </row>
    <row r="472" spans="1:54" x14ac:dyDescent="0.25">
      <c r="A472" s="12">
        <v>1979</v>
      </c>
      <c r="B472" s="12">
        <v>7</v>
      </c>
      <c r="C472" s="16"/>
      <c r="D472" s="16">
        <f>aportaciones!D471+aportaciones!E471</f>
        <v>4.056</v>
      </c>
      <c r="E472" s="16">
        <f t="shared" si="194"/>
        <v>20</v>
      </c>
      <c r="F472" s="16">
        <f t="shared" si="183"/>
        <v>1.0699239908164857</v>
      </c>
      <c r="G472" s="16">
        <f t="shared" si="195"/>
        <v>2.9907310611024869</v>
      </c>
      <c r="H472" s="16"/>
      <c r="I472" s="16">
        <f>aportaciones!F471+aportaciones!G471</f>
        <v>11.942</v>
      </c>
      <c r="J472" s="16">
        <f t="shared" si="196"/>
        <v>202</v>
      </c>
      <c r="K472" s="16">
        <f t="shared" si="185"/>
        <v>10.806232307246507</v>
      </c>
      <c r="L472" s="16">
        <f t="shared" si="197"/>
        <v>2.1107938673122248</v>
      </c>
      <c r="M472" s="16"/>
      <c r="N472" s="16">
        <v>0.16</v>
      </c>
      <c r="O472" s="16">
        <f t="shared" si="198"/>
        <v>0.15</v>
      </c>
      <c r="P472" s="16">
        <f t="shared" si="186"/>
        <v>8.0244299311236431E-3</v>
      </c>
      <c r="Q472" s="16">
        <f t="shared" si="199"/>
        <v>0.15201048295826866</v>
      </c>
      <c r="R472" s="16"/>
      <c r="S472" s="16">
        <v>0.13466666666666666</v>
      </c>
      <c r="T472" s="16">
        <f t="shared" si="200"/>
        <v>0.82499999999999996</v>
      </c>
      <c r="U472" s="16">
        <f t="shared" si="187"/>
        <v>4.4134364621180033E-2</v>
      </c>
      <c r="V472" s="16">
        <f t="shared" si="201"/>
        <v>9.0724322937144164E-2</v>
      </c>
      <c r="W472" s="16"/>
      <c r="X472" s="16">
        <v>7.2000000000000008E-2</v>
      </c>
      <c r="Y472" s="16">
        <f t="shared" si="202"/>
        <v>0.61</v>
      </c>
      <c r="Z472" s="16">
        <f t="shared" si="188"/>
        <v>3.2632681719902815E-2</v>
      </c>
      <c r="AA472" s="16">
        <f t="shared" si="203"/>
        <v>3.950929736362585E-2</v>
      </c>
      <c r="AB472" s="16"/>
      <c r="AC472" s="16">
        <v>9.3866666666666668E-2</v>
      </c>
      <c r="AD472" s="16">
        <f t="shared" si="204"/>
        <v>0.41</v>
      </c>
      <c r="AE472" s="16">
        <f t="shared" si="189"/>
        <v>2.1933441811737956E-2</v>
      </c>
      <c r="AF472" s="16">
        <f t="shared" si="205"/>
        <v>7.2028653419267619E-2</v>
      </c>
      <c r="AG472" s="16"/>
      <c r="AH472" s="16">
        <v>7.2000000000000008E-2</v>
      </c>
      <c r="AI472" s="16">
        <f t="shared" si="206"/>
        <v>0.32</v>
      </c>
      <c r="AJ472" s="16">
        <f t="shared" si="190"/>
        <v>1.7118783853063774E-2</v>
      </c>
      <c r="AK472" s="16">
        <f t="shared" si="207"/>
        <v>5.4955696977639801E-2</v>
      </c>
      <c r="AL472" s="16"/>
      <c r="AM472" s="17">
        <f t="shared" si="184"/>
        <v>224.315</v>
      </c>
      <c r="AN472" s="17">
        <f t="shared" si="191"/>
        <v>5.3496199540824289E-2</v>
      </c>
      <c r="AO472" s="18" t="str">
        <f t="shared" si="192"/>
        <v>CORRECTO</v>
      </c>
      <c r="AP472" s="18">
        <f t="shared" si="193"/>
        <v>-1.0465038004591758</v>
      </c>
      <c r="AQ472" s="11"/>
      <c r="AR472" s="11"/>
      <c r="AS472" s="7"/>
      <c r="AT472" s="7">
        <v>150</v>
      </c>
      <c r="AU472" s="3">
        <f t="shared" si="182"/>
        <v>190</v>
      </c>
      <c r="AV472" s="7"/>
      <c r="AW472" s="7"/>
      <c r="AX472" s="7"/>
      <c r="AY472" s="7"/>
      <c r="AZ472" s="7"/>
      <c r="BA472" s="7"/>
      <c r="BB472" s="7"/>
    </row>
    <row r="473" spans="1:54" x14ac:dyDescent="0.25">
      <c r="A473" s="12">
        <v>1979</v>
      </c>
      <c r="B473" s="12">
        <v>8</v>
      </c>
      <c r="C473" s="16"/>
      <c r="D473" s="16">
        <f>aportaciones!D472+aportaciones!E472</f>
        <v>4.03</v>
      </c>
      <c r="E473" s="16">
        <f t="shared" si="194"/>
        <v>20</v>
      </c>
      <c r="F473" s="16">
        <f t="shared" si="183"/>
        <v>1.0893493407167012</v>
      </c>
      <c r="G473" s="16">
        <f t="shared" si="195"/>
        <v>2.960076009183517</v>
      </c>
      <c r="H473" s="16"/>
      <c r="I473" s="16">
        <f>aportaciones!F472+aportaciones!G472</f>
        <v>11.403</v>
      </c>
      <c r="J473" s="16">
        <f t="shared" si="196"/>
        <v>198</v>
      </c>
      <c r="K473" s="16">
        <f t="shared" si="185"/>
        <v>10.784558473095341</v>
      </c>
      <c r="L473" s="16">
        <f t="shared" si="197"/>
        <v>4.596767692753474</v>
      </c>
      <c r="M473" s="16"/>
      <c r="N473" s="16">
        <v>0.114</v>
      </c>
      <c r="O473" s="16">
        <f t="shared" si="198"/>
        <v>0.15</v>
      </c>
      <c r="P473" s="16">
        <f t="shared" si="186"/>
        <v>8.1701200553752577E-3</v>
      </c>
      <c r="Q473" s="16">
        <f t="shared" si="199"/>
        <v>0.10597557006887634</v>
      </c>
      <c r="R473" s="16"/>
      <c r="S473" s="16">
        <v>9.5949999999999994E-2</v>
      </c>
      <c r="T473" s="16">
        <f t="shared" si="200"/>
        <v>0.82499999999999996</v>
      </c>
      <c r="U473" s="16">
        <f t="shared" si="187"/>
        <v>4.4935660304563918E-2</v>
      </c>
      <c r="V473" s="16">
        <f t="shared" si="201"/>
        <v>5.1815635378819946E-2</v>
      </c>
      <c r="W473" s="16"/>
      <c r="X473" s="16">
        <v>5.1300000000000005E-2</v>
      </c>
      <c r="Y473" s="16">
        <f t="shared" si="202"/>
        <v>0.61</v>
      </c>
      <c r="Z473" s="16">
        <f t="shared" si="188"/>
        <v>3.3225154891859385E-2</v>
      </c>
      <c r="AA473" s="16">
        <f t="shared" si="203"/>
        <v>1.8667318280097156E-2</v>
      </c>
      <c r="AB473" s="16"/>
      <c r="AC473" s="16">
        <v>6.6880000000000009E-2</v>
      </c>
      <c r="AD473" s="16">
        <f t="shared" si="204"/>
        <v>0.41</v>
      </c>
      <c r="AE473" s="16">
        <f t="shared" si="189"/>
        <v>2.2331661484692372E-2</v>
      </c>
      <c r="AF473" s="16">
        <f t="shared" si="205"/>
        <v>4.4946558188262042E-2</v>
      </c>
      <c r="AG473" s="16"/>
      <c r="AH473" s="16">
        <v>5.1300000000000005E-2</v>
      </c>
      <c r="AI473" s="16">
        <f t="shared" si="206"/>
        <v>0.32</v>
      </c>
      <c r="AJ473" s="16">
        <f t="shared" si="190"/>
        <v>1.7429589451467217E-2</v>
      </c>
      <c r="AK473" s="16">
        <f t="shared" si="207"/>
        <v>3.4181216146936255E-2</v>
      </c>
      <c r="AL473" s="16"/>
      <c r="AM473" s="17">
        <f t="shared" si="184"/>
        <v>220.315</v>
      </c>
      <c r="AN473" s="17">
        <f t="shared" si="191"/>
        <v>5.4467467035835056E-2</v>
      </c>
      <c r="AO473" s="18" t="str">
        <f t="shared" si="192"/>
        <v>CORRECTO</v>
      </c>
      <c r="AP473" s="18">
        <f t="shared" si="193"/>
        <v>-1.0455325329641649</v>
      </c>
      <c r="AQ473" s="11"/>
      <c r="AR473" s="11"/>
      <c r="AS473" s="7"/>
      <c r="AT473" s="7">
        <v>153</v>
      </c>
      <c r="AU473" s="3">
        <f t="shared" si="182"/>
        <v>193</v>
      </c>
      <c r="AV473" s="7"/>
      <c r="AW473" s="7"/>
      <c r="AX473" s="7"/>
      <c r="AY473" s="7"/>
      <c r="AZ473" s="7"/>
      <c r="BA473" s="7"/>
      <c r="BB473" s="7"/>
    </row>
    <row r="474" spans="1:54" x14ac:dyDescent="0.25">
      <c r="A474" s="12">
        <v>1979</v>
      </c>
      <c r="B474" s="12">
        <v>9</v>
      </c>
      <c r="C474" s="16"/>
      <c r="D474" s="16">
        <f>aportaciones!D473+aportaciones!E473</f>
        <v>4.0259999999999998</v>
      </c>
      <c r="E474" s="16">
        <f t="shared" si="194"/>
        <v>20</v>
      </c>
      <c r="F474" s="16">
        <f t="shared" si="183"/>
        <v>1.1411454247200628</v>
      </c>
      <c r="G474" s="16">
        <f t="shared" si="195"/>
        <v>2.9366506592832984</v>
      </c>
      <c r="H474" s="16"/>
      <c r="I474" s="16">
        <f>aportaciones!F473+aportaciones!G473</f>
        <v>10.88</v>
      </c>
      <c r="J474" s="16">
        <f t="shared" si="196"/>
        <v>188</v>
      </c>
      <c r="K474" s="16">
        <f t="shared" si="185"/>
        <v>10.72676699236859</v>
      </c>
      <c r="L474" s="16">
        <f t="shared" si="197"/>
        <v>10.095441526904665</v>
      </c>
      <c r="M474" s="16"/>
      <c r="N474" s="16">
        <v>0.16200000000000001</v>
      </c>
      <c r="O474" s="16">
        <f t="shared" si="198"/>
        <v>0.15</v>
      </c>
      <c r="P474" s="16">
        <f t="shared" si="186"/>
        <v>8.5585906854004704E-3</v>
      </c>
      <c r="Q474" s="16">
        <f t="shared" si="199"/>
        <v>0.15382987994462474</v>
      </c>
      <c r="R474" s="16"/>
      <c r="S474" s="16">
        <v>0.13635</v>
      </c>
      <c r="T474" s="16">
        <f t="shared" si="200"/>
        <v>0.82499999999999996</v>
      </c>
      <c r="U474" s="16">
        <f t="shared" si="187"/>
        <v>4.707224876970259E-2</v>
      </c>
      <c r="V474" s="16">
        <f t="shared" si="201"/>
        <v>9.1414339695436109E-2</v>
      </c>
      <c r="W474" s="16"/>
      <c r="X474" s="16">
        <v>7.2900000000000006E-2</v>
      </c>
      <c r="Y474" s="16">
        <f t="shared" si="202"/>
        <v>0.61</v>
      </c>
      <c r="Z474" s="16">
        <f t="shared" si="188"/>
        <v>3.4804935453961912E-2</v>
      </c>
      <c r="AA474" s="16">
        <f t="shared" si="203"/>
        <v>3.9674845108140566E-2</v>
      </c>
      <c r="AB474" s="16"/>
      <c r="AC474" s="16">
        <v>9.5039999999999999E-2</v>
      </c>
      <c r="AD474" s="16">
        <f t="shared" si="204"/>
        <v>0.41</v>
      </c>
      <c r="AE474" s="16">
        <f t="shared" si="189"/>
        <v>2.3393481206761286E-2</v>
      </c>
      <c r="AF474" s="16">
        <f t="shared" si="205"/>
        <v>7.2708338515307613E-2</v>
      </c>
      <c r="AG474" s="16"/>
      <c r="AH474" s="16">
        <v>7.2900000000000006E-2</v>
      </c>
      <c r="AI474" s="16">
        <f t="shared" si="206"/>
        <v>0.32</v>
      </c>
      <c r="AJ474" s="16">
        <f t="shared" si="190"/>
        <v>1.8258326795521005E-2</v>
      </c>
      <c r="AK474" s="16">
        <f t="shared" si="207"/>
        <v>5.54704105485328E-2</v>
      </c>
      <c r="AL474" s="16"/>
      <c r="AM474" s="17">
        <f t="shared" si="184"/>
        <v>210.315</v>
      </c>
      <c r="AN474" s="17">
        <f t="shared" si="191"/>
        <v>5.705727123600314E-2</v>
      </c>
      <c r="AO474" s="18" t="str">
        <f t="shared" si="192"/>
        <v>CORRECTO</v>
      </c>
      <c r="AP474" s="18">
        <f t="shared" si="193"/>
        <v>-1.042942728763997</v>
      </c>
      <c r="AQ474" s="11"/>
      <c r="AR474" s="11"/>
      <c r="AS474" s="7"/>
      <c r="AT474" s="7">
        <v>160</v>
      </c>
      <c r="AU474" s="3">
        <f t="shared" si="182"/>
        <v>200</v>
      </c>
      <c r="AV474" s="7"/>
      <c r="AW474" s="7"/>
      <c r="AX474" s="7"/>
      <c r="AY474" s="7"/>
      <c r="AZ474" s="7"/>
      <c r="BA474" s="7"/>
      <c r="BB474" s="7"/>
    </row>
    <row r="475" spans="1:54" x14ac:dyDescent="0.25">
      <c r="A475" s="12">
        <v>1979</v>
      </c>
      <c r="B475" s="12">
        <v>10</v>
      </c>
      <c r="C475" s="16"/>
      <c r="D475" s="16">
        <f>aportaciones!D474+aportaciones!E474</f>
        <v>4.9660000000000002</v>
      </c>
      <c r="E475" s="16">
        <f t="shared" si="194"/>
        <v>20</v>
      </c>
      <c r="F475" s="16">
        <f t="shared" si="183"/>
        <v>1.1981129720689914</v>
      </c>
      <c r="G475" s="16">
        <f t="shared" si="195"/>
        <v>3.8248545752799394</v>
      </c>
      <c r="H475" s="16"/>
      <c r="I475" s="16">
        <f>aportaciones!F474+aportaciones!G474</f>
        <v>10.087999999999999</v>
      </c>
      <c r="J475" s="16">
        <f t="shared" si="196"/>
        <v>178</v>
      </c>
      <c r="K475" s="16">
        <f t="shared" si="185"/>
        <v>10.663205451414022</v>
      </c>
      <c r="L475" s="16">
        <f t="shared" si="197"/>
        <v>9.3612330076313981</v>
      </c>
      <c r="M475" s="16"/>
      <c r="N475" s="16">
        <v>0.32500000000000001</v>
      </c>
      <c r="O475" s="16">
        <f t="shared" si="198"/>
        <v>0.15</v>
      </c>
      <c r="P475" s="16">
        <f t="shared" si="186"/>
        <v>8.9858472905174347E-3</v>
      </c>
      <c r="Q475" s="16">
        <f t="shared" si="199"/>
        <v>0.31644140931459952</v>
      </c>
      <c r="R475" s="16"/>
      <c r="S475" s="16">
        <v>0.27354166666666668</v>
      </c>
      <c r="T475" s="16">
        <f t="shared" si="200"/>
        <v>0.82499999999999996</v>
      </c>
      <c r="U475" s="16">
        <f t="shared" si="187"/>
        <v>4.9422160097845891E-2</v>
      </c>
      <c r="V475" s="16">
        <f t="shared" si="201"/>
        <v>0.22646941789696418</v>
      </c>
      <c r="W475" s="16"/>
      <c r="X475" s="16">
        <v>0.14625000000000002</v>
      </c>
      <c r="Y475" s="16">
        <f t="shared" si="202"/>
        <v>0.61</v>
      </c>
      <c r="Z475" s="16">
        <f t="shared" si="188"/>
        <v>3.6542445648104237E-2</v>
      </c>
      <c r="AA475" s="16">
        <f t="shared" si="203"/>
        <v>0.11144506454603809</v>
      </c>
      <c r="AB475" s="16"/>
      <c r="AC475" s="16">
        <v>0.19066666666666668</v>
      </c>
      <c r="AD475" s="16">
        <f t="shared" si="204"/>
        <v>0.41</v>
      </c>
      <c r="AE475" s="16">
        <f t="shared" si="189"/>
        <v>2.4561315927414323E-2</v>
      </c>
      <c r="AF475" s="16">
        <f t="shared" si="205"/>
        <v>0.16727318545990538</v>
      </c>
      <c r="AG475" s="16"/>
      <c r="AH475" s="16">
        <v>0.14625000000000002</v>
      </c>
      <c r="AI475" s="16">
        <f t="shared" si="206"/>
        <v>0.32</v>
      </c>
      <c r="AJ475" s="16">
        <f t="shared" si="190"/>
        <v>1.9169807553103862E-2</v>
      </c>
      <c r="AK475" s="16">
        <f t="shared" si="207"/>
        <v>0.12799167320447896</v>
      </c>
      <c r="AL475" s="16"/>
      <c r="AM475" s="17">
        <f t="shared" si="184"/>
        <v>200.315</v>
      </c>
      <c r="AN475" s="17">
        <f t="shared" si="191"/>
        <v>5.9905648603449567E-2</v>
      </c>
      <c r="AO475" s="18" t="str">
        <f t="shared" si="192"/>
        <v>CORRECTO</v>
      </c>
      <c r="AP475" s="18">
        <f t="shared" si="193"/>
        <v>-1.0400943513965506</v>
      </c>
      <c r="AQ475" s="11"/>
      <c r="AR475" s="11"/>
      <c r="AS475" s="7"/>
      <c r="AT475" s="7">
        <v>166</v>
      </c>
      <c r="AU475" s="3">
        <f t="shared" si="182"/>
        <v>206</v>
      </c>
      <c r="AV475" s="7"/>
      <c r="AW475" s="7"/>
      <c r="AX475" s="7"/>
      <c r="AY475" s="7"/>
      <c r="AZ475" s="7"/>
      <c r="BA475" s="7"/>
      <c r="BB475" s="7"/>
    </row>
    <row r="476" spans="1:54" x14ac:dyDescent="0.25">
      <c r="A476" s="12">
        <v>1979</v>
      </c>
      <c r="B476" s="12">
        <v>11</v>
      </c>
      <c r="C476" s="16"/>
      <c r="D476" s="16">
        <f>aportaciones!D475+aportaciones!E475</f>
        <v>7.7750000000000004</v>
      </c>
      <c r="E476" s="16">
        <f t="shared" si="194"/>
        <v>20</v>
      </c>
      <c r="F476" s="16">
        <f t="shared" si="183"/>
        <v>1.2479525778020435</v>
      </c>
      <c r="G476" s="16">
        <f t="shared" si="195"/>
        <v>6.5768870279310079</v>
      </c>
      <c r="H476" s="16"/>
      <c r="I476" s="16">
        <f>aportaciones!F475+aportaciones!G475</f>
        <v>11.488</v>
      </c>
      <c r="J476" s="16">
        <f t="shared" si="196"/>
        <v>170</v>
      </c>
      <c r="K476" s="16">
        <f t="shared" si="185"/>
        <v>10.607596911317369</v>
      </c>
      <c r="L476" s="16">
        <f t="shared" si="197"/>
        <v>8.8247945485859702</v>
      </c>
      <c r="M476" s="16"/>
      <c r="N476" s="16">
        <v>0.68300000000000005</v>
      </c>
      <c r="O476" s="16">
        <f t="shared" si="198"/>
        <v>0.15</v>
      </c>
      <c r="P476" s="16">
        <f t="shared" si="186"/>
        <v>9.3596443335153268E-3</v>
      </c>
      <c r="Q476" s="16">
        <f t="shared" si="199"/>
        <v>0.67401415270948262</v>
      </c>
      <c r="R476" s="16"/>
      <c r="S476" s="16">
        <v>0.57485833333333336</v>
      </c>
      <c r="T476" s="16">
        <f t="shared" si="200"/>
        <v>0.82499999999999996</v>
      </c>
      <c r="U476" s="16">
        <f t="shared" si="187"/>
        <v>5.147804383433429E-2</v>
      </c>
      <c r="V476" s="16">
        <f t="shared" si="201"/>
        <v>0.52543617323548752</v>
      </c>
      <c r="W476" s="16"/>
      <c r="X476" s="16">
        <v>0.30735000000000007</v>
      </c>
      <c r="Y476" s="16">
        <f t="shared" si="202"/>
        <v>0.61</v>
      </c>
      <c r="Z476" s="16">
        <f t="shared" si="188"/>
        <v>3.8062553622962327E-2</v>
      </c>
      <c r="AA476" s="16">
        <f t="shared" si="203"/>
        <v>0.27080755435189585</v>
      </c>
      <c r="AB476" s="16"/>
      <c r="AC476" s="16">
        <v>0.40069333333333335</v>
      </c>
      <c r="AD476" s="16">
        <f t="shared" si="204"/>
        <v>0.41</v>
      </c>
      <c r="AE476" s="16">
        <f t="shared" si="189"/>
        <v>2.5583027844941892E-2</v>
      </c>
      <c r="AF476" s="16">
        <f t="shared" si="205"/>
        <v>0.37613201740591901</v>
      </c>
      <c r="AG476" s="16"/>
      <c r="AH476" s="16">
        <v>0.30735000000000007</v>
      </c>
      <c r="AI476" s="16">
        <f t="shared" si="206"/>
        <v>0.32</v>
      </c>
      <c r="AJ476" s="16">
        <f t="shared" si="190"/>
        <v>1.9967241244832696E-2</v>
      </c>
      <c r="AK476" s="16">
        <f t="shared" si="207"/>
        <v>0.28818019244689613</v>
      </c>
      <c r="AL476" s="16"/>
      <c r="AM476" s="17">
        <f t="shared" si="184"/>
        <v>192.315</v>
      </c>
      <c r="AN476" s="17">
        <f t="shared" si="191"/>
        <v>6.2397628890102176E-2</v>
      </c>
      <c r="AO476" s="18" t="str">
        <f t="shared" si="192"/>
        <v>CORRECTO</v>
      </c>
      <c r="AP476" s="18">
        <f t="shared" si="193"/>
        <v>-1.0376023711098978</v>
      </c>
      <c r="AQ476" s="11"/>
      <c r="AR476" s="11"/>
      <c r="AS476" s="7"/>
      <c r="AT476" s="7">
        <v>164</v>
      </c>
      <c r="AU476" s="3">
        <f t="shared" si="182"/>
        <v>204</v>
      </c>
      <c r="AV476" s="7"/>
      <c r="AW476" s="7"/>
      <c r="AX476" s="7"/>
      <c r="AY476" s="7"/>
      <c r="AZ476" s="7"/>
      <c r="BA476" s="7"/>
      <c r="BB476" s="7"/>
    </row>
    <row r="477" spans="1:54" x14ac:dyDescent="0.25">
      <c r="A477" s="12">
        <v>1979</v>
      </c>
      <c r="B477" s="12">
        <v>12</v>
      </c>
      <c r="C477" s="16"/>
      <c r="D477" s="16">
        <f>aportaciones!D476+aportaciones!E476</f>
        <v>6.3279999999999994</v>
      </c>
      <c r="E477" s="16">
        <f t="shared" si="194"/>
        <v>20</v>
      </c>
      <c r="F477" s="16">
        <f t="shared" si="183"/>
        <v>1.2479525778020435</v>
      </c>
      <c r="G477" s="16">
        <f t="shared" si="195"/>
        <v>5.080047422197957</v>
      </c>
      <c r="H477" s="16"/>
      <c r="I477" s="16">
        <f>aportaciones!F476+aportaciones!G476</f>
        <v>22.141999999999999</v>
      </c>
      <c r="J477" s="16">
        <f t="shared" si="196"/>
        <v>170</v>
      </c>
      <c r="K477" s="16">
        <f t="shared" si="185"/>
        <v>10.607596911317369</v>
      </c>
      <c r="L477" s="16">
        <f t="shared" si="197"/>
        <v>11.534403088682637</v>
      </c>
      <c r="M477" s="16"/>
      <c r="N477" s="16">
        <v>0.79</v>
      </c>
      <c r="O477" s="16">
        <f t="shared" si="198"/>
        <v>0.15</v>
      </c>
      <c r="P477" s="16">
        <f t="shared" si="186"/>
        <v>9.3596443335153268E-3</v>
      </c>
      <c r="Q477" s="16">
        <f t="shared" si="199"/>
        <v>0.78064035566648471</v>
      </c>
      <c r="R477" s="16"/>
      <c r="S477" s="16">
        <v>0.66491666666666671</v>
      </c>
      <c r="T477" s="16">
        <f t="shared" si="200"/>
        <v>0.82499999999999996</v>
      </c>
      <c r="U477" s="16">
        <f t="shared" si="187"/>
        <v>5.147804383433429E-2</v>
      </c>
      <c r="V477" s="16">
        <f t="shared" si="201"/>
        <v>0.61343862283233253</v>
      </c>
      <c r="W477" s="16"/>
      <c r="X477" s="16">
        <v>0.35550000000000009</v>
      </c>
      <c r="Y477" s="16">
        <f t="shared" si="202"/>
        <v>0.61</v>
      </c>
      <c r="Z477" s="16">
        <f t="shared" si="188"/>
        <v>3.8062553622962327E-2</v>
      </c>
      <c r="AA477" s="16">
        <f t="shared" si="203"/>
        <v>0.31743744637703786</v>
      </c>
      <c r="AB477" s="16"/>
      <c r="AC477" s="16">
        <v>0.46346666666666669</v>
      </c>
      <c r="AD477" s="16">
        <f t="shared" si="204"/>
        <v>0.41</v>
      </c>
      <c r="AE477" s="16">
        <f t="shared" si="189"/>
        <v>2.5583027844941892E-2</v>
      </c>
      <c r="AF477" s="16">
        <f t="shared" si="205"/>
        <v>0.43788363882172482</v>
      </c>
      <c r="AG477" s="16"/>
      <c r="AH477" s="16">
        <v>0.35550000000000009</v>
      </c>
      <c r="AI477" s="16">
        <f t="shared" si="206"/>
        <v>0.32</v>
      </c>
      <c r="AJ477" s="16">
        <f t="shared" si="190"/>
        <v>1.9967241244832696E-2</v>
      </c>
      <c r="AK477" s="16">
        <f t="shared" si="207"/>
        <v>0.33553275875516736</v>
      </c>
      <c r="AL477" s="16"/>
      <c r="AM477" s="17">
        <f t="shared" si="184"/>
        <v>192.315</v>
      </c>
      <c r="AN477" s="17">
        <f t="shared" si="191"/>
        <v>6.2397628890102176E-2</v>
      </c>
      <c r="AO477" s="18" t="str">
        <f t="shared" si="192"/>
        <v>CORRECTO</v>
      </c>
      <c r="AP477" s="18">
        <f t="shared" si="193"/>
        <v>-1.0376023711098978</v>
      </c>
      <c r="AQ477" s="11"/>
      <c r="AR477" s="11"/>
      <c r="AS477" s="7"/>
      <c r="AT477" s="7">
        <v>162</v>
      </c>
      <c r="AU477" s="3">
        <f t="shared" si="182"/>
        <v>202</v>
      </c>
      <c r="AV477" s="7"/>
      <c r="AW477" s="7"/>
      <c r="AX477" s="7"/>
      <c r="AY477" s="7"/>
      <c r="AZ477" s="7"/>
      <c r="BA477" s="7"/>
      <c r="BB477" s="7"/>
    </row>
    <row r="478" spans="1:54" x14ac:dyDescent="0.25">
      <c r="A478" s="12">
        <v>1980</v>
      </c>
      <c r="B478" s="12">
        <v>1</v>
      </c>
      <c r="C478" s="16"/>
      <c r="D478" s="16">
        <f>aportaciones!D477+aportaciones!E477</f>
        <v>7.9119999999999999</v>
      </c>
      <c r="E478" s="16">
        <f t="shared" si="194"/>
        <v>20</v>
      </c>
      <c r="F478" s="16">
        <f t="shared" si="183"/>
        <v>1.1862689370536046</v>
      </c>
      <c r="G478" s="16">
        <f t="shared" si="195"/>
        <v>6.6640474221979566</v>
      </c>
      <c r="H478" s="16"/>
      <c r="I478" s="16">
        <f>aportaciones!F477+aportaciones!G477</f>
        <v>39.304000000000002</v>
      </c>
      <c r="J478" s="16">
        <f t="shared" si="196"/>
        <v>180</v>
      </c>
      <c r="K478" s="16">
        <f t="shared" si="185"/>
        <v>10.67642043348244</v>
      </c>
      <c r="L478" s="16">
        <f t="shared" si="197"/>
        <v>18.696403088682644</v>
      </c>
      <c r="M478" s="16"/>
      <c r="N478" s="16">
        <v>0.62</v>
      </c>
      <c r="O478" s="16">
        <f t="shared" si="198"/>
        <v>0.15</v>
      </c>
      <c r="P478" s="16">
        <f t="shared" si="186"/>
        <v>8.8970170279020332E-3</v>
      </c>
      <c r="Q478" s="16">
        <f t="shared" si="199"/>
        <v>0.61064035566648467</v>
      </c>
      <c r="R478" s="16"/>
      <c r="S478" s="16">
        <v>0.52183333333333326</v>
      </c>
      <c r="T478" s="16">
        <f t="shared" si="200"/>
        <v>0.82499999999999996</v>
      </c>
      <c r="U478" s="16">
        <f t="shared" si="187"/>
        <v>4.8933593653461185E-2</v>
      </c>
      <c r="V478" s="16">
        <f t="shared" si="201"/>
        <v>0.47035528949899885</v>
      </c>
      <c r="W478" s="16"/>
      <c r="X478" s="16">
        <v>0.27900000000000003</v>
      </c>
      <c r="Y478" s="16">
        <f t="shared" si="202"/>
        <v>0.61</v>
      </c>
      <c r="Z478" s="16">
        <f t="shared" si="188"/>
        <v>3.6181202580134936E-2</v>
      </c>
      <c r="AA478" s="16">
        <f t="shared" si="203"/>
        <v>0.24093744637703773</v>
      </c>
      <c r="AB478" s="16"/>
      <c r="AC478" s="16">
        <v>0.3637333333333333</v>
      </c>
      <c r="AD478" s="16">
        <f t="shared" si="204"/>
        <v>0.41</v>
      </c>
      <c r="AE478" s="16">
        <f t="shared" si="189"/>
        <v>2.431851320959889E-2</v>
      </c>
      <c r="AF478" s="16">
        <f t="shared" si="205"/>
        <v>0.33815030548839137</v>
      </c>
      <c r="AG478" s="16"/>
      <c r="AH478" s="16">
        <v>0.27900000000000003</v>
      </c>
      <c r="AI478" s="16">
        <f t="shared" si="206"/>
        <v>0.32</v>
      </c>
      <c r="AJ478" s="16">
        <f t="shared" si="190"/>
        <v>1.8980302992857672E-2</v>
      </c>
      <c r="AK478" s="16">
        <f t="shared" si="207"/>
        <v>0.25903275875516735</v>
      </c>
      <c r="AL478" s="16"/>
      <c r="AM478" s="17">
        <f t="shared" si="184"/>
        <v>202.315</v>
      </c>
      <c r="AN478" s="17">
        <f t="shared" si="191"/>
        <v>5.9313446852680224E-2</v>
      </c>
      <c r="AO478" s="18" t="str">
        <f t="shared" si="192"/>
        <v>CORRECTO</v>
      </c>
      <c r="AP478" s="18">
        <f t="shared" si="193"/>
        <v>-1.0406865531473199</v>
      </c>
      <c r="AQ478" s="11"/>
      <c r="AR478" s="11"/>
      <c r="AS478" s="7"/>
      <c r="AT478" s="7">
        <v>158</v>
      </c>
      <c r="AU478" s="3">
        <f t="shared" si="182"/>
        <v>198</v>
      </c>
      <c r="AV478" s="7"/>
      <c r="AW478" s="7"/>
      <c r="AX478" s="7"/>
      <c r="AY478" s="7"/>
      <c r="AZ478" s="7"/>
      <c r="BA478" s="7"/>
      <c r="BB478" s="7"/>
    </row>
    <row r="479" spans="1:54" x14ac:dyDescent="0.25">
      <c r="A479" s="12">
        <v>1980</v>
      </c>
      <c r="B479" s="12">
        <v>2</v>
      </c>
      <c r="C479" s="16"/>
      <c r="D479" s="16">
        <f>aportaciones!D478+aportaciones!E478</f>
        <v>4.0289999999999999</v>
      </c>
      <c r="E479" s="16">
        <f t="shared" si="194"/>
        <v>20</v>
      </c>
      <c r="F479" s="16">
        <f t="shared" si="183"/>
        <v>1.2005667901837689</v>
      </c>
      <c r="G479" s="16">
        <f t="shared" si="195"/>
        <v>2.8427310629463953</v>
      </c>
      <c r="H479" s="16"/>
      <c r="I479" s="16">
        <f>aportaciones!F478+aportaciones!G478</f>
        <v>8.2669999999999995</v>
      </c>
      <c r="J479" s="16">
        <f t="shared" si="196"/>
        <v>177.59057956651756</v>
      </c>
      <c r="K479" s="16">
        <f t="shared" si="185"/>
        <v>10.66046760385246</v>
      </c>
      <c r="L479" s="16">
        <f t="shared" si="197"/>
        <v>0</v>
      </c>
      <c r="M479" s="16"/>
      <c r="N479" s="16">
        <v>0.308</v>
      </c>
      <c r="O479" s="16">
        <f t="shared" si="198"/>
        <v>0.15</v>
      </c>
      <c r="P479" s="16">
        <f t="shared" si="186"/>
        <v>9.0042509263782659E-3</v>
      </c>
      <c r="Q479" s="16">
        <f t="shared" si="199"/>
        <v>0.29910298297209792</v>
      </c>
      <c r="R479" s="16"/>
      <c r="S479" s="16">
        <v>0.25923333333333332</v>
      </c>
      <c r="T479" s="16">
        <f t="shared" si="200"/>
        <v>0.82499999999999996</v>
      </c>
      <c r="U479" s="16">
        <f t="shared" si="187"/>
        <v>4.9523380095080463E-2</v>
      </c>
      <c r="V479" s="16">
        <f t="shared" si="201"/>
        <v>0.21029973967987226</v>
      </c>
      <c r="W479" s="16"/>
      <c r="X479" s="16">
        <v>0.1386</v>
      </c>
      <c r="Y479" s="16">
        <f t="shared" si="202"/>
        <v>0.61</v>
      </c>
      <c r="Z479" s="16">
        <f t="shared" si="188"/>
        <v>3.6617287100604946E-2</v>
      </c>
      <c r="AA479" s="16">
        <f t="shared" si="203"/>
        <v>0.10241879741986504</v>
      </c>
      <c r="AB479" s="16"/>
      <c r="AC479" s="16">
        <v>0.18069333333333334</v>
      </c>
      <c r="AD479" s="16">
        <f t="shared" si="204"/>
        <v>0.41</v>
      </c>
      <c r="AE479" s="16">
        <f t="shared" si="189"/>
        <v>2.4611619198767261E-2</v>
      </c>
      <c r="AF479" s="16">
        <f t="shared" si="205"/>
        <v>0.15637482012373444</v>
      </c>
      <c r="AG479" s="16"/>
      <c r="AH479" s="16">
        <v>0.1386</v>
      </c>
      <c r="AI479" s="16">
        <f t="shared" si="206"/>
        <v>0.32</v>
      </c>
      <c r="AJ479" s="16">
        <f t="shared" si="190"/>
        <v>1.9209068642940301E-2</v>
      </c>
      <c r="AK479" s="16">
        <f t="shared" si="207"/>
        <v>0.11961969700714231</v>
      </c>
      <c r="AL479" s="16"/>
      <c r="AM479" s="17">
        <f t="shared" si="184"/>
        <v>199.90557956651756</v>
      </c>
      <c r="AN479" s="17">
        <f t="shared" si="191"/>
        <v>6.0028339509188441E-2</v>
      </c>
      <c r="AO479" s="18" t="str">
        <f t="shared" si="192"/>
        <v>CORRECTO</v>
      </c>
      <c r="AP479" s="18">
        <f t="shared" si="193"/>
        <v>-1.0399716604908116</v>
      </c>
      <c r="AQ479" s="11"/>
      <c r="AR479" s="11"/>
      <c r="AS479" s="7"/>
      <c r="AT479" s="7">
        <v>148</v>
      </c>
      <c r="AU479" s="3">
        <f t="shared" si="182"/>
        <v>188</v>
      </c>
      <c r="AV479" s="7"/>
      <c r="AW479" s="7"/>
      <c r="AX479" s="7"/>
      <c r="AY479" s="7"/>
      <c r="AZ479" s="7"/>
      <c r="BA479" s="7"/>
      <c r="BB479" s="7"/>
    </row>
    <row r="480" spans="1:54" x14ac:dyDescent="0.25">
      <c r="A480" s="12">
        <v>1980</v>
      </c>
      <c r="B480" s="12">
        <v>3</v>
      </c>
      <c r="C480" s="16"/>
      <c r="D480" s="16">
        <f>aportaciones!D479+aportaciones!E479</f>
        <v>5.4329999999999998</v>
      </c>
      <c r="E480" s="16">
        <f t="shared" si="194"/>
        <v>20</v>
      </c>
      <c r="F480" s="16">
        <f t="shared" si="183"/>
        <v>1.1146459837911897</v>
      </c>
      <c r="G480" s="16">
        <f t="shared" si="195"/>
        <v>4.2324332098162323</v>
      </c>
      <c r="H480" s="16"/>
      <c r="I480" s="16">
        <f>aportaciones!F479+aportaciones!G479</f>
        <v>49.710999999999999</v>
      </c>
      <c r="J480" s="16">
        <f t="shared" si="196"/>
        <v>193</v>
      </c>
      <c r="K480" s="16">
        <f t="shared" si="185"/>
        <v>10.75633374358498</v>
      </c>
      <c r="L480" s="16">
        <f t="shared" si="197"/>
        <v>23.641111962665093</v>
      </c>
      <c r="M480" s="16"/>
      <c r="N480" s="16">
        <v>0.48299999999999998</v>
      </c>
      <c r="O480" s="16">
        <f t="shared" si="198"/>
        <v>0.15</v>
      </c>
      <c r="P480" s="16">
        <f t="shared" si="186"/>
        <v>8.3598448784339228E-3</v>
      </c>
      <c r="Q480" s="16">
        <f t="shared" si="199"/>
        <v>0.47399574907362163</v>
      </c>
      <c r="R480" s="16"/>
      <c r="S480" s="16">
        <v>0.40652499999999997</v>
      </c>
      <c r="T480" s="16">
        <f t="shared" si="200"/>
        <v>0.82499999999999996</v>
      </c>
      <c r="U480" s="16">
        <f t="shared" si="187"/>
        <v>4.5979146831386576E-2</v>
      </c>
      <c r="V480" s="16">
        <f t="shared" si="201"/>
        <v>0.35700161990491952</v>
      </c>
      <c r="W480" s="16"/>
      <c r="X480" s="16">
        <v>0.21735000000000002</v>
      </c>
      <c r="Y480" s="16">
        <f t="shared" si="202"/>
        <v>0.61</v>
      </c>
      <c r="Z480" s="16">
        <f t="shared" si="188"/>
        <v>3.3996702505631284E-2</v>
      </c>
      <c r="AA480" s="16">
        <f t="shared" si="203"/>
        <v>0.18073271289939508</v>
      </c>
      <c r="AB480" s="16"/>
      <c r="AC480" s="16">
        <v>0.28336</v>
      </c>
      <c r="AD480" s="16">
        <f t="shared" si="204"/>
        <v>0.41</v>
      </c>
      <c r="AE480" s="16">
        <f t="shared" si="189"/>
        <v>2.2850242667719387E-2</v>
      </c>
      <c r="AF480" s="16">
        <f t="shared" si="205"/>
        <v>0.25874838080123269</v>
      </c>
      <c r="AG480" s="16"/>
      <c r="AH480" s="16">
        <v>0.21735000000000002</v>
      </c>
      <c r="AI480" s="16">
        <f t="shared" si="206"/>
        <v>0.32</v>
      </c>
      <c r="AJ480" s="16">
        <f t="shared" si="190"/>
        <v>1.7834335740659037E-2</v>
      </c>
      <c r="AK480" s="16">
        <f t="shared" si="207"/>
        <v>0.19814093135705974</v>
      </c>
      <c r="AL480" s="16"/>
      <c r="AM480" s="17">
        <f t="shared" si="184"/>
        <v>215.315</v>
      </c>
      <c r="AN480" s="17">
        <f t="shared" si="191"/>
        <v>5.5732299189559485E-2</v>
      </c>
      <c r="AO480" s="18" t="str">
        <f t="shared" si="192"/>
        <v>CORRECTO</v>
      </c>
      <c r="AP480" s="18">
        <f t="shared" si="193"/>
        <v>-1.0442677008104406</v>
      </c>
      <c r="AQ480" s="11"/>
      <c r="AR480" s="11"/>
      <c r="AS480" s="7"/>
      <c r="AT480" s="7">
        <v>138</v>
      </c>
      <c r="AU480" s="3">
        <f t="shared" si="182"/>
        <v>178</v>
      </c>
      <c r="AV480" s="7"/>
      <c r="AW480" s="7"/>
      <c r="AX480" s="7"/>
      <c r="AY480" s="7"/>
      <c r="AZ480" s="7"/>
      <c r="BA480" s="7"/>
      <c r="BB480" s="7"/>
    </row>
    <row r="481" spans="1:54" x14ac:dyDescent="0.25">
      <c r="A481" s="12">
        <v>1980</v>
      </c>
      <c r="B481" s="12">
        <v>4</v>
      </c>
      <c r="C481" s="16"/>
      <c r="D481" s="16">
        <f>aportaciones!D480+aportaciones!E480</f>
        <v>5.9909999999999997</v>
      </c>
      <c r="E481" s="16">
        <f t="shared" si="194"/>
        <v>20</v>
      </c>
      <c r="F481" s="16">
        <f t="shared" si="183"/>
        <v>1.0795492881721882</v>
      </c>
      <c r="G481" s="16">
        <f t="shared" si="195"/>
        <v>4.8763540162088113</v>
      </c>
      <c r="H481" s="16"/>
      <c r="I481" s="16">
        <f>aportaciones!F480+aportaciones!G480</f>
        <v>21.994</v>
      </c>
      <c r="J481" s="16">
        <f t="shared" si="196"/>
        <v>200</v>
      </c>
      <c r="K481" s="16">
        <f t="shared" si="185"/>
        <v>10.795492881721881</v>
      </c>
      <c r="L481" s="16">
        <f t="shared" si="197"/>
        <v>4.2376662564150251</v>
      </c>
      <c r="M481" s="16"/>
      <c r="N481" s="16">
        <v>0.38300000000000001</v>
      </c>
      <c r="O481" s="16">
        <f t="shared" si="198"/>
        <v>0.15</v>
      </c>
      <c r="P481" s="16">
        <f t="shared" si="186"/>
        <v>8.0966196612914099E-3</v>
      </c>
      <c r="Q481" s="16">
        <f t="shared" si="199"/>
        <v>0.37464015512156601</v>
      </c>
      <c r="R481" s="16"/>
      <c r="S481" s="16">
        <v>0.32235833333333336</v>
      </c>
      <c r="T481" s="16">
        <f t="shared" si="200"/>
        <v>0.82499999999999996</v>
      </c>
      <c r="U481" s="16">
        <f t="shared" si="187"/>
        <v>4.4531408137102754E-2</v>
      </c>
      <c r="V481" s="16">
        <f t="shared" si="201"/>
        <v>0.27637918650194671</v>
      </c>
      <c r="W481" s="16"/>
      <c r="X481" s="16">
        <v>0.17235</v>
      </c>
      <c r="Y481" s="16">
        <f t="shared" si="202"/>
        <v>0.61</v>
      </c>
      <c r="Z481" s="16">
        <f t="shared" si="188"/>
        <v>3.2926253289251736E-2</v>
      </c>
      <c r="AA481" s="16">
        <f t="shared" si="203"/>
        <v>0.13835329749436875</v>
      </c>
      <c r="AB481" s="16"/>
      <c r="AC481" s="16">
        <v>0.22469333333333333</v>
      </c>
      <c r="AD481" s="16">
        <f t="shared" si="204"/>
        <v>0.41</v>
      </c>
      <c r="AE481" s="16">
        <f t="shared" si="189"/>
        <v>2.2130760407529856E-2</v>
      </c>
      <c r="AF481" s="16">
        <f t="shared" si="205"/>
        <v>0.20184309066561396</v>
      </c>
      <c r="AG481" s="16"/>
      <c r="AH481" s="16">
        <v>0.17235</v>
      </c>
      <c r="AI481" s="16">
        <f t="shared" si="206"/>
        <v>0.32</v>
      </c>
      <c r="AJ481" s="16">
        <f t="shared" si="190"/>
        <v>1.727278861075501E-2</v>
      </c>
      <c r="AK481" s="16">
        <f t="shared" si="207"/>
        <v>0.15451566425934099</v>
      </c>
      <c r="AL481" s="16"/>
      <c r="AM481" s="17">
        <f t="shared" si="184"/>
        <v>222.315</v>
      </c>
      <c r="AN481" s="17">
        <f t="shared" si="191"/>
        <v>5.3977464408609406E-2</v>
      </c>
      <c r="AO481" s="18" t="str">
        <f t="shared" si="192"/>
        <v>CORRECTO</v>
      </c>
      <c r="AP481" s="18">
        <f t="shared" si="193"/>
        <v>-1.0460225355913906</v>
      </c>
      <c r="AQ481" s="11"/>
      <c r="AR481" s="11"/>
      <c r="AS481" s="7"/>
      <c r="AT481" s="7">
        <v>130</v>
      </c>
      <c r="AU481" s="3">
        <f t="shared" si="182"/>
        <v>170</v>
      </c>
      <c r="AV481" s="7"/>
      <c r="AW481" s="7"/>
      <c r="AX481" s="7"/>
      <c r="AY481" s="7"/>
      <c r="AZ481" s="7"/>
      <c r="BA481" s="7"/>
      <c r="BB481" s="7"/>
    </row>
    <row r="482" spans="1:54" x14ac:dyDescent="0.25">
      <c r="A482" s="12">
        <v>1980</v>
      </c>
      <c r="B482" s="12">
        <v>5</v>
      </c>
      <c r="C482" s="16"/>
      <c r="D482" s="16">
        <f>aportaciones!D481+aportaciones!E481</f>
        <v>5.7080000000000002</v>
      </c>
      <c r="E482" s="16">
        <f t="shared" si="194"/>
        <v>20</v>
      </c>
      <c r="F482" s="16">
        <f t="shared" si="183"/>
        <v>1.0511792917679521</v>
      </c>
      <c r="G482" s="16">
        <f t="shared" si="195"/>
        <v>4.62845071182781</v>
      </c>
      <c r="H482" s="16"/>
      <c r="I482" s="16">
        <f>aportaciones!F481+aportaciones!G481</f>
        <v>38.611000000000004</v>
      </c>
      <c r="J482" s="16">
        <f t="shared" si="196"/>
        <v>206</v>
      </c>
      <c r="K482" s="16">
        <f t="shared" si="185"/>
        <v>10.827146705209907</v>
      </c>
      <c r="L482" s="16">
        <f t="shared" si="197"/>
        <v>21.815507118278106</v>
      </c>
      <c r="M482" s="16"/>
      <c r="N482" s="16">
        <v>0.53</v>
      </c>
      <c r="O482" s="16">
        <f t="shared" si="198"/>
        <v>0.15</v>
      </c>
      <c r="P482" s="16">
        <f t="shared" si="186"/>
        <v>7.8838446882596412E-3</v>
      </c>
      <c r="Q482" s="16">
        <f t="shared" si="199"/>
        <v>0.52190338033870864</v>
      </c>
      <c r="R482" s="16"/>
      <c r="S482" s="16">
        <v>0.44608333333333333</v>
      </c>
      <c r="T482" s="16">
        <f t="shared" si="200"/>
        <v>0.82499999999999996</v>
      </c>
      <c r="U482" s="16">
        <f t="shared" si="187"/>
        <v>4.3361145785428025E-2</v>
      </c>
      <c r="V482" s="16">
        <f t="shared" si="201"/>
        <v>0.40155192519623051</v>
      </c>
      <c r="W482" s="16"/>
      <c r="X482" s="16">
        <v>0.23850000000000005</v>
      </c>
      <c r="Y482" s="16">
        <f t="shared" si="202"/>
        <v>0.61</v>
      </c>
      <c r="Z482" s="16">
        <f t="shared" si="188"/>
        <v>3.2060968398922543E-2</v>
      </c>
      <c r="AA482" s="16">
        <f t="shared" si="203"/>
        <v>0.20557374671074835</v>
      </c>
      <c r="AB482" s="16"/>
      <c r="AC482" s="16">
        <v>0.31093333333333334</v>
      </c>
      <c r="AD482" s="16">
        <f t="shared" si="204"/>
        <v>0.41</v>
      </c>
      <c r="AE482" s="16">
        <f t="shared" si="189"/>
        <v>2.1549175481243018E-2</v>
      </c>
      <c r="AF482" s="16">
        <f t="shared" si="205"/>
        <v>0.28880257292580341</v>
      </c>
      <c r="AG482" s="16"/>
      <c r="AH482" s="16">
        <v>0.23850000000000005</v>
      </c>
      <c r="AI482" s="16">
        <f t="shared" si="206"/>
        <v>0.32</v>
      </c>
      <c r="AJ482" s="16">
        <f t="shared" si="190"/>
        <v>1.6818868668287235E-2</v>
      </c>
      <c r="AK482" s="16">
        <f t="shared" si="207"/>
        <v>0.22122721138924512</v>
      </c>
      <c r="AL482" s="16"/>
      <c r="AM482" s="17">
        <f t="shared" si="184"/>
        <v>228.315</v>
      </c>
      <c r="AN482" s="17">
        <f t="shared" si="191"/>
        <v>5.2558964588397608E-2</v>
      </c>
      <c r="AO482" s="18" t="str">
        <f t="shared" si="192"/>
        <v>CORRECTO</v>
      </c>
      <c r="AP482" s="18">
        <f t="shared" si="193"/>
        <v>-1.0474410354116024</v>
      </c>
      <c r="AQ482" s="11"/>
      <c r="AR482" s="11"/>
      <c r="AS482" s="7"/>
      <c r="AT482" s="7">
        <v>130</v>
      </c>
      <c r="AU482" s="3">
        <f t="shared" si="182"/>
        <v>170</v>
      </c>
      <c r="AV482" s="7"/>
      <c r="AW482" s="7"/>
      <c r="AX482" s="7"/>
      <c r="AY482" s="7"/>
      <c r="AZ482" s="7"/>
      <c r="BA482" s="7"/>
      <c r="BB482" s="7"/>
    </row>
    <row r="483" spans="1:54" x14ac:dyDescent="0.25">
      <c r="A483" s="12">
        <v>1980</v>
      </c>
      <c r="B483" s="12">
        <v>6</v>
      </c>
      <c r="C483" s="16"/>
      <c r="D483" s="16">
        <f>aportaciones!D482+aportaciones!E482</f>
        <v>4.3150000000000004</v>
      </c>
      <c r="E483" s="16">
        <f t="shared" si="194"/>
        <v>20</v>
      </c>
      <c r="F483" s="16">
        <f t="shared" si="183"/>
        <v>1.0604688155888917</v>
      </c>
      <c r="G483" s="16">
        <f t="shared" si="195"/>
        <v>3.2638207082320498</v>
      </c>
      <c r="H483" s="16"/>
      <c r="I483" s="16">
        <f>aportaciones!F482+aportaciones!G482</f>
        <v>11.137</v>
      </c>
      <c r="J483" s="16">
        <f t="shared" si="196"/>
        <v>204</v>
      </c>
      <c r="K483" s="16">
        <f t="shared" si="185"/>
        <v>10.816781919006695</v>
      </c>
      <c r="L483" s="16">
        <f t="shared" si="197"/>
        <v>2.3098532947900878</v>
      </c>
      <c r="M483" s="16"/>
      <c r="N483" s="16">
        <v>0.30399999999999999</v>
      </c>
      <c r="O483" s="16">
        <f t="shared" si="198"/>
        <v>0.15</v>
      </c>
      <c r="P483" s="16">
        <f t="shared" si="186"/>
        <v>7.9535161169166872E-3</v>
      </c>
      <c r="Q483" s="16">
        <f t="shared" si="199"/>
        <v>0.29611615531174029</v>
      </c>
      <c r="R483" s="16"/>
      <c r="S483" s="16">
        <v>0.25586666666666663</v>
      </c>
      <c r="T483" s="16">
        <f t="shared" si="200"/>
        <v>0.82499999999999996</v>
      </c>
      <c r="U483" s="16">
        <f t="shared" si="187"/>
        <v>4.374433864304178E-2</v>
      </c>
      <c r="V483" s="16">
        <f t="shared" si="201"/>
        <v>0.21250552088123853</v>
      </c>
      <c r="W483" s="16"/>
      <c r="X483" s="16">
        <v>0.1368</v>
      </c>
      <c r="Y483" s="16">
        <f t="shared" si="202"/>
        <v>0.61</v>
      </c>
      <c r="Z483" s="16">
        <f t="shared" si="188"/>
        <v>3.2344298875461197E-2</v>
      </c>
      <c r="AA483" s="16">
        <f t="shared" si="203"/>
        <v>0.10473903160107745</v>
      </c>
      <c r="AB483" s="16"/>
      <c r="AC483" s="16">
        <v>0.17834666666666665</v>
      </c>
      <c r="AD483" s="16">
        <f t="shared" si="204"/>
        <v>0.41</v>
      </c>
      <c r="AE483" s="16">
        <f t="shared" si="189"/>
        <v>2.1739610719572276E-2</v>
      </c>
      <c r="AF483" s="16">
        <f t="shared" si="205"/>
        <v>0.15679749118542369</v>
      </c>
      <c r="AG483" s="16"/>
      <c r="AH483" s="16">
        <v>0.1368</v>
      </c>
      <c r="AI483" s="16">
        <f t="shared" si="206"/>
        <v>0.32</v>
      </c>
      <c r="AJ483" s="16">
        <f t="shared" si="190"/>
        <v>1.6967501049422268E-2</v>
      </c>
      <c r="AK483" s="16">
        <f t="shared" si="207"/>
        <v>0.11998113133171279</v>
      </c>
      <c r="AL483" s="16"/>
      <c r="AM483" s="17">
        <f t="shared" si="184"/>
        <v>226.315</v>
      </c>
      <c r="AN483" s="17">
        <f t="shared" si="191"/>
        <v>5.3023440779444583E-2</v>
      </c>
      <c r="AO483" s="18" t="str">
        <f t="shared" si="192"/>
        <v>CORRECTO</v>
      </c>
      <c r="AP483" s="18">
        <f t="shared" si="193"/>
        <v>-1.0469765592205555</v>
      </c>
      <c r="AQ483" s="11"/>
      <c r="AR483" s="11"/>
      <c r="AS483" s="7"/>
      <c r="AT483" s="7">
        <v>140</v>
      </c>
      <c r="AU483" s="3">
        <f t="shared" si="182"/>
        <v>180</v>
      </c>
      <c r="AV483" s="7"/>
      <c r="AW483" s="7"/>
      <c r="AX483" s="7"/>
      <c r="AY483" s="7"/>
      <c r="AZ483" s="7"/>
      <c r="BA483" s="7"/>
      <c r="BB483" s="7"/>
    </row>
    <row r="484" spans="1:54" x14ac:dyDescent="0.25">
      <c r="A484" s="12">
        <v>1980</v>
      </c>
      <c r="B484" s="12">
        <v>7</v>
      </c>
      <c r="C484" s="16"/>
      <c r="D484" s="16">
        <f>aportaciones!D483+aportaciones!E483</f>
        <v>4.2119999999999997</v>
      </c>
      <c r="E484" s="16">
        <f t="shared" si="194"/>
        <v>20</v>
      </c>
      <c r="F484" s="16">
        <f t="shared" si="183"/>
        <v>1.0699239908164857</v>
      </c>
      <c r="G484" s="16">
        <f t="shared" si="195"/>
        <v>3.1515311844111089</v>
      </c>
      <c r="H484" s="16"/>
      <c r="I484" s="16">
        <f>aportaciones!F483+aportaciones!G483</f>
        <v>12.040000000000001</v>
      </c>
      <c r="J484" s="16">
        <f t="shared" si="196"/>
        <v>202</v>
      </c>
      <c r="K484" s="16">
        <f t="shared" si="185"/>
        <v>10.806232307246507</v>
      </c>
      <c r="L484" s="16">
        <f t="shared" si="197"/>
        <v>3.2232180809932913</v>
      </c>
      <c r="M484" s="16"/>
      <c r="N484" s="16">
        <v>0.184</v>
      </c>
      <c r="O484" s="16">
        <f t="shared" si="198"/>
        <v>0.15</v>
      </c>
      <c r="P484" s="16">
        <f t="shared" si="186"/>
        <v>8.0244299311236431E-3</v>
      </c>
      <c r="Q484" s="16">
        <f t="shared" si="199"/>
        <v>0.17604648388308333</v>
      </c>
      <c r="R484" s="16"/>
      <c r="S484" s="16">
        <v>0.15486666666666665</v>
      </c>
      <c r="T484" s="16">
        <f t="shared" si="200"/>
        <v>0.82499999999999996</v>
      </c>
      <c r="U484" s="16">
        <f t="shared" si="187"/>
        <v>4.4134364621180033E-2</v>
      </c>
      <c r="V484" s="16">
        <f t="shared" si="201"/>
        <v>0.11112232802362487</v>
      </c>
      <c r="W484" s="16"/>
      <c r="X484" s="16">
        <v>8.2799999999999999E-2</v>
      </c>
      <c r="Y484" s="16">
        <f t="shared" si="202"/>
        <v>0.61</v>
      </c>
      <c r="Z484" s="16">
        <f t="shared" si="188"/>
        <v>3.2632681719902815E-2</v>
      </c>
      <c r="AA484" s="16">
        <f t="shared" si="203"/>
        <v>5.0455701124538788E-2</v>
      </c>
      <c r="AB484" s="16"/>
      <c r="AC484" s="16">
        <v>0.10794666666666668</v>
      </c>
      <c r="AD484" s="16">
        <f t="shared" si="204"/>
        <v>0.41</v>
      </c>
      <c r="AE484" s="16">
        <f t="shared" si="189"/>
        <v>2.1933441811737956E-2</v>
      </c>
      <c r="AF484" s="16">
        <f t="shared" si="205"/>
        <v>8.6207055947094435E-2</v>
      </c>
      <c r="AG484" s="16"/>
      <c r="AH484" s="16">
        <v>8.2799999999999999E-2</v>
      </c>
      <c r="AI484" s="16">
        <f t="shared" si="206"/>
        <v>0.32</v>
      </c>
      <c r="AJ484" s="16">
        <f t="shared" si="190"/>
        <v>1.7118783853063774E-2</v>
      </c>
      <c r="AK484" s="16">
        <f t="shared" si="207"/>
        <v>6.5832498950577689E-2</v>
      </c>
      <c r="AL484" s="16"/>
      <c r="AM484" s="17">
        <f t="shared" si="184"/>
        <v>224.315</v>
      </c>
      <c r="AN484" s="17">
        <f t="shared" si="191"/>
        <v>5.3496199540824289E-2</v>
      </c>
      <c r="AO484" s="18" t="str">
        <f t="shared" si="192"/>
        <v>CORRECTO</v>
      </c>
      <c r="AP484" s="18">
        <f t="shared" si="193"/>
        <v>-1.0465038004591758</v>
      </c>
      <c r="AQ484" s="11"/>
      <c r="AR484" s="11"/>
      <c r="AS484" s="7"/>
      <c r="AT484" s="7">
        <v>150</v>
      </c>
      <c r="AU484" s="3">
        <f t="shared" si="182"/>
        <v>190</v>
      </c>
      <c r="AV484" s="7"/>
      <c r="AW484" s="7"/>
      <c r="AX484" s="7"/>
      <c r="AY484" s="7"/>
      <c r="AZ484" s="7"/>
      <c r="BA484" s="7"/>
      <c r="BB484" s="7"/>
    </row>
    <row r="485" spans="1:54" x14ac:dyDescent="0.25">
      <c r="A485" s="12">
        <v>1980</v>
      </c>
      <c r="B485" s="12">
        <v>8</v>
      </c>
      <c r="C485" s="16"/>
      <c r="D485" s="16">
        <f>aportaciones!D484+aportaciones!E484</f>
        <v>4.0090000000000003</v>
      </c>
      <c r="E485" s="16">
        <f t="shared" si="194"/>
        <v>20</v>
      </c>
      <c r="F485" s="16">
        <f t="shared" si="183"/>
        <v>1.0893493407167012</v>
      </c>
      <c r="G485" s="16">
        <f t="shared" si="195"/>
        <v>2.9390760091835162</v>
      </c>
      <c r="H485" s="16"/>
      <c r="I485" s="16">
        <f>aportaciones!F484+aportaciones!G484</f>
        <v>11.358000000000001</v>
      </c>
      <c r="J485" s="16">
        <f t="shared" si="196"/>
        <v>198</v>
      </c>
      <c r="K485" s="16">
        <f t="shared" si="185"/>
        <v>10.784558473095341</v>
      </c>
      <c r="L485" s="16">
        <f t="shared" si="197"/>
        <v>4.5517676927534865</v>
      </c>
      <c r="M485" s="16"/>
      <c r="N485" s="16">
        <v>0.113</v>
      </c>
      <c r="O485" s="16">
        <f t="shared" si="198"/>
        <v>0.15</v>
      </c>
      <c r="P485" s="16">
        <f t="shared" si="186"/>
        <v>8.1701200553752577E-3</v>
      </c>
      <c r="Q485" s="16">
        <f t="shared" si="199"/>
        <v>0.10497557006887634</v>
      </c>
      <c r="R485" s="16"/>
      <c r="S485" s="16">
        <v>9.5108333333333336E-2</v>
      </c>
      <c r="T485" s="16">
        <f t="shared" si="200"/>
        <v>0.82499999999999996</v>
      </c>
      <c r="U485" s="16">
        <f t="shared" si="187"/>
        <v>4.4935660304563918E-2</v>
      </c>
      <c r="V485" s="16">
        <f t="shared" si="201"/>
        <v>5.0973968712153317E-2</v>
      </c>
      <c r="W485" s="16"/>
      <c r="X485" s="16">
        <v>5.0850000000000006E-2</v>
      </c>
      <c r="Y485" s="16">
        <f t="shared" si="202"/>
        <v>0.61</v>
      </c>
      <c r="Z485" s="16">
        <f t="shared" si="188"/>
        <v>3.3225154891859385E-2</v>
      </c>
      <c r="AA485" s="16">
        <f t="shared" si="203"/>
        <v>1.8217318280097206E-2</v>
      </c>
      <c r="AB485" s="16"/>
      <c r="AC485" s="16">
        <v>6.6293333333333329E-2</v>
      </c>
      <c r="AD485" s="16">
        <f t="shared" si="204"/>
        <v>0.41</v>
      </c>
      <c r="AE485" s="16">
        <f t="shared" si="189"/>
        <v>2.2331661484692372E-2</v>
      </c>
      <c r="AF485" s="16">
        <f t="shared" si="205"/>
        <v>4.4359891521595363E-2</v>
      </c>
      <c r="AG485" s="16"/>
      <c r="AH485" s="16">
        <v>5.0850000000000006E-2</v>
      </c>
      <c r="AI485" s="16">
        <f t="shared" si="206"/>
        <v>0.32</v>
      </c>
      <c r="AJ485" s="16">
        <f t="shared" si="190"/>
        <v>1.7429589451467217E-2</v>
      </c>
      <c r="AK485" s="16">
        <f t="shared" si="207"/>
        <v>3.3731216146936249E-2</v>
      </c>
      <c r="AL485" s="16"/>
      <c r="AM485" s="17">
        <f t="shared" si="184"/>
        <v>220.315</v>
      </c>
      <c r="AN485" s="17">
        <f t="shared" si="191"/>
        <v>5.4467467035835056E-2</v>
      </c>
      <c r="AO485" s="18" t="str">
        <f t="shared" si="192"/>
        <v>CORRECTO</v>
      </c>
      <c r="AP485" s="18">
        <f t="shared" si="193"/>
        <v>-1.0455325329641649</v>
      </c>
      <c r="AQ485" s="11"/>
      <c r="AR485" s="11"/>
      <c r="AS485" s="7"/>
      <c r="AT485" s="7">
        <v>153</v>
      </c>
      <c r="AU485" s="3">
        <f t="shared" si="182"/>
        <v>193</v>
      </c>
      <c r="AV485" s="7"/>
      <c r="AW485" s="7"/>
      <c r="AX485" s="7"/>
      <c r="AY485" s="7"/>
      <c r="AZ485" s="7"/>
      <c r="BA485" s="7"/>
      <c r="BB485" s="7"/>
    </row>
    <row r="486" spans="1:54" x14ac:dyDescent="0.25">
      <c r="A486" s="12">
        <v>1980</v>
      </c>
      <c r="B486" s="12">
        <v>9</v>
      </c>
      <c r="C486" s="16"/>
      <c r="D486" s="16">
        <f>aportaciones!D485+aportaciones!E485</f>
        <v>3.883</v>
      </c>
      <c r="E486" s="16">
        <f t="shared" si="194"/>
        <v>20</v>
      </c>
      <c r="F486" s="16">
        <f t="shared" si="183"/>
        <v>1.1411572269867802</v>
      </c>
      <c r="G486" s="16">
        <f t="shared" si="195"/>
        <v>2.7936506592832977</v>
      </c>
      <c r="H486" s="16"/>
      <c r="I486" s="16">
        <f>aportaciones!F485+aportaciones!G485</f>
        <v>10.367000000000001</v>
      </c>
      <c r="J486" s="16">
        <f t="shared" si="196"/>
        <v>188</v>
      </c>
      <c r="K486" s="16">
        <f t="shared" si="185"/>
        <v>10.726877933675736</v>
      </c>
      <c r="L486" s="16">
        <f t="shared" si="197"/>
        <v>9.5824415269046597</v>
      </c>
      <c r="M486" s="16"/>
      <c r="N486" s="16">
        <v>6.9000000000000006E-2</v>
      </c>
      <c r="O486" s="16">
        <f t="shared" si="198"/>
        <v>0.15</v>
      </c>
      <c r="P486" s="16">
        <f t="shared" si="186"/>
        <v>8.5586792024008526E-3</v>
      </c>
      <c r="Q486" s="16">
        <f t="shared" si="199"/>
        <v>6.0829879944624743E-2</v>
      </c>
      <c r="R486" s="16"/>
      <c r="S486" s="16">
        <v>5.8075000000000009E-2</v>
      </c>
      <c r="T486" s="16">
        <f t="shared" si="200"/>
        <v>0.82499999999999996</v>
      </c>
      <c r="U486" s="16">
        <f t="shared" si="187"/>
        <v>4.7072735613204686E-2</v>
      </c>
      <c r="V486" s="16">
        <f t="shared" si="201"/>
        <v>1.3139339695436125E-2</v>
      </c>
      <c r="W486" s="16"/>
      <c r="X486" s="16">
        <v>3.1050000000000005E-2</v>
      </c>
      <c r="Y486" s="16">
        <f t="shared" si="202"/>
        <v>0.60782484510814061</v>
      </c>
      <c r="Z486" s="16">
        <f t="shared" si="188"/>
        <v>3.4681185736863754E-2</v>
      </c>
      <c r="AA486" s="16">
        <f t="shared" si="203"/>
        <v>0</v>
      </c>
      <c r="AB486" s="16"/>
      <c r="AC486" s="16">
        <v>4.0480000000000002E-2</v>
      </c>
      <c r="AD486" s="16">
        <f t="shared" si="204"/>
        <v>0.41</v>
      </c>
      <c r="AE486" s="16">
        <f t="shared" si="189"/>
        <v>2.3393723153228997E-2</v>
      </c>
      <c r="AF486" s="16">
        <f t="shared" si="205"/>
        <v>1.8148338515307616E-2</v>
      </c>
      <c r="AG486" s="16"/>
      <c r="AH486" s="16">
        <v>3.1050000000000005E-2</v>
      </c>
      <c r="AI486" s="16">
        <f t="shared" si="206"/>
        <v>0.32</v>
      </c>
      <c r="AJ486" s="16">
        <f t="shared" si="190"/>
        <v>1.8258515631788486E-2</v>
      </c>
      <c r="AK486" s="16">
        <f t="shared" si="207"/>
        <v>1.3620410548532802E-2</v>
      </c>
      <c r="AL486" s="16"/>
      <c r="AM486" s="17">
        <f t="shared" si="184"/>
        <v>210.31282484510811</v>
      </c>
      <c r="AN486" s="17">
        <f t="shared" si="191"/>
        <v>5.7057861349339017E-2</v>
      </c>
      <c r="AO486" s="18" t="str">
        <f t="shared" si="192"/>
        <v>CORRECTO</v>
      </c>
      <c r="AP486" s="18">
        <f t="shared" si="193"/>
        <v>-1.042942138650661</v>
      </c>
      <c r="AQ486" s="11"/>
      <c r="AR486" s="11"/>
      <c r="AS486" s="7"/>
      <c r="AT486" s="7">
        <v>160</v>
      </c>
      <c r="AU486" s="3">
        <f t="shared" si="182"/>
        <v>200</v>
      </c>
      <c r="AV486" s="7"/>
      <c r="AW486" s="7"/>
      <c r="AX486" s="7"/>
      <c r="AY486" s="7"/>
      <c r="AZ486" s="7"/>
      <c r="BA486" s="7"/>
      <c r="BB486" s="7"/>
    </row>
    <row r="487" spans="1:54" x14ac:dyDescent="0.25">
      <c r="A487" s="12">
        <v>1980</v>
      </c>
      <c r="B487" s="12">
        <v>10</v>
      </c>
      <c r="C487" s="16"/>
      <c r="D487" s="16">
        <f>aportaciones!D486+aportaciones!E486</f>
        <v>4.1880000000000006</v>
      </c>
      <c r="E487" s="16">
        <f t="shared" si="194"/>
        <v>20</v>
      </c>
      <c r="F487" s="16">
        <f t="shared" si="183"/>
        <v>1.1981129720689914</v>
      </c>
      <c r="G487" s="16">
        <f t="shared" si="195"/>
        <v>3.0468427730132177</v>
      </c>
      <c r="H487" s="16"/>
      <c r="I487" s="16">
        <f>aportaciones!F486+aportaciones!G486</f>
        <v>11.334999999999999</v>
      </c>
      <c r="J487" s="16">
        <f t="shared" si="196"/>
        <v>178</v>
      </c>
      <c r="K487" s="16">
        <f t="shared" si="185"/>
        <v>10.663205451414022</v>
      </c>
      <c r="L487" s="16">
        <f t="shared" si="197"/>
        <v>10.608122066324285</v>
      </c>
      <c r="M487" s="16"/>
      <c r="N487" s="16">
        <v>0.53800000000000003</v>
      </c>
      <c r="O487" s="16">
        <f t="shared" si="198"/>
        <v>0.15</v>
      </c>
      <c r="P487" s="16">
        <f t="shared" si="186"/>
        <v>8.9858472905174347E-3</v>
      </c>
      <c r="Q487" s="16">
        <f t="shared" si="199"/>
        <v>0.52944132079759909</v>
      </c>
      <c r="R487" s="16"/>
      <c r="S487" s="16">
        <v>0.45281666666666665</v>
      </c>
      <c r="T487" s="16">
        <f t="shared" si="200"/>
        <v>0.82499999999999996</v>
      </c>
      <c r="U487" s="16">
        <f t="shared" si="187"/>
        <v>4.9422160097845891E-2</v>
      </c>
      <c r="V487" s="16">
        <f t="shared" si="201"/>
        <v>0.40574393105346185</v>
      </c>
      <c r="W487" s="16"/>
      <c r="X487" s="16">
        <v>0.24210000000000001</v>
      </c>
      <c r="Y487" s="16">
        <f t="shared" si="202"/>
        <v>0.61</v>
      </c>
      <c r="Z487" s="16">
        <f t="shared" si="188"/>
        <v>3.6542445648104237E-2</v>
      </c>
      <c r="AA487" s="16">
        <f t="shared" si="203"/>
        <v>0.20524365937127687</v>
      </c>
      <c r="AB487" s="16"/>
      <c r="AC487" s="16">
        <v>0.31562666666666667</v>
      </c>
      <c r="AD487" s="16">
        <f t="shared" si="204"/>
        <v>0.41</v>
      </c>
      <c r="AE487" s="16">
        <f t="shared" si="189"/>
        <v>2.4561315927414323E-2</v>
      </c>
      <c r="AF487" s="16">
        <f t="shared" si="205"/>
        <v>0.29223294351343759</v>
      </c>
      <c r="AG487" s="16"/>
      <c r="AH487" s="16">
        <v>0.24210000000000001</v>
      </c>
      <c r="AI487" s="16">
        <f t="shared" si="206"/>
        <v>0.32</v>
      </c>
      <c r="AJ487" s="16">
        <f t="shared" si="190"/>
        <v>1.9169807553103862E-2</v>
      </c>
      <c r="AK487" s="16">
        <f t="shared" si="207"/>
        <v>0.22384148436821155</v>
      </c>
      <c r="AL487" s="16"/>
      <c r="AM487" s="17">
        <f t="shared" si="184"/>
        <v>200.315</v>
      </c>
      <c r="AN487" s="17">
        <f t="shared" si="191"/>
        <v>5.9905648603449567E-2</v>
      </c>
      <c r="AO487" s="18" t="str">
        <f t="shared" si="192"/>
        <v>CORRECTO</v>
      </c>
      <c r="AP487" s="18">
        <f t="shared" si="193"/>
        <v>-1.0400943513965506</v>
      </c>
      <c r="AQ487" s="11"/>
      <c r="AR487" s="11"/>
      <c r="AS487" s="7"/>
      <c r="AT487" s="7">
        <v>166</v>
      </c>
      <c r="AU487" s="3">
        <f t="shared" si="182"/>
        <v>206</v>
      </c>
      <c r="AV487" s="7"/>
      <c r="AW487" s="7"/>
      <c r="AX487" s="7"/>
      <c r="AY487" s="7"/>
      <c r="AZ487" s="7"/>
      <c r="BA487" s="7"/>
      <c r="BB487" s="7"/>
    </row>
    <row r="488" spans="1:54" x14ac:dyDescent="0.25">
      <c r="A488" s="12">
        <v>1980</v>
      </c>
      <c r="B488" s="12">
        <v>11</v>
      </c>
      <c r="C488" s="16"/>
      <c r="D488" s="16">
        <f>aportaciones!D487+aportaciones!E487</f>
        <v>3.3039999999999998</v>
      </c>
      <c r="E488" s="16">
        <f t="shared" si="194"/>
        <v>20</v>
      </c>
      <c r="F488" s="16">
        <f t="shared" si="183"/>
        <v>1.2479525778020435</v>
      </c>
      <c r="G488" s="16">
        <f t="shared" si="195"/>
        <v>2.1058870279310078</v>
      </c>
      <c r="H488" s="16"/>
      <c r="I488" s="16">
        <f>aportaciones!F487+aportaciones!G487</f>
        <v>10.622999999999999</v>
      </c>
      <c r="J488" s="16">
        <f t="shared" si="196"/>
        <v>170</v>
      </c>
      <c r="K488" s="16">
        <f t="shared" si="185"/>
        <v>10.607596911317369</v>
      </c>
      <c r="L488" s="16">
        <f t="shared" si="197"/>
        <v>7.9597945485859611</v>
      </c>
      <c r="M488" s="16"/>
      <c r="N488" s="16">
        <v>0.48499999999999999</v>
      </c>
      <c r="O488" s="16">
        <f t="shared" si="198"/>
        <v>0.15</v>
      </c>
      <c r="P488" s="16">
        <f t="shared" si="186"/>
        <v>9.3596443335153268E-3</v>
      </c>
      <c r="Q488" s="16">
        <f t="shared" si="199"/>
        <v>0.47601415270948255</v>
      </c>
      <c r="R488" s="16"/>
      <c r="S488" s="16">
        <v>0.40820833333333328</v>
      </c>
      <c r="T488" s="16">
        <f t="shared" si="200"/>
        <v>0.82499999999999996</v>
      </c>
      <c r="U488" s="16">
        <f t="shared" si="187"/>
        <v>5.147804383433429E-2</v>
      </c>
      <c r="V488" s="16">
        <f t="shared" si="201"/>
        <v>0.35878617323548734</v>
      </c>
      <c r="W488" s="16"/>
      <c r="X488" s="16">
        <v>0.21825000000000003</v>
      </c>
      <c r="Y488" s="16">
        <f t="shared" si="202"/>
        <v>0.61</v>
      </c>
      <c r="Z488" s="16">
        <f t="shared" si="188"/>
        <v>3.8062553622962327E-2</v>
      </c>
      <c r="AA488" s="16">
        <f t="shared" si="203"/>
        <v>0.18170755435189578</v>
      </c>
      <c r="AB488" s="16"/>
      <c r="AC488" s="16">
        <v>0.28453333333333336</v>
      </c>
      <c r="AD488" s="16">
        <f t="shared" si="204"/>
        <v>0.41</v>
      </c>
      <c r="AE488" s="16">
        <f t="shared" si="189"/>
        <v>2.5583027844941892E-2</v>
      </c>
      <c r="AF488" s="16">
        <f t="shared" si="205"/>
        <v>0.25997201740591896</v>
      </c>
      <c r="AG488" s="16"/>
      <c r="AH488" s="16">
        <v>0.21825000000000003</v>
      </c>
      <c r="AI488" s="16">
        <f t="shared" si="206"/>
        <v>0.32</v>
      </c>
      <c r="AJ488" s="16">
        <f t="shared" si="190"/>
        <v>1.9967241244832696E-2</v>
      </c>
      <c r="AK488" s="16">
        <f t="shared" si="207"/>
        <v>0.19908019244689618</v>
      </c>
      <c r="AL488" s="16"/>
      <c r="AM488" s="17">
        <f t="shared" si="184"/>
        <v>192.315</v>
      </c>
      <c r="AN488" s="17">
        <f t="shared" si="191"/>
        <v>6.2397628890102176E-2</v>
      </c>
      <c r="AO488" s="18" t="str">
        <f t="shared" si="192"/>
        <v>CORRECTO</v>
      </c>
      <c r="AP488" s="18">
        <f t="shared" si="193"/>
        <v>-1.0376023711098978</v>
      </c>
      <c r="AQ488" s="11"/>
      <c r="AR488" s="11"/>
      <c r="AS488" s="7"/>
      <c r="AT488" s="7">
        <v>164</v>
      </c>
      <c r="AU488" s="3">
        <f t="shared" si="182"/>
        <v>204</v>
      </c>
      <c r="AV488" s="7"/>
      <c r="AW488" s="7"/>
      <c r="AX488" s="7"/>
      <c r="AY488" s="7"/>
      <c r="AZ488" s="7"/>
      <c r="BA488" s="7"/>
      <c r="BB488" s="7"/>
    </row>
    <row r="489" spans="1:54" x14ac:dyDescent="0.25">
      <c r="A489" s="12">
        <v>1980</v>
      </c>
      <c r="B489" s="12">
        <v>12</v>
      </c>
      <c r="C489" s="16"/>
      <c r="D489" s="16">
        <f>aportaciones!D488+aportaciones!E488</f>
        <v>8.3960000000000008</v>
      </c>
      <c r="E489" s="16">
        <f t="shared" si="194"/>
        <v>20</v>
      </c>
      <c r="F489" s="16">
        <f t="shared" si="183"/>
        <v>1.2479525778020435</v>
      </c>
      <c r="G489" s="16">
        <f t="shared" si="195"/>
        <v>7.1480474221979584</v>
      </c>
      <c r="H489" s="16"/>
      <c r="I489" s="16">
        <f>aportaciones!F488+aportaciones!G488</f>
        <v>75.442999999999998</v>
      </c>
      <c r="J489" s="16">
        <f t="shared" si="196"/>
        <v>170</v>
      </c>
      <c r="K489" s="16">
        <f t="shared" si="185"/>
        <v>10.607596911317369</v>
      </c>
      <c r="L489" s="16">
        <f t="shared" si="197"/>
        <v>64.835403088682654</v>
      </c>
      <c r="M489" s="16"/>
      <c r="N489" s="16">
        <v>0.94099999999999995</v>
      </c>
      <c r="O489" s="16">
        <f t="shared" si="198"/>
        <v>0.15</v>
      </c>
      <c r="P489" s="16">
        <f t="shared" si="186"/>
        <v>9.3596443335153268E-3</v>
      </c>
      <c r="Q489" s="16">
        <f t="shared" si="199"/>
        <v>0.93164035566648462</v>
      </c>
      <c r="R489" s="16"/>
      <c r="S489" s="16">
        <v>0.79200833333333331</v>
      </c>
      <c r="T489" s="16">
        <f t="shared" si="200"/>
        <v>0.82499999999999996</v>
      </c>
      <c r="U489" s="16">
        <f t="shared" si="187"/>
        <v>5.147804383433429E-2</v>
      </c>
      <c r="V489" s="16">
        <f t="shared" si="201"/>
        <v>0.74053028949899891</v>
      </c>
      <c r="W489" s="16"/>
      <c r="X489" s="16">
        <v>0.42345000000000005</v>
      </c>
      <c r="Y489" s="16">
        <f t="shared" si="202"/>
        <v>0.61</v>
      </c>
      <c r="Z489" s="16">
        <f t="shared" si="188"/>
        <v>3.8062553622962327E-2</v>
      </c>
      <c r="AA489" s="16">
        <f t="shared" si="203"/>
        <v>0.38538744637703781</v>
      </c>
      <c r="AB489" s="16"/>
      <c r="AC489" s="16">
        <v>0.55205333333333328</v>
      </c>
      <c r="AD489" s="16">
        <f t="shared" si="204"/>
        <v>0.41</v>
      </c>
      <c r="AE489" s="16">
        <f t="shared" si="189"/>
        <v>2.5583027844941892E-2</v>
      </c>
      <c r="AF489" s="16">
        <f t="shared" si="205"/>
        <v>0.52647030548839147</v>
      </c>
      <c r="AG489" s="16"/>
      <c r="AH489" s="16">
        <v>0.42345000000000005</v>
      </c>
      <c r="AI489" s="16">
        <f t="shared" si="206"/>
        <v>0.32</v>
      </c>
      <c r="AJ489" s="16">
        <f t="shared" si="190"/>
        <v>1.9967241244832696E-2</v>
      </c>
      <c r="AK489" s="16">
        <f t="shared" si="207"/>
        <v>0.40348275875516731</v>
      </c>
      <c r="AL489" s="16"/>
      <c r="AM489" s="17">
        <f t="shared" si="184"/>
        <v>192.315</v>
      </c>
      <c r="AN489" s="17">
        <f t="shared" si="191"/>
        <v>6.2397628890102176E-2</v>
      </c>
      <c r="AO489" s="18" t="str">
        <f t="shared" si="192"/>
        <v>CORRECTO</v>
      </c>
      <c r="AP489" s="18">
        <f t="shared" si="193"/>
        <v>-1.0376023711098978</v>
      </c>
      <c r="AQ489" s="11"/>
      <c r="AR489" s="11"/>
      <c r="AS489" s="7"/>
      <c r="AT489" s="7">
        <v>162</v>
      </c>
      <c r="AU489" s="3">
        <f t="shared" si="182"/>
        <v>202</v>
      </c>
      <c r="AV489" s="7"/>
      <c r="AW489" s="7"/>
      <c r="AX489" s="7"/>
      <c r="AY489" s="7"/>
      <c r="AZ489" s="7"/>
      <c r="BA489" s="7"/>
      <c r="BB489" s="7"/>
    </row>
    <row r="490" spans="1:54" x14ac:dyDescent="0.25">
      <c r="A490" s="12">
        <v>1981</v>
      </c>
      <c r="B490" s="12">
        <v>1</v>
      </c>
      <c r="C490" s="16"/>
      <c r="D490" s="16">
        <f>aportaciones!D489+aportaciones!E489</f>
        <v>10.039999999999999</v>
      </c>
      <c r="E490" s="16">
        <f t="shared" si="194"/>
        <v>20</v>
      </c>
      <c r="F490" s="16">
        <f t="shared" si="183"/>
        <v>1.1862689370536046</v>
      </c>
      <c r="G490" s="16">
        <f t="shared" si="195"/>
        <v>8.7920474221979568</v>
      </c>
      <c r="H490" s="16"/>
      <c r="I490" s="16">
        <f>aportaciones!F489+aportaciones!G489</f>
        <v>76.06</v>
      </c>
      <c r="J490" s="16">
        <f t="shared" si="196"/>
        <v>180</v>
      </c>
      <c r="K490" s="16">
        <f t="shared" si="185"/>
        <v>10.67642043348244</v>
      </c>
      <c r="L490" s="16">
        <f t="shared" si="197"/>
        <v>55.452403088682644</v>
      </c>
      <c r="M490" s="16"/>
      <c r="N490" s="16">
        <v>1.3089999999999999</v>
      </c>
      <c r="O490" s="16">
        <f t="shared" si="198"/>
        <v>0.15</v>
      </c>
      <c r="P490" s="16">
        <f t="shared" si="186"/>
        <v>8.8970170279020332E-3</v>
      </c>
      <c r="Q490" s="16">
        <f t="shared" si="199"/>
        <v>1.2996403556664846</v>
      </c>
      <c r="R490" s="16"/>
      <c r="S490" s="16">
        <v>1.1017416666666666</v>
      </c>
      <c r="T490" s="16">
        <f t="shared" si="200"/>
        <v>0.82499999999999996</v>
      </c>
      <c r="U490" s="16">
        <f t="shared" si="187"/>
        <v>4.8933593653461185E-2</v>
      </c>
      <c r="V490" s="16">
        <f t="shared" si="201"/>
        <v>1.0502636228323323</v>
      </c>
      <c r="W490" s="16"/>
      <c r="X490" s="16">
        <v>0.58904999999999996</v>
      </c>
      <c r="Y490" s="16">
        <f t="shared" si="202"/>
        <v>0.61</v>
      </c>
      <c r="Z490" s="16">
        <f t="shared" si="188"/>
        <v>3.6181202580134936E-2</v>
      </c>
      <c r="AA490" s="16">
        <f t="shared" si="203"/>
        <v>0.55098744637703756</v>
      </c>
      <c r="AB490" s="16"/>
      <c r="AC490" s="16">
        <v>0.76794666666666667</v>
      </c>
      <c r="AD490" s="16">
        <f t="shared" si="204"/>
        <v>0.41</v>
      </c>
      <c r="AE490" s="16">
        <f t="shared" si="189"/>
        <v>2.431851320959889E-2</v>
      </c>
      <c r="AF490" s="16">
        <f t="shared" si="205"/>
        <v>0.74236363882172474</v>
      </c>
      <c r="AG490" s="16"/>
      <c r="AH490" s="16">
        <v>0.58904999999999996</v>
      </c>
      <c r="AI490" s="16">
        <f t="shared" si="206"/>
        <v>0.32</v>
      </c>
      <c r="AJ490" s="16">
        <f t="shared" si="190"/>
        <v>1.8980302992857672E-2</v>
      </c>
      <c r="AK490" s="16">
        <f t="shared" si="207"/>
        <v>0.56908275875516723</v>
      </c>
      <c r="AL490" s="16"/>
      <c r="AM490" s="17">
        <f t="shared" si="184"/>
        <v>202.315</v>
      </c>
      <c r="AN490" s="17">
        <f t="shared" si="191"/>
        <v>5.9313446852680224E-2</v>
      </c>
      <c r="AO490" s="18" t="str">
        <f t="shared" si="192"/>
        <v>CORRECTO</v>
      </c>
      <c r="AP490" s="18">
        <f t="shared" si="193"/>
        <v>-1.0406865531473199</v>
      </c>
      <c r="AQ490" s="11"/>
      <c r="AR490" s="11"/>
      <c r="AS490" s="7"/>
      <c r="AT490" s="7">
        <v>158</v>
      </c>
      <c r="AU490" s="3">
        <f t="shared" si="182"/>
        <v>198</v>
      </c>
      <c r="AV490" s="7"/>
      <c r="AW490" s="7"/>
      <c r="AX490" s="7"/>
      <c r="AY490" s="7"/>
      <c r="AZ490" s="7"/>
      <c r="BA490" s="7"/>
      <c r="BB490" s="7"/>
    </row>
    <row r="491" spans="1:54" x14ac:dyDescent="0.25">
      <c r="A491" s="12">
        <v>1981</v>
      </c>
      <c r="B491" s="12">
        <v>2</v>
      </c>
      <c r="C491" s="16"/>
      <c r="D491" s="16">
        <f>aportaciones!D490+aportaciones!E490</f>
        <v>5.5270000000000001</v>
      </c>
      <c r="E491" s="16">
        <f t="shared" si="194"/>
        <v>20</v>
      </c>
      <c r="F491" s="16">
        <f t="shared" si="183"/>
        <v>1.1303958740550597</v>
      </c>
      <c r="G491" s="16">
        <f t="shared" si="195"/>
        <v>4.3407310629463964</v>
      </c>
      <c r="H491" s="16"/>
      <c r="I491" s="16">
        <f>aportaciones!F490+aportaciones!G490</f>
        <v>35.295999999999999</v>
      </c>
      <c r="J491" s="16">
        <f t="shared" si="196"/>
        <v>190</v>
      </c>
      <c r="K491" s="16">
        <f t="shared" si="185"/>
        <v>10.738760803523068</v>
      </c>
      <c r="L491" s="16">
        <f t="shared" si="197"/>
        <v>14.619579566517558</v>
      </c>
      <c r="M491" s="16"/>
      <c r="N491" s="16">
        <v>0.76300000000000001</v>
      </c>
      <c r="O491" s="16">
        <f t="shared" si="198"/>
        <v>0.15</v>
      </c>
      <c r="P491" s="16">
        <f t="shared" si="186"/>
        <v>8.4779690554129469E-3</v>
      </c>
      <c r="Q491" s="16">
        <f t="shared" si="199"/>
        <v>0.75410298297209799</v>
      </c>
      <c r="R491" s="16"/>
      <c r="S491" s="16">
        <v>0.64219166666666661</v>
      </c>
      <c r="T491" s="16">
        <f t="shared" si="200"/>
        <v>0.82499999999999996</v>
      </c>
      <c r="U491" s="16">
        <f t="shared" si="187"/>
        <v>4.6628829804771212E-2</v>
      </c>
      <c r="V491" s="16">
        <f t="shared" si="201"/>
        <v>0.59325807301320554</v>
      </c>
      <c r="W491" s="16"/>
      <c r="X491" s="16">
        <v>0.34335000000000004</v>
      </c>
      <c r="Y491" s="16">
        <f t="shared" si="202"/>
        <v>0.61</v>
      </c>
      <c r="Z491" s="16">
        <f t="shared" si="188"/>
        <v>3.4477074158679323E-2</v>
      </c>
      <c r="AA491" s="16">
        <f t="shared" si="203"/>
        <v>0.30716879741986514</v>
      </c>
      <c r="AB491" s="16"/>
      <c r="AC491" s="16">
        <v>0.44762666666666667</v>
      </c>
      <c r="AD491" s="16">
        <f t="shared" si="204"/>
        <v>0.41</v>
      </c>
      <c r="AE491" s="16">
        <f t="shared" si="189"/>
        <v>2.3173115418128724E-2</v>
      </c>
      <c r="AF491" s="16">
        <f t="shared" si="205"/>
        <v>0.42330815345706779</v>
      </c>
      <c r="AG491" s="16"/>
      <c r="AH491" s="16">
        <v>0.34335000000000004</v>
      </c>
      <c r="AI491" s="16">
        <f t="shared" si="206"/>
        <v>0.32</v>
      </c>
      <c r="AJ491" s="16">
        <f t="shared" si="190"/>
        <v>1.8086333984880958E-2</v>
      </c>
      <c r="AK491" s="16">
        <f t="shared" si="207"/>
        <v>0.32436969700714241</v>
      </c>
      <c r="AL491" s="16"/>
      <c r="AM491" s="17">
        <f t="shared" si="184"/>
        <v>212.315</v>
      </c>
      <c r="AN491" s="17">
        <f t="shared" si="191"/>
        <v>5.6519793702752986E-2</v>
      </c>
      <c r="AO491" s="18" t="str">
        <f t="shared" si="192"/>
        <v>CORRECTO</v>
      </c>
      <c r="AP491" s="18">
        <f t="shared" si="193"/>
        <v>-1.043480206297247</v>
      </c>
      <c r="AQ491" s="11"/>
      <c r="AR491" s="11"/>
      <c r="AS491" s="7"/>
      <c r="AT491" s="7">
        <v>148</v>
      </c>
      <c r="AU491" s="3">
        <f t="shared" si="182"/>
        <v>188</v>
      </c>
      <c r="AV491" s="7"/>
      <c r="AW491" s="7"/>
      <c r="AX491" s="7"/>
      <c r="AY491" s="7"/>
      <c r="AZ491" s="7"/>
      <c r="BA491" s="7"/>
      <c r="BB491" s="7"/>
    </row>
    <row r="492" spans="1:54" x14ac:dyDescent="0.25">
      <c r="A492" s="12">
        <v>1981</v>
      </c>
      <c r="B492" s="12">
        <v>3</v>
      </c>
      <c r="C492" s="16"/>
      <c r="D492" s="16">
        <f>aportaciones!D491+aportaciones!E491</f>
        <v>5.7119999999999997</v>
      </c>
      <c r="E492" s="16">
        <f t="shared" si="194"/>
        <v>20</v>
      </c>
      <c r="F492" s="16">
        <f t="shared" si="183"/>
        <v>1.1146459837911897</v>
      </c>
      <c r="G492" s="16">
        <f t="shared" si="195"/>
        <v>4.5816041259449385</v>
      </c>
      <c r="H492" s="16"/>
      <c r="I492" s="16">
        <f>aportaciones!F491+aportaciones!G491</f>
        <v>20.998000000000001</v>
      </c>
      <c r="J492" s="16">
        <f t="shared" si="196"/>
        <v>193</v>
      </c>
      <c r="K492" s="16">
        <f t="shared" si="185"/>
        <v>10.75633374358498</v>
      </c>
      <c r="L492" s="16">
        <f t="shared" si="197"/>
        <v>7.2592391964769263</v>
      </c>
      <c r="M492" s="16"/>
      <c r="N492" s="16">
        <v>0.72199999999999998</v>
      </c>
      <c r="O492" s="16">
        <f t="shared" si="198"/>
        <v>0.15</v>
      </c>
      <c r="P492" s="16">
        <f t="shared" si="186"/>
        <v>8.3598448784339228E-3</v>
      </c>
      <c r="Q492" s="16">
        <f t="shared" si="199"/>
        <v>0.71352203094458699</v>
      </c>
      <c r="R492" s="16"/>
      <c r="S492" s="16">
        <v>0.60768333333333324</v>
      </c>
      <c r="T492" s="16">
        <f t="shared" si="200"/>
        <v>0.82499999999999996</v>
      </c>
      <c r="U492" s="16">
        <f t="shared" si="187"/>
        <v>4.5979146831386576E-2</v>
      </c>
      <c r="V492" s="16">
        <f t="shared" si="201"/>
        <v>0.56105450352856212</v>
      </c>
      <c r="W492" s="16"/>
      <c r="X492" s="16">
        <v>0.32490000000000002</v>
      </c>
      <c r="Y492" s="16">
        <f t="shared" si="202"/>
        <v>0.61</v>
      </c>
      <c r="Z492" s="16">
        <f t="shared" si="188"/>
        <v>3.3996702505631284E-2</v>
      </c>
      <c r="AA492" s="16">
        <f t="shared" si="203"/>
        <v>0.29042292584132079</v>
      </c>
      <c r="AB492" s="16"/>
      <c r="AC492" s="16">
        <v>0.42357333333333336</v>
      </c>
      <c r="AD492" s="16">
        <f t="shared" si="204"/>
        <v>0.41</v>
      </c>
      <c r="AE492" s="16">
        <f t="shared" si="189"/>
        <v>2.2850242667719387E-2</v>
      </c>
      <c r="AF492" s="16">
        <f t="shared" si="205"/>
        <v>0.40040021791520458</v>
      </c>
      <c r="AG492" s="16"/>
      <c r="AH492" s="16">
        <v>0.32490000000000002</v>
      </c>
      <c r="AI492" s="16">
        <f t="shared" si="206"/>
        <v>0.32</v>
      </c>
      <c r="AJ492" s="16">
        <f t="shared" si="190"/>
        <v>1.7834335740659037E-2</v>
      </c>
      <c r="AK492" s="16">
        <f t="shared" si="207"/>
        <v>0.30681366601511911</v>
      </c>
      <c r="AL492" s="16"/>
      <c r="AM492" s="17">
        <f t="shared" si="184"/>
        <v>215.315</v>
      </c>
      <c r="AN492" s="17">
        <f t="shared" si="191"/>
        <v>5.5732299189559485E-2</v>
      </c>
      <c r="AO492" s="18" t="str">
        <f t="shared" si="192"/>
        <v>CORRECTO</v>
      </c>
      <c r="AP492" s="18">
        <f t="shared" si="193"/>
        <v>-1.0442677008104406</v>
      </c>
      <c r="AQ492" s="11"/>
      <c r="AR492" s="11"/>
      <c r="AS492" s="7"/>
      <c r="AT492" s="7">
        <v>138</v>
      </c>
      <c r="AU492" s="3">
        <f t="shared" si="182"/>
        <v>178</v>
      </c>
      <c r="AV492" s="7"/>
      <c r="AW492" s="7"/>
      <c r="AX492" s="7"/>
      <c r="AY492" s="7"/>
      <c r="AZ492" s="7"/>
      <c r="BA492" s="7"/>
      <c r="BB492" s="7"/>
    </row>
    <row r="493" spans="1:54" x14ac:dyDescent="0.25">
      <c r="A493" s="12">
        <v>1981</v>
      </c>
      <c r="B493" s="12">
        <v>4</v>
      </c>
      <c r="C493" s="16"/>
      <c r="D493" s="16">
        <f>aportaciones!D492+aportaciones!E492</f>
        <v>5.0440000000000005</v>
      </c>
      <c r="E493" s="16">
        <f t="shared" si="194"/>
        <v>20</v>
      </c>
      <c r="F493" s="16">
        <f t="shared" si="183"/>
        <v>1.0795492881721882</v>
      </c>
      <c r="G493" s="16">
        <f t="shared" si="195"/>
        <v>3.9293540162088121</v>
      </c>
      <c r="H493" s="16"/>
      <c r="I493" s="16">
        <f>aportaciones!F492+aportaciones!G492</f>
        <v>32.887999999999998</v>
      </c>
      <c r="J493" s="16">
        <f t="shared" si="196"/>
        <v>200</v>
      </c>
      <c r="K493" s="16">
        <f t="shared" si="185"/>
        <v>10.795492881721881</v>
      </c>
      <c r="L493" s="16">
        <f t="shared" si="197"/>
        <v>15.131666256415031</v>
      </c>
      <c r="M493" s="16"/>
      <c r="N493" s="16">
        <v>0.67700000000000005</v>
      </c>
      <c r="O493" s="16">
        <f t="shared" si="198"/>
        <v>0.15</v>
      </c>
      <c r="P493" s="16">
        <f t="shared" si="186"/>
        <v>8.0966196612914099E-3</v>
      </c>
      <c r="Q493" s="16">
        <f t="shared" si="199"/>
        <v>0.66864015512156605</v>
      </c>
      <c r="R493" s="16"/>
      <c r="S493" s="16">
        <v>0.56980833333333336</v>
      </c>
      <c r="T493" s="16">
        <f t="shared" si="200"/>
        <v>0.82499999999999996</v>
      </c>
      <c r="U493" s="16">
        <f t="shared" si="187"/>
        <v>4.4531408137102754E-2</v>
      </c>
      <c r="V493" s="16">
        <f t="shared" si="201"/>
        <v>0.52382918650194665</v>
      </c>
      <c r="W493" s="16"/>
      <c r="X493" s="16">
        <v>0.30465000000000003</v>
      </c>
      <c r="Y493" s="16">
        <f t="shared" si="202"/>
        <v>0.61</v>
      </c>
      <c r="Z493" s="16">
        <f t="shared" si="188"/>
        <v>3.2926253289251736E-2</v>
      </c>
      <c r="AA493" s="16">
        <f t="shared" si="203"/>
        <v>0.27065329749436884</v>
      </c>
      <c r="AB493" s="16"/>
      <c r="AC493" s="16">
        <v>0.39717333333333338</v>
      </c>
      <c r="AD493" s="16">
        <f t="shared" si="204"/>
        <v>0.41</v>
      </c>
      <c r="AE493" s="16">
        <f t="shared" si="189"/>
        <v>2.2130760407529856E-2</v>
      </c>
      <c r="AF493" s="16">
        <f t="shared" si="205"/>
        <v>0.37432309066561403</v>
      </c>
      <c r="AG493" s="16"/>
      <c r="AH493" s="16">
        <v>0.30465000000000003</v>
      </c>
      <c r="AI493" s="16">
        <f t="shared" si="206"/>
        <v>0.32</v>
      </c>
      <c r="AJ493" s="16">
        <f t="shared" si="190"/>
        <v>1.727278861075501E-2</v>
      </c>
      <c r="AK493" s="16">
        <f t="shared" si="207"/>
        <v>0.28681566425934096</v>
      </c>
      <c r="AL493" s="16"/>
      <c r="AM493" s="17">
        <f t="shared" si="184"/>
        <v>222.315</v>
      </c>
      <c r="AN493" s="17">
        <f t="shared" si="191"/>
        <v>5.3977464408609406E-2</v>
      </c>
      <c r="AO493" s="18" t="str">
        <f t="shared" si="192"/>
        <v>CORRECTO</v>
      </c>
      <c r="AP493" s="18">
        <f t="shared" si="193"/>
        <v>-1.0460225355913906</v>
      </c>
      <c r="AQ493" s="11"/>
      <c r="AR493" s="11"/>
      <c r="AS493" s="7"/>
      <c r="AT493" s="7">
        <v>130</v>
      </c>
      <c r="AU493" s="3">
        <f t="shared" si="182"/>
        <v>170</v>
      </c>
      <c r="AV493" s="7"/>
      <c r="AW493" s="7"/>
      <c r="AX493" s="7"/>
      <c r="AY493" s="7"/>
      <c r="AZ493" s="7"/>
      <c r="BA493" s="7"/>
      <c r="BB493" s="7"/>
    </row>
    <row r="494" spans="1:54" x14ac:dyDescent="0.25">
      <c r="A494" s="12">
        <v>1981</v>
      </c>
      <c r="B494" s="12">
        <v>5</v>
      </c>
      <c r="C494" s="16"/>
      <c r="D494" s="16">
        <f>aportaciones!D493+aportaciones!E493</f>
        <v>4.9689999999999994</v>
      </c>
      <c r="E494" s="16">
        <f t="shared" si="194"/>
        <v>20</v>
      </c>
      <c r="F494" s="16">
        <f t="shared" si="183"/>
        <v>1.0511792917679521</v>
      </c>
      <c r="G494" s="16">
        <f t="shared" si="195"/>
        <v>3.8894507118278128</v>
      </c>
      <c r="H494" s="16"/>
      <c r="I494" s="16">
        <f>aportaciones!F493+aportaciones!G493</f>
        <v>17.434000000000001</v>
      </c>
      <c r="J494" s="16">
        <f t="shared" si="196"/>
        <v>206</v>
      </c>
      <c r="K494" s="16">
        <f t="shared" si="185"/>
        <v>10.827146705209907</v>
      </c>
      <c r="L494" s="16">
        <f t="shared" si="197"/>
        <v>0.63850711827811324</v>
      </c>
      <c r="M494" s="16"/>
      <c r="N494" s="16">
        <v>0.35499999999999998</v>
      </c>
      <c r="O494" s="16">
        <f t="shared" si="198"/>
        <v>0.15</v>
      </c>
      <c r="P494" s="16">
        <f t="shared" si="186"/>
        <v>7.8838446882596412E-3</v>
      </c>
      <c r="Q494" s="16">
        <f t="shared" si="199"/>
        <v>0.3469033803387086</v>
      </c>
      <c r="R494" s="16"/>
      <c r="S494" s="16">
        <v>0.29879166666666662</v>
      </c>
      <c r="T494" s="16">
        <f t="shared" si="200"/>
        <v>0.82499999999999996</v>
      </c>
      <c r="U494" s="16">
        <f t="shared" si="187"/>
        <v>4.3361145785428025E-2</v>
      </c>
      <c r="V494" s="16">
        <f t="shared" si="201"/>
        <v>0.25426025852956391</v>
      </c>
      <c r="W494" s="16"/>
      <c r="X494" s="16">
        <v>0.15975</v>
      </c>
      <c r="Y494" s="16">
        <f t="shared" si="202"/>
        <v>0.61</v>
      </c>
      <c r="Z494" s="16">
        <f t="shared" si="188"/>
        <v>3.2060968398922543E-2</v>
      </c>
      <c r="AA494" s="16">
        <f t="shared" si="203"/>
        <v>0.12682374671074836</v>
      </c>
      <c r="AB494" s="16"/>
      <c r="AC494" s="16">
        <v>0.20826666666666668</v>
      </c>
      <c r="AD494" s="16">
        <f t="shared" si="204"/>
        <v>0.41</v>
      </c>
      <c r="AE494" s="16">
        <f t="shared" si="189"/>
        <v>2.1549175481243018E-2</v>
      </c>
      <c r="AF494" s="16">
        <f t="shared" si="205"/>
        <v>0.18613590625913684</v>
      </c>
      <c r="AG494" s="16"/>
      <c r="AH494" s="16">
        <v>0.15975</v>
      </c>
      <c r="AI494" s="16">
        <f t="shared" si="206"/>
        <v>0.32</v>
      </c>
      <c r="AJ494" s="16">
        <f t="shared" si="190"/>
        <v>1.6818868668287235E-2</v>
      </c>
      <c r="AK494" s="16">
        <f t="shared" si="207"/>
        <v>0.14247721138924502</v>
      </c>
      <c r="AL494" s="16"/>
      <c r="AM494" s="17">
        <f t="shared" si="184"/>
        <v>228.315</v>
      </c>
      <c r="AN494" s="17">
        <f t="shared" si="191"/>
        <v>5.2558964588397608E-2</v>
      </c>
      <c r="AO494" s="18" t="str">
        <f t="shared" si="192"/>
        <v>CORRECTO</v>
      </c>
      <c r="AP494" s="18">
        <f t="shared" si="193"/>
        <v>-1.0474410354116024</v>
      </c>
      <c r="AQ494" s="11"/>
      <c r="AR494" s="11"/>
      <c r="AS494" s="7"/>
      <c r="AT494" s="7">
        <v>130</v>
      </c>
      <c r="AU494" s="3">
        <f t="shared" si="182"/>
        <v>170</v>
      </c>
      <c r="AV494" s="7"/>
      <c r="AW494" s="7"/>
      <c r="AX494" s="7"/>
      <c r="AY494" s="7"/>
      <c r="AZ494" s="7"/>
      <c r="BA494" s="7"/>
      <c r="BB494" s="7"/>
    </row>
    <row r="495" spans="1:54" x14ac:dyDescent="0.25">
      <c r="A495" s="12">
        <v>1981</v>
      </c>
      <c r="B495" s="12">
        <v>6</v>
      </c>
      <c r="C495" s="16"/>
      <c r="D495" s="16">
        <f>aportaciones!D494+aportaciones!E494</f>
        <v>3.0950000000000002</v>
      </c>
      <c r="E495" s="16">
        <f t="shared" si="194"/>
        <v>20</v>
      </c>
      <c r="F495" s="16">
        <f t="shared" si="183"/>
        <v>1.0604688155888917</v>
      </c>
      <c r="G495" s="16">
        <f t="shared" si="195"/>
        <v>2.0438207082320474</v>
      </c>
      <c r="H495" s="16"/>
      <c r="I495" s="16">
        <f>aportaciones!F494+aportaciones!G494</f>
        <v>10.857000000000001</v>
      </c>
      <c r="J495" s="16">
        <f t="shared" si="196"/>
        <v>204</v>
      </c>
      <c r="K495" s="16">
        <f t="shared" si="185"/>
        <v>10.816781919006695</v>
      </c>
      <c r="L495" s="16">
        <f t="shared" si="197"/>
        <v>2.0298532947900867</v>
      </c>
      <c r="M495" s="16"/>
      <c r="N495" s="16">
        <v>0.20499999999999999</v>
      </c>
      <c r="O495" s="16">
        <f t="shared" si="198"/>
        <v>0.15</v>
      </c>
      <c r="P495" s="16">
        <f t="shared" si="186"/>
        <v>7.9535161169166872E-3</v>
      </c>
      <c r="Q495" s="16">
        <f t="shared" si="199"/>
        <v>0.19711615531174034</v>
      </c>
      <c r="R495" s="16"/>
      <c r="S495" s="16">
        <v>0.17254166666666668</v>
      </c>
      <c r="T495" s="16">
        <f t="shared" si="200"/>
        <v>0.82499999999999996</v>
      </c>
      <c r="U495" s="16">
        <f t="shared" si="187"/>
        <v>4.374433864304178E-2</v>
      </c>
      <c r="V495" s="16">
        <f t="shared" si="201"/>
        <v>0.12918052088123866</v>
      </c>
      <c r="W495" s="16"/>
      <c r="X495" s="16">
        <v>9.2249999999999999E-2</v>
      </c>
      <c r="Y495" s="16">
        <f t="shared" si="202"/>
        <v>0.61</v>
      </c>
      <c r="Z495" s="16">
        <f t="shared" si="188"/>
        <v>3.2344298875461197E-2</v>
      </c>
      <c r="AA495" s="16">
        <f t="shared" si="203"/>
        <v>6.018903160107747E-2</v>
      </c>
      <c r="AB495" s="16"/>
      <c r="AC495" s="16">
        <v>0.12026666666666665</v>
      </c>
      <c r="AD495" s="16">
        <f t="shared" si="204"/>
        <v>0.41</v>
      </c>
      <c r="AE495" s="16">
        <f t="shared" si="189"/>
        <v>2.1739610719572276E-2</v>
      </c>
      <c r="AF495" s="16">
        <f t="shared" si="205"/>
        <v>9.8717491185423667E-2</v>
      </c>
      <c r="AG495" s="16"/>
      <c r="AH495" s="16">
        <v>9.2249999999999999E-2</v>
      </c>
      <c r="AI495" s="16">
        <f t="shared" si="206"/>
        <v>0.32</v>
      </c>
      <c r="AJ495" s="16">
        <f t="shared" si="190"/>
        <v>1.6967501049422268E-2</v>
      </c>
      <c r="AK495" s="16">
        <f t="shared" si="207"/>
        <v>7.5431131331712753E-2</v>
      </c>
      <c r="AL495" s="16"/>
      <c r="AM495" s="17">
        <f t="shared" si="184"/>
        <v>226.315</v>
      </c>
      <c r="AN495" s="17">
        <f t="shared" si="191"/>
        <v>5.3023440779444583E-2</v>
      </c>
      <c r="AO495" s="18" t="str">
        <f t="shared" si="192"/>
        <v>CORRECTO</v>
      </c>
      <c r="AP495" s="18">
        <f t="shared" si="193"/>
        <v>-1.0469765592205555</v>
      </c>
      <c r="AQ495" s="11"/>
      <c r="AR495" s="11"/>
      <c r="AS495" s="7"/>
      <c r="AT495" s="7">
        <v>140</v>
      </c>
      <c r="AU495" s="3">
        <f t="shared" si="182"/>
        <v>180</v>
      </c>
      <c r="AV495" s="7"/>
      <c r="AW495" s="7"/>
      <c r="AX495" s="7"/>
      <c r="AY495" s="7"/>
      <c r="AZ495" s="7"/>
      <c r="BA495" s="7"/>
      <c r="BB495" s="7"/>
    </row>
    <row r="496" spans="1:54" x14ac:dyDescent="0.25">
      <c r="A496" s="12">
        <v>1981</v>
      </c>
      <c r="B496" s="12">
        <v>7</v>
      </c>
      <c r="C496" s="16"/>
      <c r="D496" s="16">
        <f>aportaciones!D495+aportaciones!E495</f>
        <v>3.1069999999999998</v>
      </c>
      <c r="E496" s="16">
        <f t="shared" si="194"/>
        <v>20</v>
      </c>
      <c r="F496" s="16">
        <f t="shared" si="183"/>
        <v>1.0699239908164857</v>
      </c>
      <c r="G496" s="16">
        <f t="shared" si="195"/>
        <v>2.0465311844111085</v>
      </c>
      <c r="H496" s="16"/>
      <c r="I496" s="16">
        <f>aportaciones!F495+aportaciones!G495</f>
        <v>11.858000000000001</v>
      </c>
      <c r="J496" s="16">
        <f t="shared" si="196"/>
        <v>202</v>
      </c>
      <c r="K496" s="16">
        <f t="shared" si="185"/>
        <v>10.806232307246507</v>
      </c>
      <c r="L496" s="16">
        <f t="shared" si="197"/>
        <v>3.0412180809933034</v>
      </c>
      <c r="M496" s="16"/>
      <c r="N496" s="16">
        <v>0.124</v>
      </c>
      <c r="O496" s="16">
        <f t="shared" si="198"/>
        <v>0.15</v>
      </c>
      <c r="P496" s="16">
        <f t="shared" si="186"/>
        <v>8.0244299311236431E-3</v>
      </c>
      <c r="Q496" s="16">
        <f t="shared" si="199"/>
        <v>0.11604648388308328</v>
      </c>
      <c r="R496" s="16"/>
      <c r="S496" s="16">
        <v>0.10436666666666666</v>
      </c>
      <c r="T496" s="16">
        <f t="shared" si="200"/>
        <v>0.82499999999999996</v>
      </c>
      <c r="U496" s="16">
        <f t="shared" si="187"/>
        <v>4.4134364621180033E-2</v>
      </c>
      <c r="V496" s="16">
        <f t="shared" si="201"/>
        <v>6.0622328023624883E-2</v>
      </c>
      <c r="W496" s="16"/>
      <c r="X496" s="16">
        <v>5.5800000000000009E-2</v>
      </c>
      <c r="Y496" s="16">
        <f t="shared" si="202"/>
        <v>0.61</v>
      </c>
      <c r="Z496" s="16">
        <f t="shared" si="188"/>
        <v>3.2632681719902815E-2</v>
      </c>
      <c r="AA496" s="16">
        <f t="shared" si="203"/>
        <v>2.3455701124538764E-2</v>
      </c>
      <c r="AB496" s="16"/>
      <c r="AC496" s="16">
        <v>7.2746666666666668E-2</v>
      </c>
      <c r="AD496" s="16">
        <f t="shared" si="204"/>
        <v>0.41</v>
      </c>
      <c r="AE496" s="16">
        <f t="shared" si="189"/>
        <v>2.1933441811737956E-2</v>
      </c>
      <c r="AF496" s="16">
        <f t="shared" si="205"/>
        <v>5.1007055947094426E-2</v>
      </c>
      <c r="AG496" s="16"/>
      <c r="AH496" s="16">
        <v>5.5800000000000009E-2</v>
      </c>
      <c r="AI496" s="16">
        <f t="shared" si="206"/>
        <v>0.32</v>
      </c>
      <c r="AJ496" s="16">
        <f t="shared" si="190"/>
        <v>1.7118783853063774E-2</v>
      </c>
      <c r="AK496" s="16">
        <f t="shared" si="207"/>
        <v>3.8832498950577721E-2</v>
      </c>
      <c r="AL496" s="16"/>
      <c r="AM496" s="17">
        <f t="shared" si="184"/>
        <v>224.315</v>
      </c>
      <c r="AN496" s="17">
        <f t="shared" si="191"/>
        <v>5.3496199540824289E-2</v>
      </c>
      <c r="AO496" s="18" t="str">
        <f t="shared" si="192"/>
        <v>CORRECTO</v>
      </c>
      <c r="AP496" s="18">
        <f t="shared" si="193"/>
        <v>-1.0465038004591758</v>
      </c>
      <c r="AQ496" s="11"/>
      <c r="AR496" s="11"/>
      <c r="AS496" s="7"/>
      <c r="AT496" s="7">
        <v>150</v>
      </c>
      <c r="AU496" s="3">
        <f t="shared" si="182"/>
        <v>190</v>
      </c>
      <c r="AV496" s="7"/>
      <c r="AW496" s="7"/>
      <c r="AX496" s="7"/>
      <c r="AY496" s="7"/>
      <c r="AZ496" s="7"/>
      <c r="BA496" s="7"/>
      <c r="BB496" s="7"/>
    </row>
    <row r="497" spans="1:54" x14ac:dyDescent="0.25">
      <c r="A497" s="12">
        <v>1981</v>
      </c>
      <c r="B497" s="12">
        <v>8</v>
      </c>
      <c r="C497" s="16"/>
      <c r="D497" s="16">
        <f>aportaciones!D496+aportaciones!E496</f>
        <v>2.9359999999999999</v>
      </c>
      <c r="E497" s="16">
        <f t="shared" si="194"/>
        <v>20</v>
      </c>
      <c r="F497" s="16">
        <f t="shared" si="183"/>
        <v>1.0893493407167012</v>
      </c>
      <c r="G497" s="16">
        <f t="shared" si="195"/>
        <v>1.8660760091835158</v>
      </c>
      <c r="H497" s="16"/>
      <c r="I497" s="16">
        <f>aportaciones!F496+aportaciones!G496</f>
        <v>11.253</v>
      </c>
      <c r="J497" s="16">
        <f t="shared" si="196"/>
        <v>198</v>
      </c>
      <c r="K497" s="16">
        <f t="shared" si="185"/>
        <v>10.784558473095341</v>
      </c>
      <c r="L497" s="16">
        <f t="shared" si="197"/>
        <v>4.4467676927534967</v>
      </c>
      <c r="M497" s="16"/>
      <c r="N497" s="16">
        <v>7.5999999999999998E-2</v>
      </c>
      <c r="O497" s="16">
        <f t="shared" si="198"/>
        <v>0.15</v>
      </c>
      <c r="P497" s="16">
        <f t="shared" si="186"/>
        <v>8.1701200553752577E-3</v>
      </c>
      <c r="Q497" s="16">
        <f t="shared" si="199"/>
        <v>6.7975570068876362E-2</v>
      </c>
      <c r="R497" s="16"/>
      <c r="S497" s="16">
        <v>6.3966666666666658E-2</v>
      </c>
      <c r="T497" s="16">
        <f t="shared" si="200"/>
        <v>0.82499999999999996</v>
      </c>
      <c r="U497" s="16">
        <f t="shared" si="187"/>
        <v>4.4935660304563918E-2</v>
      </c>
      <c r="V497" s="16">
        <f t="shared" si="201"/>
        <v>1.9832302045486583E-2</v>
      </c>
      <c r="W497" s="16"/>
      <c r="X497" s="16">
        <v>3.4200000000000001E-2</v>
      </c>
      <c r="Y497" s="16">
        <f t="shared" si="202"/>
        <v>0.61</v>
      </c>
      <c r="Z497" s="16">
        <f t="shared" si="188"/>
        <v>3.3225154891859385E-2</v>
      </c>
      <c r="AA497" s="16">
        <f t="shared" si="203"/>
        <v>1.5673182800971519E-3</v>
      </c>
      <c r="AB497" s="16"/>
      <c r="AC497" s="16">
        <v>4.4586666666666663E-2</v>
      </c>
      <c r="AD497" s="16">
        <f t="shared" si="204"/>
        <v>0.41</v>
      </c>
      <c r="AE497" s="16">
        <f t="shared" si="189"/>
        <v>2.2331661484692372E-2</v>
      </c>
      <c r="AF497" s="16">
        <f t="shared" si="205"/>
        <v>2.2653224854928711E-2</v>
      </c>
      <c r="AG497" s="16"/>
      <c r="AH497" s="16">
        <v>3.4200000000000001E-2</v>
      </c>
      <c r="AI497" s="16">
        <f t="shared" si="206"/>
        <v>0.32</v>
      </c>
      <c r="AJ497" s="16">
        <f t="shared" si="190"/>
        <v>1.7429589451467217E-2</v>
      </c>
      <c r="AK497" s="16">
        <f t="shared" si="207"/>
        <v>1.7081216146936251E-2</v>
      </c>
      <c r="AL497" s="16"/>
      <c r="AM497" s="17">
        <f t="shared" si="184"/>
        <v>220.315</v>
      </c>
      <c r="AN497" s="17">
        <f t="shared" si="191"/>
        <v>5.4467467035835056E-2</v>
      </c>
      <c r="AO497" s="18" t="str">
        <f t="shared" si="192"/>
        <v>CORRECTO</v>
      </c>
      <c r="AP497" s="18">
        <f t="shared" si="193"/>
        <v>-1.0455325329641649</v>
      </c>
      <c r="AQ497" s="11"/>
      <c r="AR497" s="11"/>
      <c r="AS497" s="7"/>
      <c r="AT497" s="7">
        <v>153</v>
      </c>
      <c r="AU497" s="3">
        <f t="shared" si="182"/>
        <v>193</v>
      </c>
      <c r="AV497" s="7"/>
      <c r="AW497" s="7"/>
      <c r="AX497" s="7"/>
      <c r="AY497" s="7"/>
      <c r="AZ497" s="7"/>
      <c r="BA497" s="7"/>
      <c r="BB497" s="7"/>
    </row>
    <row r="498" spans="1:54" x14ac:dyDescent="0.25">
      <c r="A498" s="12">
        <v>1981</v>
      </c>
      <c r="B498" s="12">
        <v>9</v>
      </c>
      <c r="C498" s="16"/>
      <c r="D498" s="16">
        <f>aportaciones!D497+aportaciones!E497</f>
        <v>3.5630000000000002</v>
      </c>
      <c r="E498" s="16">
        <f t="shared" si="194"/>
        <v>20</v>
      </c>
      <c r="F498" s="16">
        <f t="shared" si="183"/>
        <v>1.141166993868997</v>
      </c>
      <c r="G498" s="16">
        <f t="shared" si="195"/>
        <v>2.4736506592832974</v>
      </c>
      <c r="H498" s="16"/>
      <c r="I498" s="16">
        <f>aportaciones!F497+aportaciones!G497</f>
        <v>10.363000000000001</v>
      </c>
      <c r="J498" s="16">
        <f t="shared" si="196"/>
        <v>188</v>
      </c>
      <c r="K498" s="16">
        <f t="shared" si="185"/>
        <v>10.726969742368572</v>
      </c>
      <c r="L498" s="16">
        <f t="shared" si="197"/>
        <v>9.578441526904669</v>
      </c>
      <c r="M498" s="16"/>
      <c r="N498" s="16">
        <v>6.5000000000000002E-2</v>
      </c>
      <c r="O498" s="16">
        <f t="shared" si="198"/>
        <v>0.15</v>
      </c>
      <c r="P498" s="16">
        <f t="shared" si="186"/>
        <v>8.5587524540174775E-3</v>
      </c>
      <c r="Q498" s="16">
        <f t="shared" si="199"/>
        <v>5.6829879944624739E-2</v>
      </c>
      <c r="R498" s="16"/>
      <c r="S498" s="16">
        <v>5.4708333333333331E-2</v>
      </c>
      <c r="T498" s="16">
        <f t="shared" si="200"/>
        <v>0.82499999999999996</v>
      </c>
      <c r="U498" s="16">
        <f t="shared" si="187"/>
        <v>4.7073138497096129E-2</v>
      </c>
      <c r="V498" s="16">
        <f t="shared" si="201"/>
        <v>9.7726730287694963E-3</v>
      </c>
      <c r="W498" s="16"/>
      <c r="X498" s="16">
        <v>2.9250000000000002E-2</v>
      </c>
      <c r="Y498" s="16">
        <f t="shared" si="202"/>
        <v>0.60602484510814059</v>
      </c>
      <c r="Z498" s="16">
        <f t="shared" si="188"/>
        <v>3.4578777535099067E-2</v>
      </c>
      <c r="AA498" s="16">
        <f t="shared" si="203"/>
        <v>0</v>
      </c>
      <c r="AB498" s="16"/>
      <c r="AC498" s="16">
        <v>3.8133333333333332E-2</v>
      </c>
      <c r="AD498" s="16">
        <f t="shared" si="204"/>
        <v>0.41</v>
      </c>
      <c r="AE498" s="16">
        <f t="shared" si="189"/>
        <v>2.3393923374314438E-2</v>
      </c>
      <c r="AF498" s="16">
        <f t="shared" si="205"/>
        <v>1.5801671848640952E-2</v>
      </c>
      <c r="AG498" s="16"/>
      <c r="AH498" s="16">
        <v>2.9250000000000002E-2</v>
      </c>
      <c r="AI498" s="16">
        <f t="shared" si="206"/>
        <v>0.32</v>
      </c>
      <c r="AJ498" s="16">
        <f t="shared" si="190"/>
        <v>1.8258671901903955E-2</v>
      </c>
      <c r="AK498" s="16">
        <f t="shared" si="207"/>
        <v>1.1820410548532778E-2</v>
      </c>
      <c r="AL498" s="16"/>
      <c r="AM498" s="17">
        <f t="shared" si="184"/>
        <v>210.31102484510814</v>
      </c>
      <c r="AN498" s="17">
        <f t="shared" si="191"/>
        <v>5.7058349693449854E-2</v>
      </c>
      <c r="AO498" s="18" t="str">
        <f t="shared" si="192"/>
        <v>CORRECTO</v>
      </c>
      <c r="AP498" s="18">
        <f t="shared" si="193"/>
        <v>-1.0429416503065503</v>
      </c>
      <c r="AQ498" s="11"/>
      <c r="AR498" s="11"/>
      <c r="AS498" s="7"/>
      <c r="AT498" s="7">
        <v>160</v>
      </c>
      <c r="AU498" s="3">
        <f t="shared" si="182"/>
        <v>200</v>
      </c>
      <c r="AV498" s="7"/>
      <c r="AW498" s="7"/>
      <c r="AX498" s="7"/>
      <c r="AY498" s="7"/>
      <c r="AZ498" s="7"/>
      <c r="BA498" s="7"/>
      <c r="BB498" s="7"/>
    </row>
    <row r="499" spans="1:54" x14ac:dyDescent="0.25">
      <c r="A499" s="12">
        <v>1981</v>
      </c>
      <c r="B499" s="12">
        <v>10</v>
      </c>
      <c r="C499" s="16"/>
      <c r="D499" s="16">
        <f>aportaciones!D498+aportaciones!E498</f>
        <v>4.5410000000000004</v>
      </c>
      <c r="E499" s="16">
        <f t="shared" si="194"/>
        <v>20</v>
      </c>
      <c r="F499" s="16">
        <f t="shared" si="183"/>
        <v>1.1981129720689914</v>
      </c>
      <c r="G499" s="16">
        <f t="shared" si="195"/>
        <v>3.3998330061310043</v>
      </c>
      <c r="H499" s="16"/>
      <c r="I499" s="16">
        <f>aportaciones!F498+aportaciones!G498</f>
        <v>9.6379999999999999</v>
      </c>
      <c r="J499" s="16">
        <f t="shared" si="196"/>
        <v>178</v>
      </c>
      <c r="K499" s="16">
        <f t="shared" si="185"/>
        <v>10.663205451414022</v>
      </c>
      <c r="L499" s="16">
        <f t="shared" si="197"/>
        <v>8.9110302576314382</v>
      </c>
      <c r="M499" s="16"/>
      <c r="N499" s="16">
        <v>0.16700000000000001</v>
      </c>
      <c r="O499" s="16">
        <f t="shared" si="198"/>
        <v>0.15</v>
      </c>
      <c r="P499" s="16">
        <f t="shared" si="186"/>
        <v>8.9858472905174347E-3</v>
      </c>
      <c r="Q499" s="16">
        <f t="shared" si="199"/>
        <v>0.15844124754598257</v>
      </c>
      <c r="R499" s="16"/>
      <c r="S499" s="16">
        <v>0.14055833333333334</v>
      </c>
      <c r="T499" s="16">
        <f t="shared" si="200"/>
        <v>0.82499999999999996</v>
      </c>
      <c r="U499" s="16">
        <f t="shared" si="187"/>
        <v>4.9422160097845891E-2</v>
      </c>
      <c r="V499" s="16">
        <f t="shared" si="201"/>
        <v>9.3485194836237184E-2</v>
      </c>
      <c r="W499" s="16"/>
      <c r="X499" s="16">
        <v>7.5150000000000008E-2</v>
      </c>
      <c r="Y499" s="16">
        <f t="shared" si="202"/>
        <v>0.61</v>
      </c>
      <c r="Z499" s="16">
        <f t="shared" si="188"/>
        <v>3.6542445648104237E-2</v>
      </c>
      <c r="AA499" s="16">
        <f t="shared" si="203"/>
        <v>3.6596067573041569E-2</v>
      </c>
      <c r="AB499" s="16"/>
      <c r="AC499" s="16">
        <v>9.7973333333333343E-2</v>
      </c>
      <c r="AD499" s="16">
        <f t="shared" si="204"/>
        <v>0.41</v>
      </c>
      <c r="AE499" s="16">
        <f t="shared" si="189"/>
        <v>2.4561315927414323E-2</v>
      </c>
      <c r="AF499" s="16">
        <f t="shared" si="205"/>
        <v>7.4579409959018905E-2</v>
      </c>
      <c r="AG499" s="16"/>
      <c r="AH499" s="16">
        <v>7.5150000000000008E-2</v>
      </c>
      <c r="AI499" s="16">
        <f t="shared" si="206"/>
        <v>0.32</v>
      </c>
      <c r="AJ499" s="16">
        <f t="shared" si="190"/>
        <v>1.9169807553103862E-2</v>
      </c>
      <c r="AK499" s="16">
        <f t="shared" si="207"/>
        <v>5.689132809809605E-2</v>
      </c>
      <c r="AL499" s="16"/>
      <c r="AM499" s="17">
        <f t="shared" si="184"/>
        <v>200.315</v>
      </c>
      <c r="AN499" s="17">
        <f t="shared" si="191"/>
        <v>5.9905648603449567E-2</v>
      </c>
      <c r="AO499" s="18" t="str">
        <f t="shared" si="192"/>
        <v>CORRECTO</v>
      </c>
      <c r="AP499" s="18">
        <f t="shared" si="193"/>
        <v>-1.0400943513965506</v>
      </c>
      <c r="AQ499" s="11"/>
      <c r="AR499" s="11"/>
      <c r="AS499" s="7"/>
      <c r="AT499" s="7">
        <v>166</v>
      </c>
      <c r="AU499" s="3">
        <f t="shared" si="182"/>
        <v>206</v>
      </c>
      <c r="AV499" s="7"/>
      <c r="AW499" s="7"/>
      <c r="AX499" s="7"/>
      <c r="AY499" s="7"/>
      <c r="AZ499" s="7"/>
      <c r="BA499" s="7"/>
      <c r="BB499" s="7"/>
    </row>
    <row r="500" spans="1:54" x14ac:dyDescent="0.25">
      <c r="A500" s="12">
        <v>1981</v>
      </c>
      <c r="B500" s="12">
        <v>11</v>
      </c>
      <c r="C500" s="16"/>
      <c r="D500" s="16">
        <f>aportaciones!D499+aportaciones!E499</f>
        <v>4.0650000000000004</v>
      </c>
      <c r="E500" s="16">
        <f t="shared" si="194"/>
        <v>20</v>
      </c>
      <c r="F500" s="16">
        <f t="shared" si="183"/>
        <v>1.2479525778020435</v>
      </c>
      <c r="G500" s="16">
        <f t="shared" si="195"/>
        <v>2.8668870279310106</v>
      </c>
      <c r="H500" s="16"/>
      <c r="I500" s="16">
        <f>aportaciones!F499+aportaciones!G499</f>
        <v>9.2259999999999991</v>
      </c>
      <c r="J500" s="16">
        <f t="shared" si="196"/>
        <v>170</v>
      </c>
      <c r="K500" s="16">
        <f t="shared" si="185"/>
        <v>10.607596911317369</v>
      </c>
      <c r="L500" s="16">
        <f t="shared" si="197"/>
        <v>6.5627945485859698</v>
      </c>
      <c r="M500" s="16"/>
      <c r="N500" s="16">
        <v>8.5000000000000006E-2</v>
      </c>
      <c r="O500" s="16">
        <f t="shared" si="198"/>
        <v>0.15</v>
      </c>
      <c r="P500" s="16">
        <f t="shared" si="186"/>
        <v>9.3596443335153268E-3</v>
      </c>
      <c r="Q500" s="16">
        <f t="shared" si="199"/>
        <v>7.6014152709482558E-2</v>
      </c>
      <c r="R500" s="16"/>
      <c r="S500" s="16">
        <v>7.154166666666667E-2</v>
      </c>
      <c r="T500" s="16">
        <f t="shared" si="200"/>
        <v>0.82499999999999996</v>
      </c>
      <c r="U500" s="16">
        <f t="shared" si="187"/>
        <v>5.147804383433429E-2</v>
      </c>
      <c r="V500" s="16">
        <f t="shared" si="201"/>
        <v>2.2119506568820668E-2</v>
      </c>
      <c r="W500" s="16"/>
      <c r="X500" s="16">
        <v>3.8250000000000006E-2</v>
      </c>
      <c r="Y500" s="16">
        <f t="shared" si="202"/>
        <v>0.61</v>
      </c>
      <c r="Z500" s="16">
        <f t="shared" si="188"/>
        <v>3.8062553622962327E-2</v>
      </c>
      <c r="AA500" s="16">
        <f t="shared" si="203"/>
        <v>1.7075543518957348E-3</v>
      </c>
      <c r="AB500" s="16"/>
      <c r="AC500" s="16">
        <v>4.986666666666667E-2</v>
      </c>
      <c r="AD500" s="16">
        <f t="shared" si="204"/>
        <v>0.41</v>
      </c>
      <c r="AE500" s="16">
        <f t="shared" si="189"/>
        <v>2.5583027844941892E-2</v>
      </c>
      <c r="AF500" s="16">
        <f t="shared" si="205"/>
        <v>2.530535073925233E-2</v>
      </c>
      <c r="AG500" s="16"/>
      <c r="AH500" s="16">
        <v>3.8250000000000006E-2</v>
      </c>
      <c r="AI500" s="16">
        <f t="shared" si="206"/>
        <v>0.32</v>
      </c>
      <c r="AJ500" s="16">
        <f t="shared" si="190"/>
        <v>1.9967241244832696E-2</v>
      </c>
      <c r="AK500" s="16">
        <f t="shared" si="207"/>
        <v>1.9080192446896127E-2</v>
      </c>
      <c r="AL500" s="16"/>
      <c r="AM500" s="17">
        <f t="shared" si="184"/>
        <v>192.315</v>
      </c>
      <c r="AN500" s="17">
        <f t="shared" si="191"/>
        <v>6.2397628890102176E-2</v>
      </c>
      <c r="AO500" s="18" t="str">
        <f t="shared" si="192"/>
        <v>CORRECTO</v>
      </c>
      <c r="AP500" s="18">
        <f t="shared" si="193"/>
        <v>-1.0376023711098978</v>
      </c>
      <c r="AQ500" s="11"/>
      <c r="AR500" s="11"/>
      <c r="AS500" s="7"/>
      <c r="AT500" s="7">
        <v>164</v>
      </c>
      <c r="AU500" s="3">
        <f t="shared" si="182"/>
        <v>204</v>
      </c>
      <c r="AV500" s="7"/>
      <c r="AW500" s="7"/>
      <c r="AX500" s="7"/>
      <c r="AY500" s="7"/>
      <c r="AZ500" s="7"/>
      <c r="BA500" s="7"/>
      <c r="BB500" s="7"/>
    </row>
    <row r="501" spans="1:54" x14ac:dyDescent="0.25">
      <c r="A501" s="12">
        <v>1981</v>
      </c>
      <c r="B501" s="12">
        <v>12</v>
      </c>
      <c r="C501" s="16"/>
      <c r="D501" s="16">
        <f>aportaciones!D500+aportaciones!E500</f>
        <v>7.4779999999999998</v>
      </c>
      <c r="E501" s="16">
        <f t="shared" si="194"/>
        <v>20</v>
      </c>
      <c r="F501" s="16">
        <f t="shared" si="183"/>
        <v>1.2479525778020435</v>
      </c>
      <c r="G501" s="16">
        <f t="shared" si="195"/>
        <v>6.2300474221979556</v>
      </c>
      <c r="H501" s="16"/>
      <c r="I501" s="16">
        <f>aportaciones!F500+aportaciones!G500</f>
        <v>11.202</v>
      </c>
      <c r="J501" s="16">
        <f t="shared" si="196"/>
        <v>170</v>
      </c>
      <c r="K501" s="16">
        <f t="shared" si="185"/>
        <v>10.607596911317369</v>
      </c>
      <c r="L501" s="16">
        <f t="shared" si="197"/>
        <v>0.59440308868263969</v>
      </c>
      <c r="M501" s="16"/>
      <c r="N501" s="16">
        <v>0.52400000000000002</v>
      </c>
      <c r="O501" s="16">
        <f t="shared" si="198"/>
        <v>0.15</v>
      </c>
      <c r="P501" s="16">
        <f t="shared" si="186"/>
        <v>9.3596443335153268E-3</v>
      </c>
      <c r="Q501" s="16">
        <f t="shared" si="199"/>
        <v>0.51464035566648469</v>
      </c>
      <c r="R501" s="16"/>
      <c r="S501" s="16">
        <v>0.44103333333333333</v>
      </c>
      <c r="T501" s="16">
        <f t="shared" si="200"/>
        <v>0.82499999999999996</v>
      </c>
      <c r="U501" s="16">
        <f t="shared" si="187"/>
        <v>5.147804383433429E-2</v>
      </c>
      <c r="V501" s="16">
        <f t="shared" si="201"/>
        <v>0.38955528949899909</v>
      </c>
      <c r="W501" s="16"/>
      <c r="X501" s="16">
        <v>0.23580000000000001</v>
      </c>
      <c r="Y501" s="16">
        <f t="shared" si="202"/>
        <v>0.61</v>
      </c>
      <c r="Z501" s="16">
        <f t="shared" si="188"/>
        <v>3.8062553622962327E-2</v>
      </c>
      <c r="AA501" s="16">
        <f t="shared" si="203"/>
        <v>0.19773744637703772</v>
      </c>
      <c r="AB501" s="16"/>
      <c r="AC501" s="16">
        <v>0.30741333333333337</v>
      </c>
      <c r="AD501" s="16">
        <f t="shared" si="204"/>
        <v>0.41</v>
      </c>
      <c r="AE501" s="16">
        <f t="shared" si="189"/>
        <v>2.5583027844941892E-2</v>
      </c>
      <c r="AF501" s="16">
        <f t="shared" si="205"/>
        <v>0.28183030548839144</v>
      </c>
      <c r="AG501" s="16"/>
      <c r="AH501" s="16">
        <v>0.23580000000000001</v>
      </c>
      <c r="AI501" s="16">
        <f t="shared" si="206"/>
        <v>0.32</v>
      </c>
      <c r="AJ501" s="16">
        <f t="shared" si="190"/>
        <v>1.9967241244832696E-2</v>
      </c>
      <c r="AK501" s="16">
        <f t="shared" si="207"/>
        <v>0.21583275875516733</v>
      </c>
      <c r="AL501" s="16"/>
      <c r="AM501" s="17">
        <f t="shared" si="184"/>
        <v>192.315</v>
      </c>
      <c r="AN501" s="17">
        <f t="shared" si="191"/>
        <v>6.2397628890102176E-2</v>
      </c>
      <c r="AO501" s="18" t="str">
        <f t="shared" si="192"/>
        <v>CORRECTO</v>
      </c>
      <c r="AP501" s="18">
        <f t="shared" si="193"/>
        <v>-1.0376023711098978</v>
      </c>
      <c r="AQ501" s="11"/>
      <c r="AR501" s="11"/>
      <c r="AS501" s="7"/>
      <c r="AT501" s="7">
        <v>162</v>
      </c>
      <c r="AU501" s="3">
        <f t="shared" si="182"/>
        <v>202</v>
      </c>
      <c r="AV501" s="7"/>
      <c r="AW501" s="7"/>
      <c r="AX501" s="7"/>
      <c r="AY501" s="7"/>
      <c r="AZ501" s="7"/>
      <c r="BA501" s="7"/>
      <c r="BB501" s="7"/>
    </row>
    <row r="502" spans="1:54" x14ac:dyDescent="0.25">
      <c r="A502" s="12">
        <v>1982</v>
      </c>
      <c r="B502" s="12">
        <v>1</v>
      </c>
      <c r="C502" s="16"/>
      <c r="D502" s="16">
        <f>aportaciones!D501+aportaciones!E501</f>
        <v>6.7309999999999999</v>
      </c>
      <c r="E502" s="16">
        <f t="shared" si="194"/>
        <v>20</v>
      </c>
      <c r="F502" s="16">
        <f t="shared" si="183"/>
        <v>1.2529993470300922</v>
      </c>
      <c r="G502" s="16">
        <f t="shared" si="195"/>
        <v>5.4830474221979557</v>
      </c>
      <c r="H502" s="16"/>
      <c r="I502" s="16">
        <f>aportaciones!F501+aportaciones!G501</f>
        <v>9.8330000000000002</v>
      </c>
      <c r="J502" s="16">
        <f t="shared" si="196"/>
        <v>169.22540308868264</v>
      </c>
      <c r="K502" s="16">
        <f t="shared" si="185"/>
        <v>10.601965978551174</v>
      </c>
      <c r="L502" s="16">
        <f t="shared" si="197"/>
        <v>0</v>
      </c>
      <c r="M502" s="16"/>
      <c r="N502" s="16">
        <v>0.70599999999999996</v>
      </c>
      <c r="O502" s="16">
        <f t="shared" si="198"/>
        <v>0.15</v>
      </c>
      <c r="P502" s="16">
        <f t="shared" si="186"/>
        <v>9.3974951027256896E-3</v>
      </c>
      <c r="Q502" s="16">
        <f t="shared" si="199"/>
        <v>0.69664035566648463</v>
      </c>
      <c r="R502" s="16"/>
      <c r="S502" s="16">
        <v>0.59421666666666662</v>
      </c>
      <c r="T502" s="16">
        <f t="shared" si="200"/>
        <v>0.82499999999999996</v>
      </c>
      <c r="U502" s="16">
        <f t="shared" si="187"/>
        <v>5.1686223064991293E-2</v>
      </c>
      <c r="V502" s="16">
        <f t="shared" si="201"/>
        <v>0.54273862283233232</v>
      </c>
      <c r="W502" s="16"/>
      <c r="X502" s="16">
        <v>0.31770000000000004</v>
      </c>
      <c r="Y502" s="16">
        <f t="shared" si="202"/>
        <v>0.61</v>
      </c>
      <c r="Z502" s="16">
        <f t="shared" si="188"/>
        <v>3.821648008441781E-2</v>
      </c>
      <c r="AA502" s="16">
        <f t="shared" si="203"/>
        <v>0.2796374463770378</v>
      </c>
      <c r="AB502" s="16"/>
      <c r="AC502" s="16">
        <v>0.41418666666666665</v>
      </c>
      <c r="AD502" s="16">
        <f t="shared" si="204"/>
        <v>0.41</v>
      </c>
      <c r="AE502" s="16">
        <f t="shared" si="189"/>
        <v>2.5686486614116887E-2</v>
      </c>
      <c r="AF502" s="16">
        <f t="shared" si="205"/>
        <v>0.38860363882172483</v>
      </c>
      <c r="AG502" s="16"/>
      <c r="AH502" s="16">
        <v>0.31770000000000004</v>
      </c>
      <c r="AI502" s="16">
        <f t="shared" si="206"/>
        <v>0.32</v>
      </c>
      <c r="AJ502" s="16">
        <f t="shared" si="190"/>
        <v>2.0047989552481472E-2</v>
      </c>
      <c r="AK502" s="16">
        <f t="shared" si="207"/>
        <v>0.2977327587551673</v>
      </c>
      <c r="AL502" s="16"/>
      <c r="AM502" s="17">
        <f t="shared" si="184"/>
        <v>191.54040308868264</v>
      </c>
      <c r="AN502" s="17">
        <f t="shared" si="191"/>
        <v>6.2649967351504604E-2</v>
      </c>
      <c r="AO502" s="18" t="str">
        <f t="shared" si="192"/>
        <v>CORRECTO</v>
      </c>
      <c r="AP502" s="18">
        <f t="shared" si="193"/>
        <v>-1.0373500326484955</v>
      </c>
      <c r="AQ502" s="11"/>
      <c r="AR502" s="11"/>
      <c r="AS502" s="7"/>
      <c r="AT502" s="7">
        <v>158</v>
      </c>
      <c r="AU502" s="3">
        <f t="shared" si="182"/>
        <v>198</v>
      </c>
      <c r="AV502" s="7"/>
      <c r="AW502" s="7"/>
      <c r="AX502" s="7"/>
      <c r="AY502" s="7"/>
      <c r="AZ502" s="7"/>
      <c r="BA502" s="7"/>
      <c r="BB502" s="7"/>
    </row>
    <row r="503" spans="1:54" x14ac:dyDescent="0.25">
      <c r="A503" s="12">
        <v>1982</v>
      </c>
      <c r="B503" s="12">
        <v>2</v>
      </c>
      <c r="C503" s="16"/>
      <c r="D503" s="16">
        <f>aportaciones!D502+aportaciones!E502</f>
        <v>5.9390000000000001</v>
      </c>
      <c r="E503" s="16">
        <f t="shared" si="194"/>
        <v>20</v>
      </c>
      <c r="F503" s="16">
        <f t="shared" si="183"/>
        <v>1.261859924962498</v>
      </c>
      <c r="G503" s="16">
        <f t="shared" si="195"/>
        <v>4.6860006529699092</v>
      </c>
      <c r="H503" s="16"/>
      <c r="I503" s="16">
        <f>aportaciones!F502+aportaciones!G502</f>
        <v>9.2569999999999997</v>
      </c>
      <c r="J503" s="16">
        <f t="shared" si="196"/>
        <v>167.88043711013148</v>
      </c>
      <c r="K503" s="16">
        <f t="shared" si="185"/>
        <v>10.592079788723092</v>
      </c>
      <c r="L503" s="16">
        <f t="shared" si="197"/>
        <v>0</v>
      </c>
      <c r="M503" s="16"/>
      <c r="N503" s="16">
        <v>0.67600000000000005</v>
      </c>
      <c r="O503" s="16">
        <f t="shared" si="198"/>
        <v>0.15</v>
      </c>
      <c r="P503" s="16">
        <f t="shared" si="186"/>
        <v>9.4639494372187345E-3</v>
      </c>
      <c r="Q503" s="16">
        <f t="shared" si="199"/>
        <v>0.66660250489727435</v>
      </c>
      <c r="R503" s="16"/>
      <c r="S503" s="16">
        <v>0.56896666666666673</v>
      </c>
      <c r="T503" s="16">
        <f t="shared" si="200"/>
        <v>0.82499999999999996</v>
      </c>
      <c r="U503" s="16">
        <f t="shared" si="187"/>
        <v>5.2051721904703037E-2</v>
      </c>
      <c r="V503" s="16">
        <f t="shared" si="201"/>
        <v>0.51728044360167558</v>
      </c>
      <c r="W503" s="16"/>
      <c r="X503" s="16">
        <v>0.30420000000000003</v>
      </c>
      <c r="Y503" s="16">
        <f t="shared" si="202"/>
        <v>0.61</v>
      </c>
      <c r="Z503" s="16">
        <f t="shared" si="188"/>
        <v>3.8486727711356188E-2</v>
      </c>
      <c r="AA503" s="16">
        <f t="shared" si="203"/>
        <v>0.26598351991558222</v>
      </c>
      <c r="AB503" s="16"/>
      <c r="AC503" s="16">
        <v>0.3965866666666667</v>
      </c>
      <c r="AD503" s="16">
        <f t="shared" si="204"/>
        <v>0.41</v>
      </c>
      <c r="AE503" s="16">
        <f t="shared" si="189"/>
        <v>2.5868128461731206E-2</v>
      </c>
      <c r="AF503" s="16">
        <f t="shared" si="205"/>
        <v>0.37090018005254982</v>
      </c>
      <c r="AG503" s="16"/>
      <c r="AH503" s="16">
        <v>0.30420000000000003</v>
      </c>
      <c r="AI503" s="16">
        <f t="shared" si="206"/>
        <v>0.32</v>
      </c>
      <c r="AJ503" s="16">
        <f t="shared" si="190"/>
        <v>2.0189758799399965E-2</v>
      </c>
      <c r="AK503" s="16">
        <f t="shared" si="207"/>
        <v>0.28415201044751853</v>
      </c>
      <c r="AL503" s="16"/>
      <c r="AM503" s="17">
        <f t="shared" si="184"/>
        <v>190.19543711013148</v>
      </c>
      <c r="AN503" s="17">
        <f t="shared" si="191"/>
        <v>6.3092996248124894E-2</v>
      </c>
      <c r="AO503" s="18" t="str">
        <f t="shared" si="192"/>
        <v>CORRECTO</v>
      </c>
      <c r="AP503" s="18">
        <f t="shared" si="193"/>
        <v>-1.0369070037518753</v>
      </c>
      <c r="AQ503" s="11"/>
      <c r="AR503" s="11"/>
      <c r="AS503" s="7"/>
      <c r="AT503" s="7">
        <v>148</v>
      </c>
      <c r="AU503" s="3">
        <f t="shared" si="182"/>
        <v>188</v>
      </c>
      <c r="AV503" s="7"/>
      <c r="AW503" s="7"/>
      <c r="AX503" s="7"/>
      <c r="AY503" s="7"/>
      <c r="AZ503" s="7"/>
      <c r="BA503" s="7"/>
      <c r="BB503" s="7"/>
    </row>
    <row r="504" spans="1:54" x14ac:dyDescent="0.25">
      <c r="A504" s="12">
        <v>1982</v>
      </c>
      <c r="B504" s="12">
        <v>3</v>
      </c>
      <c r="C504" s="16"/>
      <c r="D504" s="16">
        <f>aportaciones!D503+aportaciones!E503</f>
        <v>6.6679999999999993</v>
      </c>
      <c r="E504" s="16">
        <f t="shared" si="194"/>
        <v>20</v>
      </c>
      <c r="F504" s="16">
        <f t="shared" si="183"/>
        <v>1.1146459837911897</v>
      </c>
      <c r="G504" s="16">
        <f t="shared" si="195"/>
        <v>5.4061400750375022</v>
      </c>
      <c r="H504" s="16"/>
      <c r="I504" s="16">
        <f>aportaciones!F503+aportaciones!G503</f>
        <v>41.578999999999994</v>
      </c>
      <c r="J504" s="16">
        <f t="shared" si="196"/>
        <v>193</v>
      </c>
      <c r="K504" s="16">
        <f t="shared" si="185"/>
        <v>10.75633374358498</v>
      </c>
      <c r="L504" s="16">
        <f t="shared" si="197"/>
        <v>5.8673573214084058</v>
      </c>
      <c r="M504" s="16"/>
      <c r="N504" s="16">
        <v>0.78</v>
      </c>
      <c r="O504" s="16">
        <f t="shared" si="198"/>
        <v>0.15</v>
      </c>
      <c r="P504" s="16">
        <f t="shared" si="186"/>
        <v>8.3598448784339228E-3</v>
      </c>
      <c r="Q504" s="16">
        <f t="shared" si="199"/>
        <v>0.77053605056278129</v>
      </c>
      <c r="R504" s="16"/>
      <c r="S504" s="16">
        <v>0.65649999999999997</v>
      </c>
      <c r="T504" s="16">
        <f t="shared" si="200"/>
        <v>0.82499999999999996</v>
      </c>
      <c r="U504" s="16">
        <f t="shared" si="187"/>
        <v>4.5979146831386576E-2</v>
      </c>
      <c r="V504" s="16">
        <f t="shared" si="201"/>
        <v>0.60444827809529689</v>
      </c>
      <c r="W504" s="16"/>
      <c r="X504" s="16">
        <v>0.35100000000000003</v>
      </c>
      <c r="Y504" s="16">
        <f t="shared" si="202"/>
        <v>0.61</v>
      </c>
      <c r="Z504" s="16">
        <f t="shared" si="188"/>
        <v>3.3996702505631284E-2</v>
      </c>
      <c r="AA504" s="16">
        <f t="shared" si="203"/>
        <v>0.31251327228864378</v>
      </c>
      <c r="AB504" s="16"/>
      <c r="AC504" s="16">
        <v>0.45760000000000001</v>
      </c>
      <c r="AD504" s="16">
        <f t="shared" si="204"/>
        <v>0.41</v>
      </c>
      <c r="AE504" s="16">
        <f t="shared" si="189"/>
        <v>2.2850242667719387E-2</v>
      </c>
      <c r="AF504" s="16">
        <f t="shared" si="205"/>
        <v>0.43173187153826881</v>
      </c>
      <c r="AG504" s="16"/>
      <c r="AH504" s="16">
        <v>0.35100000000000003</v>
      </c>
      <c r="AI504" s="16">
        <f t="shared" si="206"/>
        <v>0.32</v>
      </c>
      <c r="AJ504" s="16">
        <f t="shared" si="190"/>
        <v>1.7834335740659037E-2</v>
      </c>
      <c r="AK504" s="16">
        <f t="shared" si="207"/>
        <v>0.33081024120060004</v>
      </c>
      <c r="AL504" s="16"/>
      <c r="AM504" s="17">
        <f t="shared" si="184"/>
        <v>215.315</v>
      </c>
      <c r="AN504" s="17">
        <f t="shared" si="191"/>
        <v>5.5732299189559485E-2</v>
      </c>
      <c r="AO504" s="18" t="str">
        <f t="shared" si="192"/>
        <v>CORRECTO</v>
      </c>
      <c r="AP504" s="18">
        <f t="shared" si="193"/>
        <v>-1.0442677008104406</v>
      </c>
      <c r="AQ504" s="11"/>
      <c r="AR504" s="11"/>
      <c r="AS504" s="7"/>
      <c r="AT504" s="7">
        <v>138</v>
      </c>
      <c r="AU504" s="3">
        <f t="shared" si="182"/>
        <v>178</v>
      </c>
      <c r="AV504" s="7"/>
      <c r="AW504" s="7"/>
      <c r="AX504" s="7"/>
      <c r="AY504" s="7"/>
      <c r="AZ504" s="7"/>
      <c r="BA504" s="7"/>
      <c r="BB504" s="7"/>
    </row>
    <row r="505" spans="1:54" x14ac:dyDescent="0.25">
      <c r="A505" s="12">
        <v>1982</v>
      </c>
      <c r="B505" s="12">
        <v>4</v>
      </c>
      <c r="C505" s="16"/>
      <c r="D505" s="16">
        <f>aportaciones!D504+aportaciones!E504</f>
        <v>4.6749999999999998</v>
      </c>
      <c r="E505" s="16">
        <f t="shared" si="194"/>
        <v>20</v>
      </c>
      <c r="F505" s="16">
        <f t="shared" si="183"/>
        <v>1.1188567791486097</v>
      </c>
      <c r="G505" s="16">
        <f t="shared" si="195"/>
        <v>3.5603540162088123</v>
      </c>
      <c r="H505" s="16"/>
      <c r="I505" s="16">
        <f>aportaciones!F504+aportaciones!G504</f>
        <v>9.9459999999999997</v>
      </c>
      <c r="J505" s="16">
        <f t="shared" si="196"/>
        <v>192.18966625641502</v>
      </c>
      <c r="K505" s="16">
        <f t="shared" si="185"/>
        <v>10.751635548664938</v>
      </c>
      <c r="L505" s="16">
        <f t="shared" si="197"/>
        <v>0</v>
      </c>
      <c r="M505" s="16"/>
      <c r="N505" s="16">
        <v>0.29699999999999999</v>
      </c>
      <c r="O505" s="16">
        <f t="shared" si="198"/>
        <v>0.15</v>
      </c>
      <c r="P505" s="16">
        <f t="shared" si="186"/>
        <v>8.3914258436145733E-3</v>
      </c>
      <c r="Q505" s="16">
        <f t="shared" si="199"/>
        <v>0.28864015512156604</v>
      </c>
      <c r="R505" s="16"/>
      <c r="S505" s="16">
        <v>0.24997499999999997</v>
      </c>
      <c r="T505" s="16">
        <f t="shared" si="200"/>
        <v>0.82499999999999996</v>
      </c>
      <c r="U505" s="16">
        <f t="shared" si="187"/>
        <v>4.6152842139880156E-2</v>
      </c>
      <c r="V505" s="16">
        <f t="shared" si="201"/>
        <v>0.20399585316861346</v>
      </c>
      <c r="W505" s="16"/>
      <c r="X505" s="16">
        <v>0.13365000000000002</v>
      </c>
      <c r="Y505" s="16">
        <f t="shared" si="202"/>
        <v>0.61</v>
      </c>
      <c r="Z505" s="16">
        <f t="shared" si="188"/>
        <v>3.4125131764032597E-2</v>
      </c>
      <c r="AA505" s="16">
        <f t="shared" si="203"/>
        <v>9.9653297494368798E-2</v>
      </c>
      <c r="AB505" s="16"/>
      <c r="AC505" s="16">
        <v>0.17423999999999998</v>
      </c>
      <c r="AD505" s="16">
        <f t="shared" si="204"/>
        <v>0.41</v>
      </c>
      <c r="AE505" s="16">
        <f t="shared" si="189"/>
        <v>2.2936563972546498E-2</v>
      </c>
      <c r="AF505" s="16">
        <f t="shared" si="205"/>
        <v>0.15138975733228061</v>
      </c>
      <c r="AG505" s="16"/>
      <c r="AH505" s="16">
        <v>0.13365000000000002</v>
      </c>
      <c r="AI505" s="16">
        <f t="shared" si="206"/>
        <v>0.32</v>
      </c>
      <c r="AJ505" s="16">
        <f t="shared" si="190"/>
        <v>1.7901708466377758E-2</v>
      </c>
      <c r="AK505" s="16">
        <f t="shared" si="207"/>
        <v>0.11581566425934103</v>
      </c>
      <c r="AL505" s="16"/>
      <c r="AM505" s="17">
        <f t="shared" si="184"/>
        <v>214.50466625641502</v>
      </c>
      <c r="AN505" s="17">
        <f t="shared" si="191"/>
        <v>5.5942838957430491E-2</v>
      </c>
      <c r="AO505" s="18" t="str">
        <f t="shared" si="192"/>
        <v>CORRECTO</v>
      </c>
      <c r="AP505" s="18">
        <f t="shared" si="193"/>
        <v>-1.0440571610425695</v>
      </c>
      <c r="AQ505" s="11"/>
      <c r="AR505" s="11"/>
      <c r="AS505" s="7"/>
      <c r="AT505" s="7">
        <v>130</v>
      </c>
      <c r="AU505" s="3">
        <f t="shared" si="182"/>
        <v>170</v>
      </c>
      <c r="AV505" s="7"/>
      <c r="AW505" s="7"/>
      <c r="AX505" s="7"/>
      <c r="AY505" s="7"/>
      <c r="AZ505" s="7"/>
      <c r="BA505" s="7"/>
      <c r="BB505" s="7"/>
    </row>
    <row r="506" spans="1:54" x14ac:dyDescent="0.25">
      <c r="A506" s="12">
        <v>1982</v>
      </c>
      <c r="B506" s="12">
        <v>5</v>
      </c>
      <c r="C506" s="16"/>
      <c r="D506" s="16">
        <f>aportaciones!D505+aportaciones!E505</f>
        <v>4.569</v>
      </c>
      <c r="E506" s="16">
        <f t="shared" si="194"/>
        <v>20</v>
      </c>
      <c r="F506" s="16">
        <f t="shared" si="183"/>
        <v>1.1219407968011705</v>
      </c>
      <c r="G506" s="16">
        <f t="shared" si="195"/>
        <v>3.4501432208513911</v>
      </c>
      <c r="H506" s="16"/>
      <c r="I506" s="16">
        <f>aportaciones!F505+aportaciones!G505</f>
        <v>10.162000000000001</v>
      </c>
      <c r="J506" s="16">
        <f t="shared" si="196"/>
        <v>191.60003070775008</v>
      </c>
      <c r="K506" s="16">
        <f t="shared" si="185"/>
        <v>10.748194555969095</v>
      </c>
      <c r="L506" s="16">
        <f t="shared" si="197"/>
        <v>0</v>
      </c>
      <c r="M506" s="16"/>
      <c r="N506" s="16">
        <v>0.20699999999999999</v>
      </c>
      <c r="O506" s="16">
        <f t="shared" si="198"/>
        <v>0.15</v>
      </c>
      <c r="P506" s="16">
        <f t="shared" si="186"/>
        <v>8.4145559760087797E-3</v>
      </c>
      <c r="Q506" s="16">
        <f t="shared" si="199"/>
        <v>0.19860857415638541</v>
      </c>
      <c r="R506" s="16"/>
      <c r="S506" s="16">
        <v>0.17422499999999999</v>
      </c>
      <c r="T506" s="16">
        <f t="shared" si="200"/>
        <v>0.82499999999999996</v>
      </c>
      <c r="U506" s="16">
        <f t="shared" si="187"/>
        <v>4.6280057868048285E-2</v>
      </c>
      <c r="V506" s="16">
        <f t="shared" si="201"/>
        <v>0.12807215786011983</v>
      </c>
      <c r="W506" s="16"/>
      <c r="X506" s="16">
        <v>9.3150000000000011E-2</v>
      </c>
      <c r="Y506" s="16">
        <f t="shared" si="202"/>
        <v>0.61</v>
      </c>
      <c r="Z506" s="16">
        <f t="shared" si="188"/>
        <v>3.4219194302435703E-2</v>
      </c>
      <c r="AA506" s="16">
        <f t="shared" si="203"/>
        <v>5.902486823596742E-2</v>
      </c>
      <c r="AB506" s="16"/>
      <c r="AC506" s="16">
        <v>0.12143999999999999</v>
      </c>
      <c r="AD506" s="16">
        <f t="shared" si="204"/>
        <v>0.41</v>
      </c>
      <c r="AE506" s="16">
        <f t="shared" si="189"/>
        <v>2.2999786334423997E-2</v>
      </c>
      <c r="AF506" s="16">
        <f t="shared" si="205"/>
        <v>9.8503436027453428E-2</v>
      </c>
      <c r="AG506" s="16"/>
      <c r="AH506" s="16">
        <v>9.3150000000000011E-2</v>
      </c>
      <c r="AI506" s="16">
        <f t="shared" si="206"/>
        <v>0.32</v>
      </c>
      <c r="AJ506" s="16">
        <f t="shared" si="190"/>
        <v>1.7951052748818731E-2</v>
      </c>
      <c r="AK506" s="16">
        <f t="shared" si="207"/>
        <v>7.5248291533622225E-2</v>
      </c>
      <c r="AL506" s="16"/>
      <c r="AM506" s="17">
        <f t="shared" si="184"/>
        <v>213.91503070775008</v>
      </c>
      <c r="AN506" s="17">
        <f t="shared" si="191"/>
        <v>5.6097039840058531E-2</v>
      </c>
      <c r="AO506" s="18" t="str">
        <f t="shared" si="192"/>
        <v>CORRECTO</v>
      </c>
      <c r="AP506" s="18">
        <f t="shared" si="193"/>
        <v>-1.0439029601599417</v>
      </c>
      <c r="AQ506" s="11"/>
      <c r="AR506" s="11"/>
      <c r="AS506" s="7"/>
      <c r="AT506" s="7">
        <v>130</v>
      </c>
      <c r="AU506" s="3">
        <f t="shared" si="182"/>
        <v>170</v>
      </c>
      <c r="AV506" s="7"/>
      <c r="AW506" s="7"/>
      <c r="AX506" s="7"/>
      <c r="AY506" s="7"/>
      <c r="AZ506" s="7"/>
      <c r="BA506" s="7"/>
      <c r="BB506" s="7"/>
    </row>
    <row r="507" spans="1:54" x14ac:dyDescent="0.25">
      <c r="A507" s="12">
        <v>1982</v>
      </c>
      <c r="B507" s="12">
        <v>6</v>
      </c>
      <c r="C507" s="16"/>
      <c r="D507" s="16">
        <f>aportaciones!D506+aportaciones!E506</f>
        <v>4.718</v>
      </c>
      <c r="E507" s="16">
        <f t="shared" si="194"/>
        <v>20</v>
      </c>
      <c r="F507" s="16">
        <f t="shared" si="183"/>
        <v>1.1225085423817998</v>
      </c>
      <c r="G507" s="16">
        <f t="shared" si="195"/>
        <v>3.5960592031988305</v>
      </c>
      <c r="H507" s="16"/>
      <c r="I507" s="16">
        <f>aportaciones!F506+aportaciones!G506</f>
        <v>10.64</v>
      </c>
      <c r="J507" s="16">
        <f t="shared" si="196"/>
        <v>191.491836151781</v>
      </c>
      <c r="K507" s="16">
        <f t="shared" si="185"/>
        <v>10.747561093837508</v>
      </c>
      <c r="L507" s="16">
        <f t="shared" si="197"/>
        <v>0</v>
      </c>
      <c r="M507" s="16"/>
      <c r="N507" s="16">
        <v>0.14599999999999999</v>
      </c>
      <c r="O507" s="16">
        <f t="shared" si="198"/>
        <v>0.15</v>
      </c>
      <c r="P507" s="16">
        <f t="shared" si="186"/>
        <v>8.418814067863498E-3</v>
      </c>
      <c r="Q507" s="16">
        <f t="shared" si="199"/>
        <v>0.13758544402399123</v>
      </c>
      <c r="R507" s="16"/>
      <c r="S507" s="16">
        <v>0.12288333333333333</v>
      </c>
      <c r="T507" s="16">
        <f t="shared" si="200"/>
        <v>0.82499999999999996</v>
      </c>
      <c r="U507" s="16">
        <f t="shared" si="187"/>
        <v>4.630347737324924E-2</v>
      </c>
      <c r="V507" s="16">
        <f t="shared" si="201"/>
        <v>7.6603275465285114E-2</v>
      </c>
      <c r="W507" s="16"/>
      <c r="X507" s="16">
        <v>6.5699999999999995E-2</v>
      </c>
      <c r="Y507" s="16">
        <f t="shared" si="202"/>
        <v>0.61</v>
      </c>
      <c r="Z507" s="16">
        <f t="shared" si="188"/>
        <v>3.4236510542644892E-2</v>
      </c>
      <c r="AA507" s="16">
        <f t="shared" si="203"/>
        <v>3.1480805697564285E-2</v>
      </c>
      <c r="AB507" s="16"/>
      <c r="AC507" s="16">
        <v>8.5653333333333317E-2</v>
      </c>
      <c r="AD507" s="16">
        <f t="shared" si="204"/>
        <v>0.41</v>
      </c>
      <c r="AE507" s="16">
        <f t="shared" si="189"/>
        <v>2.3011425118826895E-2</v>
      </c>
      <c r="AF507" s="16">
        <f t="shared" si="205"/>
        <v>6.2653546998909293E-2</v>
      </c>
      <c r="AG507" s="16"/>
      <c r="AH507" s="16">
        <v>6.5699999999999995E-2</v>
      </c>
      <c r="AI507" s="16">
        <f t="shared" si="206"/>
        <v>0.32</v>
      </c>
      <c r="AJ507" s="16">
        <f t="shared" si="190"/>
        <v>1.79601366781088E-2</v>
      </c>
      <c r="AK507" s="16">
        <f t="shared" si="207"/>
        <v>4.7748947251181229E-2</v>
      </c>
      <c r="AL507" s="16"/>
      <c r="AM507" s="17">
        <f t="shared" si="184"/>
        <v>213.806836151781</v>
      </c>
      <c r="AN507" s="17">
        <f t="shared" si="191"/>
        <v>5.6125427119089993E-2</v>
      </c>
      <c r="AO507" s="18" t="str">
        <f t="shared" si="192"/>
        <v>CORRECTO</v>
      </c>
      <c r="AP507" s="18">
        <f t="shared" si="193"/>
        <v>-1.04387457288091</v>
      </c>
      <c r="AQ507" s="11"/>
      <c r="AR507" s="11"/>
      <c r="AS507" s="7"/>
      <c r="AT507" s="7">
        <v>140</v>
      </c>
      <c r="AU507" s="3">
        <f t="shared" si="182"/>
        <v>180</v>
      </c>
      <c r="AV507" s="7"/>
      <c r="AW507" s="7"/>
      <c r="AX507" s="7"/>
      <c r="AY507" s="7"/>
      <c r="AZ507" s="7"/>
      <c r="BA507" s="7"/>
      <c r="BB507" s="7"/>
    </row>
    <row r="508" spans="1:54" x14ac:dyDescent="0.25">
      <c r="A508" s="12">
        <v>1982</v>
      </c>
      <c r="B508" s="12">
        <v>7</v>
      </c>
      <c r="C508" s="16"/>
      <c r="D508" s="16">
        <f>aportaciones!D507+aportaciones!E507</f>
        <v>3.6539999999999999</v>
      </c>
      <c r="E508" s="16">
        <f t="shared" si="194"/>
        <v>20</v>
      </c>
      <c r="F508" s="16">
        <f t="shared" si="183"/>
        <v>1.1174886859985946</v>
      </c>
      <c r="G508" s="16">
        <f t="shared" si="195"/>
        <v>2.5314914576181984</v>
      </c>
      <c r="H508" s="16"/>
      <c r="I508" s="16">
        <f>aportaciones!F507+aportaciones!G507</f>
        <v>11.708</v>
      </c>
      <c r="J508" s="16">
        <f t="shared" si="196"/>
        <v>192.4522750579435</v>
      </c>
      <c r="K508" s="16">
        <f t="shared" si="185"/>
        <v>10.753161998597069</v>
      </c>
      <c r="L508" s="16">
        <f t="shared" si="197"/>
        <v>0</v>
      </c>
      <c r="M508" s="16"/>
      <c r="N508" s="16">
        <v>9.0999999999999998E-2</v>
      </c>
      <c r="O508" s="16">
        <f t="shared" si="198"/>
        <v>0.15</v>
      </c>
      <c r="P508" s="16">
        <f t="shared" si="186"/>
        <v>8.3811651449894591E-3</v>
      </c>
      <c r="Q508" s="16">
        <f t="shared" si="199"/>
        <v>8.2581185932136508E-2</v>
      </c>
      <c r="R508" s="16"/>
      <c r="S508" s="16">
        <v>7.6591666666666655E-2</v>
      </c>
      <c r="T508" s="16">
        <f t="shared" si="200"/>
        <v>0.82499999999999996</v>
      </c>
      <c r="U508" s="16">
        <f t="shared" si="187"/>
        <v>4.6096408297442021E-2</v>
      </c>
      <c r="V508" s="16">
        <f t="shared" si="201"/>
        <v>3.0288189293417367E-2</v>
      </c>
      <c r="W508" s="16"/>
      <c r="X508" s="16">
        <v>4.095E-2</v>
      </c>
      <c r="Y508" s="16">
        <f t="shared" si="202"/>
        <v>0.61</v>
      </c>
      <c r="Z508" s="16">
        <f t="shared" si="188"/>
        <v>3.4083404922957132E-2</v>
      </c>
      <c r="AA508" s="16">
        <f t="shared" si="203"/>
        <v>6.7134894573551707E-3</v>
      </c>
      <c r="AB508" s="16"/>
      <c r="AC508" s="16">
        <v>5.3386666666666666E-2</v>
      </c>
      <c r="AD508" s="16">
        <f t="shared" si="204"/>
        <v>0.41</v>
      </c>
      <c r="AE508" s="16">
        <f t="shared" si="189"/>
        <v>2.2908518062971187E-2</v>
      </c>
      <c r="AF508" s="16">
        <f t="shared" si="205"/>
        <v>3.0375241547839826E-2</v>
      </c>
      <c r="AG508" s="16"/>
      <c r="AH508" s="16">
        <v>4.095E-2</v>
      </c>
      <c r="AI508" s="16">
        <f t="shared" si="206"/>
        <v>0.32</v>
      </c>
      <c r="AJ508" s="16">
        <f t="shared" si="190"/>
        <v>1.7879818975977513E-2</v>
      </c>
      <c r="AK508" s="16">
        <f t="shared" si="207"/>
        <v>2.298986332189118E-2</v>
      </c>
      <c r="AL508" s="16"/>
      <c r="AM508" s="17">
        <f t="shared" si="184"/>
        <v>214.76727505794349</v>
      </c>
      <c r="AN508" s="17">
        <f t="shared" si="191"/>
        <v>5.5874434299929727E-2</v>
      </c>
      <c r="AO508" s="18" t="str">
        <f t="shared" si="192"/>
        <v>CORRECTO</v>
      </c>
      <c r="AP508" s="18">
        <f t="shared" si="193"/>
        <v>-1.0441255657000703</v>
      </c>
      <c r="AQ508" s="11"/>
      <c r="AR508" s="11"/>
      <c r="AS508" s="7"/>
      <c r="AT508" s="7">
        <v>150</v>
      </c>
      <c r="AU508" s="3">
        <f t="shared" si="182"/>
        <v>190</v>
      </c>
      <c r="AV508" s="7"/>
      <c r="AW508" s="7"/>
      <c r="AX508" s="7"/>
      <c r="AY508" s="7"/>
      <c r="AZ508" s="7"/>
      <c r="BA508" s="7"/>
      <c r="BB508" s="7"/>
    </row>
    <row r="509" spans="1:54" x14ac:dyDescent="0.25">
      <c r="A509" s="12">
        <v>1982</v>
      </c>
      <c r="B509" s="12">
        <v>8</v>
      </c>
      <c r="C509" s="16"/>
      <c r="D509" s="16">
        <f>aportaciones!D508+aportaciones!E508</f>
        <v>3.6660000000000004</v>
      </c>
      <c r="E509" s="16">
        <f t="shared" si="194"/>
        <v>20</v>
      </c>
      <c r="F509" s="16">
        <f t="shared" si="183"/>
        <v>1.1151704883576747</v>
      </c>
      <c r="G509" s="16">
        <f t="shared" si="195"/>
        <v>2.5485113140014057</v>
      </c>
      <c r="H509" s="16"/>
      <c r="I509" s="16">
        <f>aportaciones!F508+aportaciones!G508</f>
        <v>11.204000000000001</v>
      </c>
      <c r="J509" s="16">
        <f t="shared" si="196"/>
        <v>192.90311305934642</v>
      </c>
      <c r="K509" s="16">
        <f t="shared" si="185"/>
        <v>10.755992939805354</v>
      </c>
      <c r="L509" s="16">
        <f t="shared" si="197"/>
        <v>0</v>
      </c>
      <c r="M509" s="16"/>
      <c r="N509" s="16">
        <v>6.6000000000000003E-2</v>
      </c>
      <c r="O509" s="16">
        <f t="shared" si="198"/>
        <v>0.15</v>
      </c>
      <c r="P509" s="16">
        <f t="shared" si="186"/>
        <v>8.3637786626825604E-3</v>
      </c>
      <c r="Q509" s="16">
        <f t="shared" si="199"/>
        <v>5.7618834855010542E-2</v>
      </c>
      <c r="R509" s="16"/>
      <c r="S509" s="16">
        <v>5.5549999999999995E-2</v>
      </c>
      <c r="T509" s="16">
        <f t="shared" si="200"/>
        <v>0.82499999999999996</v>
      </c>
      <c r="U509" s="16">
        <f t="shared" si="187"/>
        <v>4.600078264475408E-2</v>
      </c>
      <c r="V509" s="16">
        <f t="shared" si="201"/>
        <v>9.4535917025579952E-3</v>
      </c>
      <c r="W509" s="16"/>
      <c r="X509" s="16">
        <v>2.9700000000000004E-2</v>
      </c>
      <c r="Y509" s="16">
        <f t="shared" si="202"/>
        <v>0.60561659507704291</v>
      </c>
      <c r="Z509" s="16">
        <f t="shared" si="188"/>
        <v>3.3768287704478907E-2</v>
      </c>
      <c r="AA509" s="16">
        <f t="shared" si="203"/>
        <v>0</v>
      </c>
      <c r="AB509" s="16"/>
      <c r="AC509" s="16">
        <v>3.8719999999999997E-2</v>
      </c>
      <c r="AD509" s="16">
        <f t="shared" si="204"/>
        <v>0.41</v>
      </c>
      <c r="AE509" s="16">
        <f t="shared" si="189"/>
        <v>2.2860995011332333E-2</v>
      </c>
      <c r="AF509" s="16">
        <f t="shared" si="205"/>
        <v>1.5811481937028804E-2</v>
      </c>
      <c r="AG509" s="16"/>
      <c r="AH509" s="16">
        <v>2.9700000000000004E-2</v>
      </c>
      <c r="AI509" s="16">
        <f t="shared" si="206"/>
        <v>0.32</v>
      </c>
      <c r="AJ509" s="16">
        <f t="shared" si="190"/>
        <v>1.7842727813722797E-2</v>
      </c>
      <c r="AK509" s="16">
        <f t="shared" si="207"/>
        <v>1.1820181024022491E-2</v>
      </c>
      <c r="AL509" s="16"/>
      <c r="AM509" s="17">
        <f t="shared" si="184"/>
        <v>215.21372965442345</v>
      </c>
      <c r="AN509" s="17">
        <f t="shared" si="191"/>
        <v>5.5758524417883738E-2</v>
      </c>
      <c r="AO509" s="18" t="str">
        <f t="shared" si="192"/>
        <v>CORRECTO</v>
      </c>
      <c r="AP509" s="18">
        <f t="shared" si="193"/>
        <v>-1.0442414755821163</v>
      </c>
      <c r="AQ509" s="11"/>
      <c r="AR509" s="11"/>
      <c r="AS509" s="7"/>
      <c r="AT509" s="7">
        <v>153</v>
      </c>
      <c r="AU509" s="3">
        <f t="shared" si="182"/>
        <v>193</v>
      </c>
      <c r="AV509" s="7"/>
      <c r="AW509" s="7"/>
      <c r="AX509" s="7"/>
      <c r="AY509" s="7"/>
      <c r="AZ509" s="7"/>
      <c r="BA509" s="7"/>
      <c r="BB509" s="7"/>
    </row>
    <row r="510" spans="1:54" x14ac:dyDescent="0.25">
      <c r="A510" s="12">
        <v>1982</v>
      </c>
      <c r="B510" s="12">
        <v>9</v>
      </c>
      <c r="C510" s="16"/>
      <c r="D510" s="16">
        <f>aportaciones!D509+aportaciones!E509</f>
        <v>4.24</v>
      </c>
      <c r="E510" s="16">
        <f t="shared" si="194"/>
        <v>20</v>
      </c>
      <c r="F510" s="16">
        <f t="shared" si="183"/>
        <v>1.1412181454237968</v>
      </c>
      <c r="G510" s="16">
        <f t="shared" si="195"/>
        <v>3.124829511642325</v>
      </c>
      <c r="H510" s="16"/>
      <c r="I510" s="16">
        <f>aportaciones!F509+aportaciones!G509</f>
        <v>10.314</v>
      </c>
      <c r="J510" s="16">
        <f t="shared" si="196"/>
        <v>188</v>
      </c>
      <c r="K510" s="16">
        <f t="shared" si="185"/>
        <v>10.727450566983691</v>
      </c>
      <c r="L510" s="16">
        <f t="shared" si="197"/>
        <v>4.4611201195410501</v>
      </c>
      <c r="M510" s="16"/>
      <c r="N510" s="16">
        <v>5.5E-2</v>
      </c>
      <c r="O510" s="16">
        <f t="shared" si="198"/>
        <v>0.15</v>
      </c>
      <c r="P510" s="16">
        <f t="shared" si="186"/>
        <v>8.5591360906784753E-3</v>
      </c>
      <c r="Q510" s="16">
        <f t="shared" si="199"/>
        <v>4.6636221337317429E-2</v>
      </c>
      <c r="R510" s="16"/>
      <c r="S510" s="16">
        <v>4.6291666666666668E-2</v>
      </c>
      <c r="T510" s="16">
        <f t="shared" si="200"/>
        <v>0.82499999999999996</v>
      </c>
      <c r="U510" s="16">
        <f t="shared" si="187"/>
        <v>4.7075248498731619E-2</v>
      </c>
      <c r="V510" s="16">
        <f t="shared" si="201"/>
        <v>2.9088402191257412E-4</v>
      </c>
      <c r="W510" s="16"/>
      <c r="X510" s="16">
        <v>2.4750000000000005E-2</v>
      </c>
      <c r="Y510" s="16">
        <f t="shared" si="202"/>
        <v>0.59659830737256403</v>
      </c>
      <c r="Z510" s="16">
        <f t="shared" si="188"/>
        <v>3.4042440695134693E-2</v>
      </c>
      <c r="AA510" s="16">
        <f t="shared" si="203"/>
        <v>0</v>
      </c>
      <c r="AB510" s="16"/>
      <c r="AC510" s="16">
        <v>3.2266666666666666E-2</v>
      </c>
      <c r="AD510" s="16">
        <f t="shared" si="204"/>
        <v>0.41</v>
      </c>
      <c r="AE510" s="16">
        <f t="shared" si="189"/>
        <v>2.3394971981187833E-2</v>
      </c>
      <c r="AF510" s="16">
        <f t="shared" si="205"/>
        <v>9.4056716553343467E-3</v>
      </c>
      <c r="AG510" s="16"/>
      <c r="AH510" s="16">
        <v>2.4750000000000005E-2</v>
      </c>
      <c r="AI510" s="16">
        <f t="shared" si="206"/>
        <v>0.32</v>
      </c>
      <c r="AJ510" s="16">
        <f t="shared" si="190"/>
        <v>1.8259490326780752E-2</v>
      </c>
      <c r="AK510" s="16">
        <f t="shared" si="207"/>
        <v>6.9072721862771802E-3</v>
      </c>
      <c r="AL510" s="16"/>
      <c r="AM510" s="17">
        <f t="shared" si="184"/>
        <v>210.30159830737256</v>
      </c>
      <c r="AN510" s="17">
        <f t="shared" si="191"/>
        <v>5.7060907271189842E-2</v>
      </c>
      <c r="AO510" s="18" t="str">
        <f t="shared" si="192"/>
        <v>CORRECTO</v>
      </c>
      <c r="AP510" s="18">
        <f t="shared" si="193"/>
        <v>-1.0429390927288102</v>
      </c>
      <c r="AQ510" s="11"/>
      <c r="AR510" s="11"/>
      <c r="AS510" s="7"/>
      <c r="AT510" s="7">
        <v>160</v>
      </c>
      <c r="AU510" s="3">
        <f t="shared" si="182"/>
        <v>200</v>
      </c>
      <c r="AV510" s="7"/>
      <c r="AW510" s="7"/>
      <c r="AX510" s="7"/>
      <c r="AY510" s="7"/>
      <c r="AZ510" s="7"/>
      <c r="BA510" s="7"/>
      <c r="BB510" s="7"/>
    </row>
    <row r="511" spans="1:54" x14ac:dyDescent="0.25">
      <c r="A511" s="12">
        <v>1982</v>
      </c>
      <c r="B511" s="12">
        <v>10</v>
      </c>
      <c r="C511" s="16"/>
      <c r="D511" s="16">
        <f>aportaciones!D510+aportaciones!E510</f>
        <v>6.0949999999999998</v>
      </c>
      <c r="E511" s="16">
        <f t="shared" si="194"/>
        <v>20</v>
      </c>
      <c r="F511" s="16">
        <f t="shared" si="183"/>
        <v>1.1981129720689914</v>
      </c>
      <c r="G511" s="16">
        <f t="shared" si="195"/>
        <v>4.9537818545762029</v>
      </c>
      <c r="H511" s="16"/>
      <c r="I511" s="16">
        <f>aportaciones!F510+aportaciones!G510</f>
        <v>10.423999999999999</v>
      </c>
      <c r="J511" s="16">
        <f t="shared" si="196"/>
        <v>178</v>
      </c>
      <c r="K511" s="16">
        <f t="shared" si="185"/>
        <v>10.663205451414022</v>
      </c>
      <c r="L511" s="16">
        <f t="shared" si="197"/>
        <v>9.6965494330163153</v>
      </c>
      <c r="M511" s="16"/>
      <c r="N511" s="16">
        <v>0.39800000000000002</v>
      </c>
      <c r="O511" s="16">
        <f t="shared" si="198"/>
        <v>0.15</v>
      </c>
      <c r="P511" s="16">
        <f t="shared" si="186"/>
        <v>8.9858472905174347E-3</v>
      </c>
      <c r="Q511" s="16">
        <f t="shared" si="199"/>
        <v>0.38944086390932153</v>
      </c>
      <c r="R511" s="16"/>
      <c r="S511" s="16">
        <v>0.33498333333333336</v>
      </c>
      <c r="T511" s="16">
        <f t="shared" si="200"/>
        <v>0.82499999999999996</v>
      </c>
      <c r="U511" s="16">
        <f t="shared" si="187"/>
        <v>4.9422160097845891E-2</v>
      </c>
      <c r="V511" s="16">
        <f t="shared" si="201"/>
        <v>0.28790808483460184</v>
      </c>
      <c r="W511" s="16"/>
      <c r="X511" s="16">
        <v>0.17910000000000004</v>
      </c>
      <c r="Y511" s="16">
        <f t="shared" si="202"/>
        <v>0.61</v>
      </c>
      <c r="Z511" s="16">
        <f t="shared" si="188"/>
        <v>3.6542445648104237E-2</v>
      </c>
      <c r="AA511" s="16">
        <f t="shared" si="203"/>
        <v>0.13165586667742935</v>
      </c>
      <c r="AB511" s="16"/>
      <c r="AC511" s="16">
        <v>0.23349333333333333</v>
      </c>
      <c r="AD511" s="16">
        <f t="shared" si="204"/>
        <v>0.41</v>
      </c>
      <c r="AE511" s="16">
        <f t="shared" si="189"/>
        <v>2.4561315927414323E-2</v>
      </c>
      <c r="AF511" s="16">
        <f t="shared" si="205"/>
        <v>0.21009836135214549</v>
      </c>
      <c r="AG511" s="16"/>
      <c r="AH511" s="16">
        <v>0.17910000000000004</v>
      </c>
      <c r="AI511" s="16">
        <f t="shared" si="206"/>
        <v>0.32</v>
      </c>
      <c r="AJ511" s="16">
        <f t="shared" si="190"/>
        <v>1.9169807553103862E-2</v>
      </c>
      <c r="AK511" s="16">
        <f t="shared" si="207"/>
        <v>0.16084050967321928</v>
      </c>
      <c r="AL511" s="16"/>
      <c r="AM511" s="17">
        <f t="shared" si="184"/>
        <v>200.315</v>
      </c>
      <c r="AN511" s="17">
        <f t="shared" si="191"/>
        <v>5.9905648603449567E-2</v>
      </c>
      <c r="AO511" s="18" t="str">
        <f t="shared" si="192"/>
        <v>CORRECTO</v>
      </c>
      <c r="AP511" s="18">
        <f t="shared" si="193"/>
        <v>-1.0400943513965506</v>
      </c>
      <c r="AQ511" s="11"/>
      <c r="AR511" s="11"/>
      <c r="AS511" s="7"/>
      <c r="AT511" s="7">
        <v>166</v>
      </c>
      <c r="AU511" s="3">
        <f t="shared" si="182"/>
        <v>206</v>
      </c>
      <c r="AV511" s="7"/>
      <c r="AW511" s="7"/>
      <c r="AX511" s="7"/>
      <c r="AY511" s="7"/>
      <c r="AZ511" s="7"/>
      <c r="BA511" s="7"/>
      <c r="BB511" s="7"/>
    </row>
    <row r="512" spans="1:54" x14ac:dyDescent="0.25">
      <c r="A512" s="12">
        <v>1982</v>
      </c>
      <c r="B512" s="12">
        <v>11</v>
      </c>
      <c r="C512" s="16"/>
      <c r="D512" s="16">
        <f>aportaciones!D511+aportaciones!E511</f>
        <v>6.2439999999999998</v>
      </c>
      <c r="E512" s="16">
        <f t="shared" si="194"/>
        <v>20</v>
      </c>
      <c r="F512" s="16">
        <f t="shared" si="183"/>
        <v>1.2479525778020435</v>
      </c>
      <c r="G512" s="16">
        <f t="shared" si="195"/>
        <v>5.0458870279310091</v>
      </c>
      <c r="H512" s="16"/>
      <c r="I512" s="16">
        <f>aportaciones!F511+aportaciones!G511</f>
        <v>10.895999999999999</v>
      </c>
      <c r="J512" s="16">
        <f t="shared" si="196"/>
        <v>170</v>
      </c>
      <c r="K512" s="16">
        <f t="shared" si="185"/>
        <v>10.607596911317369</v>
      </c>
      <c r="L512" s="16">
        <f t="shared" si="197"/>
        <v>8.2327945485859573</v>
      </c>
      <c r="M512" s="16"/>
      <c r="N512" s="16">
        <v>0.57099999999999995</v>
      </c>
      <c r="O512" s="16">
        <f t="shared" si="198"/>
        <v>0.15</v>
      </c>
      <c r="P512" s="16">
        <f t="shared" si="186"/>
        <v>9.3596443335153268E-3</v>
      </c>
      <c r="Q512" s="16">
        <f t="shared" si="199"/>
        <v>0.56201415270948252</v>
      </c>
      <c r="R512" s="16"/>
      <c r="S512" s="16">
        <v>0.48059166666666658</v>
      </c>
      <c r="T512" s="16">
        <f t="shared" si="200"/>
        <v>0.82499999999999996</v>
      </c>
      <c r="U512" s="16">
        <f t="shared" si="187"/>
        <v>5.147804383433429E-2</v>
      </c>
      <c r="V512" s="16">
        <f t="shared" si="201"/>
        <v>0.43116950656882058</v>
      </c>
      <c r="W512" s="16"/>
      <c r="X512" s="16">
        <v>0.25695000000000001</v>
      </c>
      <c r="Y512" s="16">
        <f t="shared" si="202"/>
        <v>0.61</v>
      </c>
      <c r="Z512" s="16">
        <f t="shared" si="188"/>
        <v>3.8062553622962327E-2</v>
      </c>
      <c r="AA512" s="16">
        <f t="shared" si="203"/>
        <v>0.22040755435189574</v>
      </c>
      <c r="AB512" s="16"/>
      <c r="AC512" s="16">
        <v>0.3349866666666666</v>
      </c>
      <c r="AD512" s="16">
        <f t="shared" si="204"/>
        <v>0.41</v>
      </c>
      <c r="AE512" s="16">
        <f t="shared" si="189"/>
        <v>2.5583027844941892E-2</v>
      </c>
      <c r="AF512" s="16">
        <f t="shared" si="205"/>
        <v>0.3104253507392522</v>
      </c>
      <c r="AG512" s="16"/>
      <c r="AH512" s="16">
        <v>0.25695000000000001</v>
      </c>
      <c r="AI512" s="16">
        <f t="shared" si="206"/>
        <v>0.32</v>
      </c>
      <c r="AJ512" s="16">
        <f t="shared" si="190"/>
        <v>1.9967241244832696E-2</v>
      </c>
      <c r="AK512" s="16">
        <f t="shared" si="207"/>
        <v>0.23778019244689613</v>
      </c>
      <c r="AL512" s="16"/>
      <c r="AM512" s="17">
        <f t="shared" si="184"/>
        <v>192.315</v>
      </c>
      <c r="AN512" s="17">
        <f t="shared" si="191"/>
        <v>6.2397628890102176E-2</v>
      </c>
      <c r="AO512" s="18" t="str">
        <f t="shared" si="192"/>
        <v>CORRECTO</v>
      </c>
      <c r="AP512" s="18">
        <f t="shared" si="193"/>
        <v>-1.0376023711098978</v>
      </c>
      <c r="AQ512" s="11"/>
      <c r="AR512" s="11"/>
      <c r="AS512" s="7"/>
      <c r="AT512" s="7">
        <v>164</v>
      </c>
      <c r="AU512" s="3">
        <f t="shared" si="182"/>
        <v>204</v>
      </c>
      <c r="AV512" s="7"/>
      <c r="AW512" s="7"/>
      <c r="AX512" s="7"/>
      <c r="AY512" s="7"/>
      <c r="AZ512" s="7"/>
      <c r="BA512" s="7"/>
      <c r="BB512" s="7"/>
    </row>
    <row r="513" spans="1:54" x14ac:dyDescent="0.25">
      <c r="A513" s="12">
        <v>1982</v>
      </c>
      <c r="B513" s="12">
        <v>12</v>
      </c>
      <c r="C513" s="16"/>
      <c r="D513" s="16">
        <f>aportaciones!D512+aportaciones!E512</f>
        <v>9.0069999999999997</v>
      </c>
      <c r="E513" s="16">
        <f t="shared" si="194"/>
        <v>20</v>
      </c>
      <c r="F513" s="16">
        <f t="shared" si="183"/>
        <v>1.2479525778020435</v>
      </c>
      <c r="G513" s="16">
        <f t="shared" si="195"/>
        <v>7.7590474221979591</v>
      </c>
      <c r="H513" s="16"/>
      <c r="I513" s="16">
        <f>aportaciones!F512+aportaciones!G512</f>
        <v>13.036999999999999</v>
      </c>
      <c r="J513" s="16">
        <f t="shared" si="196"/>
        <v>170</v>
      </c>
      <c r="K513" s="16">
        <f t="shared" si="185"/>
        <v>10.607596911317369</v>
      </c>
      <c r="L513" s="16">
        <f t="shared" si="197"/>
        <v>2.4294030886826476</v>
      </c>
      <c r="M513" s="16"/>
      <c r="N513" s="16">
        <v>1.222</v>
      </c>
      <c r="O513" s="16">
        <f t="shared" si="198"/>
        <v>0.15</v>
      </c>
      <c r="P513" s="16">
        <f t="shared" si="186"/>
        <v>9.3596443335153268E-3</v>
      </c>
      <c r="Q513" s="16">
        <f t="shared" si="199"/>
        <v>1.2126403556664846</v>
      </c>
      <c r="R513" s="16"/>
      <c r="S513" s="16">
        <v>1.0285166666666667</v>
      </c>
      <c r="T513" s="16">
        <f t="shared" si="200"/>
        <v>0.82499999999999996</v>
      </c>
      <c r="U513" s="16">
        <f t="shared" si="187"/>
        <v>5.147804383433429E-2</v>
      </c>
      <c r="V513" s="16">
        <f t="shared" si="201"/>
        <v>0.97703862283233245</v>
      </c>
      <c r="W513" s="16"/>
      <c r="X513" s="16">
        <v>0.54990000000000006</v>
      </c>
      <c r="Y513" s="16">
        <f t="shared" si="202"/>
        <v>0.61</v>
      </c>
      <c r="Z513" s="16">
        <f t="shared" si="188"/>
        <v>3.8062553622962327E-2</v>
      </c>
      <c r="AA513" s="16">
        <f t="shared" si="203"/>
        <v>0.51183744637703776</v>
      </c>
      <c r="AB513" s="16"/>
      <c r="AC513" s="16">
        <v>0.71690666666666669</v>
      </c>
      <c r="AD513" s="16">
        <f t="shared" si="204"/>
        <v>0.41</v>
      </c>
      <c r="AE513" s="16">
        <f t="shared" si="189"/>
        <v>2.5583027844941892E-2</v>
      </c>
      <c r="AF513" s="16">
        <f t="shared" si="205"/>
        <v>0.69132363882172476</v>
      </c>
      <c r="AG513" s="16"/>
      <c r="AH513" s="16">
        <v>0.54990000000000006</v>
      </c>
      <c r="AI513" s="16">
        <f t="shared" si="206"/>
        <v>0.32</v>
      </c>
      <c r="AJ513" s="16">
        <f t="shared" si="190"/>
        <v>1.9967241244832696E-2</v>
      </c>
      <c r="AK513" s="16">
        <f t="shared" si="207"/>
        <v>0.52993275875516743</v>
      </c>
      <c r="AL513" s="16"/>
      <c r="AM513" s="17">
        <f t="shared" si="184"/>
        <v>192.315</v>
      </c>
      <c r="AN513" s="17">
        <f t="shared" si="191"/>
        <v>6.2397628890102176E-2</v>
      </c>
      <c r="AO513" s="18" t="str">
        <f t="shared" si="192"/>
        <v>CORRECTO</v>
      </c>
      <c r="AP513" s="18">
        <f t="shared" si="193"/>
        <v>-1.0376023711098978</v>
      </c>
      <c r="AQ513" s="11"/>
      <c r="AR513" s="11"/>
      <c r="AS513" s="7"/>
      <c r="AT513" s="7">
        <v>162</v>
      </c>
      <c r="AU513" s="3">
        <f t="shared" si="182"/>
        <v>202</v>
      </c>
      <c r="AV513" s="7"/>
      <c r="AW513" s="7"/>
      <c r="AX513" s="7"/>
      <c r="AY513" s="7"/>
      <c r="AZ513" s="7"/>
      <c r="BA513" s="7"/>
      <c r="BB513" s="7"/>
    </row>
    <row r="514" spans="1:54" x14ac:dyDescent="0.25">
      <c r="A514" s="12">
        <v>1983</v>
      </c>
      <c r="B514" s="12">
        <v>1</v>
      </c>
      <c r="C514" s="16"/>
      <c r="D514" s="16">
        <f>aportaciones!D513+aportaciones!E513</f>
        <v>5.5439999999999996</v>
      </c>
      <c r="E514" s="16">
        <f t="shared" si="194"/>
        <v>20</v>
      </c>
      <c r="F514" s="16">
        <f t="shared" si="183"/>
        <v>1.2195035006526413</v>
      </c>
      <c r="G514" s="16">
        <f t="shared" si="195"/>
        <v>4.2960474221979581</v>
      </c>
      <c r="H514" s="16"/>
      <c r="I514" s="16">
        <f>aportaciones!F513+aportaciones!G513</f>
        <v>15.093999999999999</v>
      </c>
      <c r="J514" s="16">
        <f t="shared" si="196"/>
        <v>174.48640308868264</v>
      </c>
      <c r="K514" s="16">
        <f t="shared" si="185"/>
        <v>10.639338969146815</v>
      </c>
      <c r="L514" s="16">
        <f t="shared" si="197"/>
        <v>0</v>
      </c>
      <c r="M514" s="16"/>
      <c r="N514" s="16">
        <v>0.45800000000000002</v>
      </c>
      <c r="O514" s="16">
        <f t="shared" si="198"/>
        <v>0.15</v>
      </c>
      <c r="P514" s="16">
        <f t="shared" si="186"/>
        <v>9.1462762548948084E-3</v>
      </c>
      <c r="Q514" s="16">
        <f t="shared" si="199"/>
        <v>0.44864035566648464</v>
      </c>
      <c r="R514" s="16"/>
      <c r="S514" s="16">
        <v>0.38548333333333334</v>
      </c>
      <c r="T514" s="16">
        <f t="shared" si="200"/>
        <v>0.82499999999999996</v>
      </c>
      <c r="U514" s="16">
        <f t="shared" si="187"/>
        <v>5.0304519401921446E-2</v>
      </c>
      <c r="V514" s="16">
        <f t="shared" si="201"/>
        <v>0.3340052894989991</v>
      </c>
      <c r="W514" s="16"/>
      <c r="X514" s="16">
        <v>0.20610000000000003</v>
      </c>
      <c r="Y514" s="16">
        <f t="shared" si="202"/>
        <v>0.61</v>
      </c>
      <c r="Z514" s="16">
        <f t="shared" si="188"/>
        <v>3.7194856769905554E-2</v>
      </c>
      <c r="AA514" s="16">
        <f t="shared" si="203"/>
        <v>0.16803744637703777</v>
      </c>
      <c r="AB514" s="16"/>
      <c r="AC514" s="16">
        <v>0.26869333333333334</v>
      </c>
      <c r="AD514" s="16">
        <f t="shared" si="204"/>
        <v>0.41</v>
      </c>
      <c r="AE514" s="16">
        <f t="shared" si="189"/>
        <v>2.4999821763379143E-2</v>
      </c>
      <c r="AF514" s="16">
        <f t="shared" si="205"/>
        <v>0.24311030548839146</v>
      </c>
      <c r="AG514" s="16"/>
      <c r="AH514" s="16">
        <v>0.20610000000000003</v>
      </c>
      <c r="AI514" s="16">
        <f t="shared" si="206"/>
        <v>0.32</v>
      </c>
      <c r="AJ514" s="16">
        <f t="shared" si="190"/>
        <v>1.9512056010442261E-2</v>
      </c>
      <c r="AK514" s="16">
        <f t="shared" si="207"/>
        <v>0.18613275875516738</v>
      </c>
      <c r="AL514" s="16"/>
      <c r="AM514" s="17">
        <f t="shared" si="184"/>
        <v>196.80140308868263</v>
      </c>
      <c r="AN514" s="17">
        <f t="shared" si="191"/>
        <v>6.0975175032632063E-2</v>
      </c>
      <c r="AO514" s="18" t="str">
        <f t="shared" si="192"/>
        <v>CORRECTO</v>
      </c>
      <c r="AP514" s="18">
        <f t="shared" si="193"/>
        <v>-1.0390248249673679</v>
      </c>
      <c r="AQ514" s="11"/>
      <c r="AR514" s="11"/>
      <c r="AS514" s="7"/>
      <c r="AT514" s="7">
        <v>158</v>
      </c>
      <c r="AU514" s="3">
        <f t="shared" si="182"/>
        <v>198</v>
      </c>
      <c r="AV514" s="7"/>
      <c r="AW514" s="7"/>
      <c r="AX514" s="7"/>
      <c r="AY514" s="7"/>
      <c r="AZ514" s="7"/>
      <c r="BA514" s="7"/>
      <c r="BB514" s="7"/>
    </row>
    <row r="515" spans="1:54" x14ac:dyDescent="0.25">
      <c r="A515" s="12">
        <v>1983</v>
      </c>
      <c r="B515" s="12">
        <v>2</v>
      </c>
      <c r="C515" s="16"/>
      <c r="D515" s="16">
        <f>aportaciones!D514+aportaciones!E514</f>
        <v>6.8290000000000006</v>
      </c>
      <c r="E515" s="16">
        <f t="shared" si="194"/>
        <v>20</v>
      </c>
      <c r="F515" s="16">
        <f t="shared" si="183"/>
        <v>1.1303958740550597</v>
      </c>
      <c r="G515" s="16">
        <f t="shared" si="195"/>
        <v>5.6094964993473582</v>
      </c>
      <c r="H515" s="16"/>
      <c r="I515" s="16">
        <f>aportaciones!F514+aportaciones!G514</f>
        <v>47.243000000000002</v>
      </c>
      <c r="J515" s="16">
        <f t="shared" si="196"/>
        <v>190</v>
      </c>
      <c r="K515" s="16">
        <f t="shared" si="185"/>
        <v>10.738760803523068</v>
      </c>
      <c r="L515" s="16">
        <f t="shared" si="197"/>
        <v>21.090064119535811</v>
      </c>
      <c r="M515" s="16"/>
      <c r="N515" s="16">
        <v>0.90900000000000003</v>
      </c>
      <c r="O515" s="16">
        <f t="shared" si="198"/>
        <v>0.15</v>
      </c>
      <c r="P515" s="16">
        <f t="shared" si="186"/>
        <v>8.4779690554129469E-3</v>
      </c>
      <c r="Q515" s="16">
        <f t="shared" si="199"/>
        <v>0.89985372374510531</v>
      </c>
      <c r="R515" s="16"/>
      <c r="S515" s="16">
        <v>0.76507499999999995</v>
      </c>
      <c r="T515" s="16">
        <f t="shared" si="200"/>
        <v>0.82499999999999996</v>
      </c>
      <c r="U515" s="16">
        <f t="shared" si="187"/>
        <v>4.6628829804771212E-2</v>
      </c>
      <c r="V515" s="16">
        <f t="shared" si="201"/>
        <v>0.71477048059807857</v>
      </c>
      <c r="W515" s="16"/>
      <c r="X515" s="16">
        <v>0.40905000000000008</v>
      </c>
      <c r="Y515" s="16">
        <f t="shared" si="202"/>
        <v>0.61</v>
      </c>
      <c r="Z515" s="16">
        <f t="shared" si="188"/>
        <v>3.4477074158679323E-2</v>
      </c>
      <c r="AA515" s="16">
        <f t="shared" si="203"/>
        <v>0.37185514323009461</v>
      </c>
      <c r="AB515" s="16"/>
      <c r="AC515" s="16">
        <v>0.53328000000000009</v>
      </c>
      <c r="AD515" s="16">
        <f t="shared" si="204"/>
        <v>0.41</v>
      </c>
      <c r="AE515" s="16">
        <f t="shared" si="189"/>
        <v>2.3173115418128724E-2</v>
      </c>
      <c r="AF515" s="16">
        <f t="shared" si="205"/>
        <v>0.50828017823662086</v>
      </c>
      <c r="AG515" s="16"/>
      <c r="AH515" s="16">
        <v>0.40905000000000008</v>
      </c>
      <c r="AI515" s="16">
        <f t="shared" si="206"/>
        <v>0.32</v>
      </c>
      <c r="AJ515" s="16">
        <f t="shared" si="190"/>
        <v>1.8086333984880958E-2</v>
      </c>
      <c r="AK515" s="16">
        <f t="shared" si="207"/>
        <v>0.38953794398955782</v>
      </c>
      <c r="AL515" s="16"/>
      <c r="AM515" s="17">
        <f t="shared" si="184"/>
        <v>212.315</v>
      </c>
      <c r="AN515" s="17">
        <f t="shared" si="191"/>
        <v>5.6519793702752986E-2</v>
      </c>
      <c r="AO515" s="18" t="str">
        <f t="shared" si="192"/>
        <v>CORRECTO</v>
      </c>
      <c r="AP515" s="18">
        <f t="shared" si="193"/>
        <v>-1.043480206297247</v>
      </c>
      <c r="AQ515" s="11"/>
      <c r="AR515" s="11"/>
      <c r="AS515" s="7"/>
      <c r="AT515" s="7">
        <v>148</v>
      </c>
      <c r="AU515" s="3">
        <f t="shared" si="182"/>
        <v>188</v>
      </c>
      <c r="AV515" s="7"/>
      <c r="AW515" s="7"/>
      <c r="AX515" s="7"/>
      <c r="AY515" s="7"/>
      <c r="AZ515" s="7"/>
      <c r="BA515" s="7"/>
      <c r="BB515" s="7"/>
    </row>
    <row r="516" spans="1:54" x14ac:dyDescent="0.25">
      <c r="A516" s="12">
        <v>1983</v>
      </c>
      <c r="B516" s="12">
        <v>3</v>
      </c>
      <c r="C516" s="16"/>
      <c r="D516" s="16">
        <f>aportaciones!D515+aportaciones!E515</f>
        <v>6.4649999999999999</v>
      </c>
      <c r="E516" s="16">
        <f t="shared" si="194"/>
        <v>20</v>
      </c>
      <c r="F516" s="16">
        <f t="shared" si="183"/>
        <v>1.1146459837911897</v>
      </c>
      <c r="G516" s="16">
        <f t="shared" si="195"/>
        <v>5.3346041259449386</v>
      </c>
      <c r="H516" s="16"/>
      <c r="I516" s="16">
        <f>aportaciones!F515+aportaciones!G515</f>
        <v>57.822000000000003</v>
      </c>
      <c r="J516" s="16">
        <f t="shared" si="196"/>
        <v>193</v>
      </c>
      <c r="K516" s="16">
        <f t="shared" si="185"/>
        <v>10.75633374358498</v>
      </c>
      <c r="L516" s="16">
        <f t="shared" si="197"/>
        <v>44.083239196476939</v>
      </c>
      <c r="M516" s="16"/>
      <c r="N516" s="16">
        <v>0.79100000000000004</v>
      </c>
      <c r="O516" s="16">
        <f t="shared" si="198"/>
        <v>0.15</v>
      </c>
      <c r="P516" s="16">
        <f t="shared" si="186"/>
        <v>8.3598448784339228E-3</v>
      </c>
      <c r="Q516" s="16">
        <f t="shared" si="199"/>
        <v>0.78252203094458705</v>
      </c>
      <c r="R516" s="16"/>
      <c r="S516" s="16">
        <v>0.66575833333333334</v>
      </c>
      <c r="T516" s="16">
        <f t="shared" si="200"/>
        <v>0.82499999999999996</v>
      </c>
      <c r="U516" s="16">
        <f t="shared" si="187"/>
        <v>4.5979146831386576E-2</v>
      </c>
      <c r="V516" s="16">
        <f t="shared" si="201"/>
        <v>0.61912950352856222</v>
      </c>
      <c r="W516" s="16"/>
      <c r="X516" s="16">
        <v>0.35595000000000004</v>
      </c>
      <c r="Y516" s="16">
        <f t="shared" si="202"/>
        <v>0.61</v>
      </c>
      <c r="Z516" s="16">
        <f t="shared" si="188"/>
        <v>3.3996702505631284E-2</v>
      </c>
      <c r="AA516" s="16">
        <f t="shared" si="203"/>
        <v>0.32147292584132081</v>
      </c>
      <c r="AB516" s="16"/>
      <c r="AC516" s="16">
        <v>0.46405333333333337</v>
      </c>
      <c r="AD516" s="16">
        <f t="shared" si="204"/>
        <v>0.41</v>
      </c>
      <c r="AE516" s="16">
        <f t="shared" si="189"/>
        <v>2.2850242667719387E-2</v>
      </c>
      <c r="AF516" s="16">
        <f t="shared" si="205"/>
        <v>0.44088021791520465</v>
      </c>
      <c r="AG516" s="16"/>
      <c r="AH516" s="16">
        <v>0.35595000000000004</v>
      </c>
      <c r="AI516" s="16">
        <f t="shared" si="206"/>
        <v>0.32</v>
      </c>
      <c r="AJ516" s="16">
        <f t="shared" si="190"/>
        <v>1.7834335740659037E-2</v>
      </c>
      <c r="AK516" s="16">
        <f t="shared" si="207"/>
        <v>0.33786366601511914</v>
      </c>
      <c r="AL516" s="16"/>
      <c r="AM516" s="17">
        <f t="shared" si="184"/>
        <v>215.315</v>
      </c>
      <c r="AN516" s="17">
        <f t="shared" si="191"/>
        <v>5.5732299189559485E-2</v>
      </c>
      <c r="AO516" s="18" t="str">
        <f t="shared" si="192"/>
        <v>CORRECTO</v>
      </c>
      <c r="AP516" s="18">
        <f t="shared" si="193"/>
        <v>-1.0442677008104406</v>
      </c>
      <c r="AQ516" s="11"/>
      <c r="AR516" s="11"/>
      <c r="AS516" s="7"/>
      <c r="AT516" s="7">
        <v>138</v>
      </c>
      <c r="AU516" s="3">
        <f t="shared" ref="AU516:AU579" si="208">AT516+40</f>
        <v>178</v>
      </c>
      <c r="AV516" s="7"/>
      <c r="AW516" s="7"/>
      <c r="AX516" s="7"/>
      <c r="AY516" s="7"/>
      <c r="AZ516" s="7"/>
      <c r="BA516" s="7"/>
      <c r="BB516" s="7"/>
    </row>
    <row r="517" spans="1:54" x14ac:dyDescent="0.25">
      <c r="A517" s="12">
        <v>1983</v>
      </c>
      <c r="B517" s="12">
        <v>4</v>
      </c>
      <c r="C517" s="16"/>
      <c r="D517" s="16">
        <f>aportaciones!D516+aportaciones!E516</f>
        <v>6.5749999999999993</v>
      </c>
      <c r="E517" s="16">
        <f t="shared" si="194"/>
        <v>20</v>
      </c>
      <c r="F517" s="16">
        <f t="shared" si="183"/>
        <v>1.0795492881721882</v>
      </c>
      <c r="G517" s="16">
        <f t="shared" si="195"/>
        <v>5.4603540162088109</v>
      </c>
      <c r="H517" s="16"/>
      <c r="I517" s="16">
        <f>aportaciones!F516+aportaciones!G516</f>
        <v>36.356999999999999</v>
      </c>
      <c r="J517" s="16">
        <f t="shared" si="196"/>
        <v>200</v>
      </c>
      <c r="K517" s="16">
        <f t="shared" si="185"/>
        <v>10.795492881721881</v>
      </c>
      <c r="L517" s="16">
        <f t="shared" si="197"/>
        <v>18.600666256415025</v>
      </c>
      <c r="M517" s="16"/>
      <c r="N517" s="16">
        <v>0.7</v>
      </c>
      <c r="O517" s="16">
        <f t="shared" si="198"/>
        <v>0.15</v>
      </c>
      <c r="P517" s="16">
        <f t="shared" si="186"/>
        <v>8.0966196612914099E-3</v>
      </c>
      <c r="Q517" s="16">
        <f t="shared" si="199"/>
        <v>0.69164015512156596</v>
      </c>
      <c r="R517" s="16"/>
      <c r="S517" s="16">
        <v>0.58916666666666662</v>
      </c>
      <c r="T517" s="16">
        <f t="shared" si="200"/>
        <v>0.82499999999999996</v>
      </c>
      <c r="U517" s="16">
        <f t="shared" si="187"/>
        <v>4.4531408137102754E-2</v>
      </c>
      <c r="V517" s="16">
        <f t="shared" si="201"/>
        <v>0.54318751983528002</v>
      </c>
      <c r="W517" s="16"/>
      <c r="X517" s="16">
        <v>0.315</v>
      </c>
      <c r="Y517" s="16">
        <f t="shared" si="202"/>
        <v>0.61</v>
      </c>
      <c r="Z517" s="16">
        <f t="shared" si="188"/>
        <v>3.2926253289251736E-2</v>
      </c>
      <c r="AA517" s="16">
        <f t="shared" si="203"/>
        <v>0.2810032974943687</v>
      </c>
      <c r="AB517" s="16"/>
      <c r="AC517" s="16">
        <v>0.41066666666666668</v>
      </c>
      <c r="AD517" s="16">
        <f t="shared" si="204"/>
        <v>0.41</v>
      </c>
      <c r="AE517" s="16">
        <f t="shared" si="189"/>
        <v>2.2130760407529856E-2</v>
      </c>
      <c r="AF517" s="16">
        <f t="shared" si="205"/>
        <v>0.38781642399894728</v>
      </c>
      <c r="AG517" s="16"/>
      <c r="AH517" s="16">
        <v>0.315</v>
      </c>
      <c r="AI517" s="16">
        <f t="shared" si="206"/>
        <v>0.32</v>
      </c>
      <c r="AJ517" s="16">
        <f t="shared" si="190"/>
        <v>1.727278861075501E-2</v>
      </c>
      <c r="AK517" s="16">
        <f t="shared" si="207"/>
        <v>0.29716566425934104</v>
      </c>
      <c r="AL517" s="16"/>
      <c r="AM517" s="17">
        <f t="shared" si="184"/>
        <v>222.315</v>
      </c>
      <c r="AN517" s="17">
        <f t="shared" si="191"/>
        <v>5.3977464408609406E-2</v>
      </c>
      <c r="AO517" s="18" t="str">
        <f t="shared" si="192"/>
        <v>CORRECTO</v>
      </c>
      <c r="AP517" s="18">
        <f t="shared" si="193"/>
        <v>-1.0460225355913906</v>
      </c>
      <c r="AQ517" s="11"/>
      <c r="AR517" s="11"/>
      <c r="AS517" s="7"/>
      <c r="AT517" s="7">
        <v>130</v>
      </c>
      <c r="AU517" s="3">
        <f t="shared" si="208"/>
        <v>170</v>
      </c>
      <c r="AV517" s="7"/>
      <c r="AW517" s="7"/>
      <c r="AX517" s="7"/>
      <c r="AY517" s="7"/>
      <c r="AZ517" s="7"/>
      <c r="BA517" s="7"/>
      <c r="BB517" s="7"/>
    </row>
    <row r="518" spans="1:54" x14ac:dyDescent="0.25">
      <c r="A518" s="12">
        <v>1983</v>
      </c>
      <c r="B518" s="12">
        <v>5</v>
      </c>
      <c r="C518" s="16"/>
      <c r="D518" s="16">
        <f>aportaciones!D517+aportaciones!E517</f>
        <v>4.984</v>
      </c>
      <c r="E518" s="16">
        <f t="shared" si="194"/>
        <v>20</v>
      </c>
      <c r="F518" s="16">
        <f t="shared" ref="F518:F581" si="209">E518*AN518</f>
        <v>1.0802708433104529</v>
      </c>
      <c r="G518" s="16">
        <f t="shared" si="195"/>
        <v>3.9044507118278133</v>
      </c>
      <c r="H518" s="16"/>
      <c r="I518" s="16">
        <f>aportaciones!F517+aportaciones!G517</f>
        <v>10.647</v>
      </c>
      <c r="J518" s="16">
        <f t="shared" si="196"/>
        <v>199.85150711827811</v>
      </c>
      <c r="K518" s="16">
        <f t="shared" si="185"/>
        <v>10.794687806576363</v>
      </c>
      <c r="L518" s="16">
        <f t="shared" si="197"/>
        <v>0</v>
      </c>
      <c r="M518" s="16"/>
      <c r="N518" s="16">
        <v>0.39400000000000002</v>
      </c>
      <c r="O518" s="16">
        <f t="shared" si="198"/>
        <v>0.15</v>
      </c>
      <c r="P518" s="16">
        <f t="shared" si="186"/>
        <v>8.1020313248283959E-3</v>
      </c>
      <c r="Q518" s="16">
        <f t="shared" si="199"/>
        <v>0.38590338033870852</v>
      </c>
      <c r="R518" s="16"/>
      <c r="S518" s="16">
        <v>0.33161666666666667</v>
      </c>
      <c r="T518" s="16">
        <f t="shared" si="200"/>
        <v>0.82499999999999996</v>
      </c>
      <c r="U518" s="16">
        <f t="shared" si="187"/>
        <v>4.4561172286556178E-2</v>
      </c>
      <c r="V518" s="16">
        <f t="shared" si="201"/>
        <v>0.28708525852956401</v>
      </c>
      <c r="W518" s="16"/>
      <c r="X518" s="16">
        <v>0.17730000000000001</v>
      </c>
      <c r="Y518" s="16">
        <f t="shared" si="202"/>
        <v>0.61</v>
      </c>
      <c r="Z518" s="16">
        <f t="shared" si="188"/>
        <v>3.2948260720968812E-2</v>
      </c>
      <c r="AA518" s="16">
        <f t="shared" si="203"/>
        <v>0.14437374671074832</v>
      </c>
      <c r="AB518" s="16"/>
      <c r="AC518" s="16">
        <v>0.23114666666666669</v>
      </c>
      <c r="AD518" s="16">
        <f t="shared" si="204"/>
        <v>0.41</v>
      </c>
      <c r="AE518" s="16">
        <f t="shared" si="189"/>
        <v>2.2145552287864283E-2</v>
      </c>
      <c r="AF518" s="16">
        <f t="shared" si="205"/>
        <v>0.20901590625913685</v>
      </c>
      <c r="AG518" s="16"/>
      <c r="AH518" s="16">
        <v>0.17730000000000001</v>
      </c>
      <c r="AI518" s="16">
        <f t="shared" si="206"/>
        <v>0.32</v>
      </c>
      <c r="AJ518" s="16">
        <f t="shared" si="190"/>
        <v>1.7284333492967246E-2</v>
      </c>
      <c r="AK518" s="16">
        <f t="shared" si="207"/>
        <v>0.16002721138924503</v>
      </c>
      <c r="AL518" s="16"/>
      <c r="AM518" s="17">
        <f t="shared" ref="AM518:AM581" si="210">SUM(E518,J518,O518,T518,Y518,AD518,AI518)</f>
        <v>222.1665071182781</v>
      </c>
      <c r="AN518" s="17">
        <f t="shared" si="191"/>
        <v>5.4013542165522642E-2</v>
      </c>
      <c r="AO518" s="18" t="str">
        <f t="shared" si="192"/>
        <v>CORRECTO</v>
      </c>
      <c r="AP518" s="18">
        <f t="shared" si="193"/>
        <v>-1.0459864578344775</v>
      </c>
      <c r="AQ518" s="11"/>
      <c r="AR518" s="11"/>
      <c r="AS518" s="7"/>
      <c r="AT518" s="7">
        <v>130</v>
      </c>
      <c r="AU518" s="3">
        <f t="shared" si="208"/>
        <v>170</v>
      </c>
      <c r="AV518" s="7"/>
      <c r="AW518" s="7"/>
      <c r="AX518" s="7"/>
      <c r="AY518" s="7"/>
      <c r="AZ518" s="7"/>
      <c r="BA518" s="7"/>
      <c r="BB518" s="7"/>
    </row>
    <row r="519" spans="1:54" x14ac:dyDescent="0.25">
      <c r="A519" s="12">
        <v>1983</v>
      </c>
      <c r="B519" s="12">
        <v>6</v>
      </c>
      <c r="C519" s="16"/>
      <c r="D519" s="16">
        <f>aportaciones!D518+aportaciones!E518</f>
        <v>4.2300000000000004</v>
      </c>
      <c r="E519" s="16">
        <f t="shared" si="194"/>
        <v>20</v>
      </c>
      <c r="F519" s="16">
        <f t="shared" si="209"/>
        <v>1.0799776586073038</v>
      </c>
      <c r="G519" s="16">
        <f t="shared" si="195"/>
        <v>3.1497291566895491</v>
      </c>
      <c r="H519" s="16"/>
      <c r="I519" s="16">
        <f>aportaciones!F518+aportaciones!G518</f>
        <v>10.855</v>
      </c>
      <c r="J519" s="16">
        <f t="shared" si="196"/>
        <v>199.91181931170175</v>
      </c>
      <c r="K519" s="16">
        <f t="shared" ref="K519:K582" si="211">J519*AN519</f>
        <v>10.7950149274089</v>
      </c>
      <c r="L519" s="16">
        <f t="shared" si="197"/>
        <v>0</v>
      </c>
      <c r="M519" s="16"/>
      <c r="N519" s="16">
        <v>0.217</v>
      </c>
      <c r="O519" s="16">
        <f t="shared" si="198"/>
        <v>0.15</v>
      </c>
      <c r="P519" s="16">
        <f t="shared" ref="P519:P582" si="212">O519*AN519</f>
        <v>8.0998324395547775E-3</v>
      </c>
      <c r="Q519" s="16">
        <f t="shared" si="199"/>
        <v>0.2088979686751716</v>
      </c>
      <c r="R519" s="16"/>
      <c r="S519" s="16">
        <v>0.18264166666666667</v>
      </c>
      <c r="T519" s="16">
        <f t="shared" si="200"/>
        <v>0.82499999999999996</v>
      </c>
      <c r="U519" s="16">
        <f t="shared" ref="U519:U582" si="213">T519*AN519</f>
        <v>4.4549078417551277E-2</v>
      </c>
      <c r="V519" s="16">
        <f t="shared" si="201"/>
        <v>0.1380804943801105</v>
      </c>
      <c r="W519" s="16"/>
      <c r="X519" s="16">
        <v>9.7650000000000015E-2</v>
      </c>
      <c r="Y519" s="16">
        <f t="shared" si="202"/>
        <v>0.61</v>
      </c>
      <c r="Z519" s="16">
        <f t="shared" ref="Z519:Z582" si="214">Y519*AN519</f>
        <v>3.2939318587522762E-2</v>
      </c>
      <c r="AA519" s="16">
        <f t="shared" si="203"/>
        <v>6.4701739279031223E-2</v>
      </c>
      <c r="AB519" s="16"/>
      <c r="AC519" s="16">
        <v>0.12730666666666665</v>
      </c>
      <c r="AD519" s="16">
        <f t="shared" si="204"/>
        <v>0.41</v>
      </c>
      <c r="AE519" s="16">
        <f t="shared" ref="AE519:AE582" si="215">AD519*AN519</f>
        <v>2.2139542001449724E-2</v>
      </c>
      <c r="AF519" s="16">
        <f t="shared" si="205"/>
        <v>0.10516111437880232</v>
      </c>
      <c r="AG519" s="16"/>
      <c r="AH519" s="16">
        <v>9.7650000000000015E-2</v>
      </c>
      <c r="AI519" s="16">
        <f t="shared" si="206"/>
        <v>0.32</v>
      </c>
      <c r="AJ519" s="16">
        <f t="shared" ref="AJ519:AJ582" si="216">AI519*AN519</f>
        <v>1.7279642537716858E-2</v>
      </c>
      <c r="AK519" s="16">
        <f t="shared" si="207"/>
        <v>8.0365666507032751E-2</v>
      </c>
      <c r="AL519" s="16"/>
      <c r="AM519" s="17">
        <f t="shared" si="210"/>
        <v>222.22681931170175</v>
      </c>
      <c r="AN519" s="17">
        <f t="shared" ref="AN519:AN582" si="217">IF($I$2/AM519&lt;0,0,IF($I$2/AM519&gt;1.1,1.1,$I$2/AM519))</f>
        <v>5.3998882930365186E-2</v>
      </c>
      <c r="AO519" s="18" t="str">
        <f t="shared" ref="AO519:AO582" si="218">IF(AN519=1.1,"FALLO EN EL SISTEMA","CORRECTO")</f>
        <v>CORRECTO</v>
      </c>
      <c r="AP519" s="18">
        <f t="shared" ref="AP519:AP582" si="219">$I$2/AM519-1.1</f>
        <v>-1.0460011170696348</v>
      </c>
      <c r="AQ519" s="11"/>
      <c r="AR519" s="11"/>
      <c r="AS519" s="7"/>
      <c r="AT519" s="7">
        <v>140</v>
      </c>
      <c r="AU519" s="3">
        <f t="shared" si="208"/>
        <v>180</v>
      </c>
      <c r="AV519" s="7"/>
      <c r="AW519" s="7"/>
      <c r="AX519" s="7"/>
      <c r="AY519" s="7"/>
      <c r="AZ519" s="7"/>
      <c r="BA519" s="7"/>
      <c r="BB519" s="7"/>
    </row>
    <row r="520" spans="1:54" x14ac:dyDescent="0.25">
      <c r="A520" s="12">
        <v>1983</v>
      </c>
      <c r="B520" s="12">
        <v>7</v>
      </c>
      <c r="C520" s="16"/>
      <c r="D520" s="16">
        <f>aportaciones!D519+aportaciones!E519</f>
        <v>4.2589999999999995</v>
      </c>
      <c r="E520" s="16">
        <f t="shared" ref="E520:E583" si="220">IF(E519-F519+D520&gt;$U$3,$U$3,IF(E519-F519+D520&lt;0,0,E519-F519+D520))</f>
        <v>20</v>
      </c>
      <c r="F520" s="16">
        <f t="shared" si="209"/>
        <v>1.0746534703176429</v>
      </c>
      <c r="G520" s="16">
        <f t="shared" ref="G520:G583" si="221">IF(E519-F519+D520-$U$3&lt;0,0,E519-F519+D520-$U$3)</f>
        <v>3.1790223413926952</v>
      </c>
      <c r="H520" s="16"/>
      <c r="I520" s="16">
        <f>aportaciones!F519+aportaciones!G519</f>
        <v>11.896000000000001</v>
      </c>
      <c r="J520" s="16">
        <f t="shared" ref="J520:J583" si="222">IF(J519-K519+I520&gt;AU525,AU525,IF(J519-K519+I520&lt;0,0,J519-K519+I520))</f>
        <v>201.01280438429285</v>
      </c>
      <c r="K520" s="16">
        <f t="shared" si="211"/>
        <v>10.80095539049309</v>
      </c>
      <c r="L520" s="16">
        <f t="shared" ref="L520:L583" si="223">IF(J519-K519+I520-AU525&lt;0,0,J519-K519+I520-AU525)</f>
        <v>0</v>
      </c>
      <c r="M520" s="16"/>
      <c r="N520" s="16">
        <v>0.13800000000000001</v>
      </c>
      <c r="O520" s="16">
        <f t="shared" ref="O520:O583" si="224">IF(O519-P519+N520&gt;$S$3,$S$3,IF(O519-P519+N520&lt;0,0,O519-P519+N520))</f>
        <v>0.15</v>
      </c>
      <c r="P520" s="16">
        <f t="shared" si="212"/>
        <v>8.0599010273823216E-3</v>
      </c>
      <c r="Q520" s="16">
        <f t="shared" ref="Q520:Q583" si="225">IF(O519-P519+N520-$S$3&lt;0,0,O519-P519+N520-$S$3)</f>
        <v>0.12990016756044523</v>
      </c>
      <c r="R520" s="16"/>
      <c r="S520" s="16">
        <v>0.11615000000000002</v>
      </c>
      <c r="T520" s="16">
        <f t="shared" ref="T520:T583" si="226">IF(T519-U519+S520&gt;$N$3,$N$3,IF(T519-U519+S520&lt;0,0,T519-U519+S520))</f>
        <v>0.82499999999999996</v>
      </c>
      <c r="U520" s="16">
        <f t="shared" si="213"/>
        <v>4.432945565060277E-2</v>
      </c>
      <c r="V520" s="16">
        <f t="shared" ref="V520:V583" si="227">IF(T519-U519+S520-$N$3&lt;0,0,T519-U519+S520-$N$3)</f>
        <v>7.1600921582448684E-2</v>
      </c>
      <c r="W520" s="16"/>
      <c r="X520" s="16">
        <v>6.2100000000000009E-2</v>
      </c>
      <c r="Y520" s="16">
        <f t="shared" ref="Y520:Y583" si="228">IF(Y519-Z519+X520&gt;$T$3,$T$3,IF(Y519-Z519+X520&lt;0,0,Y519-Z519+X520))</f>
        <v>0.61</v>
      </c>
      <c r="Z520" s="16">
        <f t="shared" si="214"/>
        <v>3.2776930844688107E-2</v>
      </c>
      <c r="AA520" s="16">
        <f t="shared" ref="AA520:AA583" si="229">IF(Y519-Z519+X520-$T$3&lt;0,0,Y519-Z519+X520-$T$3)</f>
        <v>2.9160681412477296E-2</v>
      </c>
      <c r="AB520" s="16"/>
      <c r="AC520" s="16">
        <v>8.0960000000000004E-2</v>
      </c>
      <c r="AD520" s="16">
        <f t="shared" ref="AD520:AD583" si="230">IF(AD519-AE519+AC520&gt;$P$3,$P$3,IF(AD519-AE519+AC520&lt;0,0,AD519-AE519+AC520))</f>
        <v>0.41</v>
      </c>
      <c r="AE520" s="16">
        <f t="shared" si="215"/>
        <v>2.2030396141511678E-2</v>
      </c>
      <c r="AF520" s="16">
        <f t="shared" ref="AF520:AF583" si="231">IF(AD519-AE519+AC520-$P$3&lt;0,0,AD519-AE519+AC520-$P$3)</f>
        <v>5.8820457998550235E-2</v>
      </c>
      <c r="AG520" s="16"/>
      <c r="AH520" s="16">
        <v>6.2100000000000009E-2</v>
      </c>
      <c r="AI520" s="16">
        <f t="shared" ref="AI520:AI583" si="232">IF(AI519-AJ519+AH520&gt;$X$3,$X$3,IF(AI519-AJ519+AH520&lt;0,0,AI519-AJ519+AH520))</f>
        <v>0.32</v>
      </c>
      <c r="AJ520" s="16">
        <f t="shared" si="216"/>
        <v>1.7194455525082288E-2</v>
      </c>
      <c r="AK520" s="16">
        <f t="shared" ref="AK520:AK583" si="233">IF(AI519-AJ519+AH520-$X$3&lt;0,0,AI519-AJ519+AH520-$X$3)</f>
        <v>4.4820357462283134E-2</v>
      </c>
      <c r="AL520" s="16"/>
      <c r="AM520" s="17">
        <f t="shared" si="210"/>
        <v>223.32780438429285</v>
      </c>
      <c r="AN520" s="17">
        <f t="shared" si="217"/>
        <v>5.3732673515882144E-2</v>
      </c>
      <c r="AO520" s="18" t="str">
        <f t="shared" si="218"/>
        <v>CORRECTO</v>
      </c>
      <c r="AP520" s="18">
        <f t="shared" si="219"/>
        <v>-1.046267326484118</v>
      </c>
      <c r="AQ520" s="11"/>
      <c r="AR520" s="11"/>
      <c r="AS520" s="7"/>
      <c r="AT520" s="7">
        <v>150</v>
      </c>
      <c r="AU520" s="3">
        <f t="shared" si="208"/>
        <v>190</v>
      </c>
      <c r="AV520" s="7"/>
      <c r="AW520" s="7"/>
      <c r="AX520" s="7"/>
      <c r="AY520" s="7"/>
      <c r="AZ520" s="7"/>
      <c r="BA520" s="7"/>
      <c r="BB520" s="7"/>
    </row>
    <row r="521" spans="1:54" x14ac:dyDescent="0.25">
      <c r="A521" s="12">
        <v>1983</v>
      </c>
      <c r="B521" s="12">
        <v>8</v>
      </c>
      <c r="C521" s="16"/>
      <c r="D521" s="16">
        <f>aportaciones!D520+aportaciones!E520</f>
        <v>5.7489999999999997</v>
      </c>
      <c r="E521" s="16">
        <f t="shared" si="220"/>
        <v>20</v>
      </c>
      <c r="F521" s="16">
        <f t="shared" si="209"/>
        <v>1.0893493407167012</v>
      </c>
      <c r="G521" s="16">
        <f t="shared" si="221"/>
        <v>4.6743465296823565</v>
      </c>
      <c r="H521" s="16"/>
      <c r="I521" s="16">
        <f>aportaciones!F520+aportaciones!G520</f>
        <v>12.711</v>
      </c>
      <c r="J521" s="16">
        <f t="shared" si="222"/>
        <v>198</v>
      </c>
      <c r="K521" s="16">
        <f t="shared" si="211"/>
        <v>10.784558473095341</v>
      </c>
      <c r="L521" s="16">
        <f t="shared" si="223"/>
        <v>4.9228489937997608</v>
      </c>
      <c r="M521" s="16"/>
      <c r="N521" s="16">
        <v>0.47699999999999998</v>
      </c>
      <c r="O521" s="16">
        <f t="shared" si="224"/>
        <v>0.15</v>
      </c>
      <c r="P521" s="16">
        <f t="shared" si="212"/>
        <v>8.1701200553752577E-3</v>
      </c>
      <c r="Q521" s="16">
        <f t="shared" si="225"/>
        <v>0.46894009897261768</v>
      </c>
      <c r="R521" s="16"/>
      <c r="S521" s="16">
        <v>0.40147499999999997</v>
      </c>
      <c r="T521" s="16">
        <f t="shared" si="226"/>
        <v>0.82499999999999996</v>
      </c>
      <c r="U521" s="16">
        <f t="shared" si="213"/>
        <v>4.4935660304563918E-2</v>
      </c>
      <c r="V521" s="16">
        <f t="shared" si="227"/>
        <v>0.35714554434939716</v>
      </c>
      <c r="W521" s="16"/>
      <c r="X521" s="16">
        <v>0.21465000000000001</v>
      </c>
      <c r="Y521" s="16">
        <f t="shared" si="228"/>
        <v>0.61</v>
      </c>
      <c r="Z521" s="16">
        <f t="shared" si="214"/>
        <v>3.3225154891859385E-2</v>
      </c>
      <c r="AA521" s="16">
        <f t="shared" si="229"/>
        <v>0.18187306915531187</v>
      </c>
      <c r="AB521" s="16"/>
      <c r="AC521" s="16">
        <v>0.27983999999999998</v>
      </c>
      <c r="AD521" s="16">
        <f t="shared" si="230"/>
        <v>0.41</v>
      </c>
      <c r="AE521" s="16">
        <f t="shared" si="215"/>
        <v>2.2331661484692372E-2</v>
      </c>
      <c r="AF521" s="16">
        <f t="shared" si="231"/>
        <v>0.25780960385848822</v>
      </c>
      <c r="AG521" s="16"/>
      <c r="AH521" s="16">
        <v>0.21465000000000001</v>
      </c>
      <c r="AI521" s="16">
        <f t="shared" si="232"/>
        <v>0.32</v>
      </c>
      <c r="AJ521" s="16">
        <f t="shared" si="216"/>
        <v>1.7429589451467217E-2</v>
      </c>
      <c r="AK521" s="16">
        <f t="shared" si="233"/>
        <v>0.1974555444749177</v>
      </c>
      <c r="AL521" s="16"/>
      <c r="AM521" s="17">
        <f t="shared" si="210"/>
        <v>220.315</v>
      </c>
      <c r="AN521" s="17">
        <f t="shared" si="217"/>
        <v>5.4467467035835056E-2</v>
      </c>
      <c r="AO521" s="18" t="str">
        <f t="shared" si="218"/>
        <v>CORRECTO</v>
      </c>
      <c r="AP521" s="18">
        <f t="shared" si="219"/>
        <v>-1.0455325329641649</v>
      </c>
      <c r="AQ521" s="11"/>
      <c r="AR521" s="11"/>
      <c r="AS521" s="7"/>
      <c r="AT521" s="7">
        <v>153</v>
      </c>
      <c r="AU521" s="3">
        <f t="shared" si="208"/>
        <v>193</v>
      </c>
      <c r="AV521" s="7"/>
      <c r="AW521" s="7"/>
      <c r="AX521" s="7"/>
      <c r="AY521" s="7"/>
      <c r="AZ521" s="7"/>
      <c r="BA521" s="7"/>
      <c r="BB521" s="7"/>
    </row>
    <row r="522" spans="1:54" x14ac:dyDescent="0.25">
      <c r="A522" s="12">
        <v>1983</v>
      </c>
      <c r="B522" s="12">
        <v>9</v>
      </c>
      <c r="C522" s="16"/>
      <c r="D522" s="16">
        <f>aportaciones!D521+aportaciones!E521</f>
        <v>4.5360000000000005</v>
      </c>
      <c r="E522" s="16">
        <f t="shared" si="220"/>
        <v>20</v>
      </c>
      <c r="F522" s="16">
        <f t="shared" si="209"/>
        <v>1.1411454247200628</v>
      </c>
      <c r="G522" s="16">
        <f t="shared" si="221"/>
        <v>3.4466506592832999</v>
      </c>
      <c r="H522" s="16"/>
      <c r="I522" s="16">
        <f>aportaciones!F521+aportaciones!G521</f>
        <v>10.669</v>
      </c>
      <c r="J522" s="16">
        <f t="shared" si="222"/>
        <v>188</v>
      </c>
      <c r="K522" s="16">
        <f t="shared" si="211"/>
        <v>10.72676699236859</v>
      </c>
      <c r="L522" s="16">
        <f t="shared" si="223"/>
        <v>9.8844415269046806</v>
      </c>
      <c r="M522" s="16"/>
      <c r="N522" s="16">
        <v>0.184</v>
      </c>
      <c r="O522" s="16">
        <f t="shared" si="224"/>
        <v>0.15</v>
      </c>
      <c r="P522" s="16">
        <f t="shared" si="212"/>
        <v>8.5585906854004704E-3</v>
      </c>
      <c r="Q522" s="16">
        <f t="shared" si="225"/>
        <v>0.17582987994462476</v>
      </c>
      <c r="R522" s="16"/>
      <c r="S522" s="16">
        <v>0.15486666666666665</v>
      </c>
      <c r="T522" s="16">
        <f t="shared" si="226"/>
        <v>0.82499999999999996</v>
      </c>
      <c r="U522" s="16">
        <f t="shared" si="213"/>
        <v>4.707224876970259E-2</v>
      </c>
      <c r="V522" s="16">
        <f t="shared" si="227"/>
        <v>0.10993100636210285</v>
      </c>
      <c r="W522" s="16"/>
      <c r="X522" s="16">
        <v>8.2799999999999999E-2</v>
      </c>
      <c r="Y522" s="16">
        <f t="shared" si="228"/>
        <v>0.61</v>
      </c>
      <c r="Z522" s="16">
        <f t="shared" si="214"/>
        <v>3.4804935453961912E-2</v>
      </c>
      <c r="AA522" s="16">
        <f t="shared" si="229"/>
        <v>4.9574845108140586E-2</v>
      </c>
      <c r="AB522" s="16"/>
      <c r="AC522" s="16">
        <v>0.10794666666666668</v>
      </c>
      <c r="AD522" s="16">
        <f t="shared" si="230"/>
        <v>0.41</v>
      </c>
      <c r="AE522" s="16">
        <f t="shared" si="215"/>
        <v>2.3393481206761286E-2</v>
      </c>
      <c r="AF522" s="16">
        <f t="shared" si="231"/>
        <v>8.5615005181974291E-2</v>
      </c>
      <c r="AG522" s="16"/>
      <c r="AH522" s="16">
        <v>8.2799999999999999E-2</v>
      </c>
      <c r="AI522" s="16">
        <f t="shared" si="232"/>
        <v>0.32</v>
      </c>
      <c r="AJ522" s="16">
        <f t="shared" si="216"/>
        <v>1.8258326795521005E-2</v>
      </c>
      <c r="AK522" s="16">
        <f t="shared" si="233"/>
        <v>6.5370410548532765E-2</v>
      </c>
      <c r="AL522" s="16"/>
      <c r="AM522" s="17">
        <f t="shared" si="210"/>
        <v>210.315</v>
      </c>
      <c r="AN522" s="17">
        <f t="shared" si="217"/>
        <v>5.705727123600314E-2</v>
      </c>
      <c r="AO522" s="18" t="str">
        <f t="shared" si="218"/>
        <v>CORRECTO</v>
      </c>
      <c r="AP522" s="18">
        <f t="shared" si="219"/>
        <v>-1.042942728763997</v>
      </c>
      <c r="AQ522" s="11"/>
      <c r="AR522" s="11"/>
      <c r="AS522" s="7"/>
      <c r="AT522" s="7">
        <v>160</v>
      </c>
      <c r="AU522" s="3">
        <f t="shared" si="208"/>
        <v>200</v>
      </c>
      <c r="AV522" s="7"/>
      <c r="AW522" s="7"/>
      <c r="AX522" s="7"/>
      <c r="AY522" s="7"/>
      <c r="AZ522" s="7"/>
      <c r="BA522" s="7"/>
      <c r="BB522" s="7"/>
    </row>
    <row r="523" spans="1:54" x14ac:dyDescent="0.25">
      <c r="A523" s="12">
        <v>1983</v>
      </c>
      <c r="B523" s="12">
        <v>10</v>
      </c>
      <c r="C523" s="16"/>
      <c r="D523" s="16">
        <f>aportaciones!D522+aportaciones!E522</f>
        <v>4.1240000000000006</v>
      </c>
      <c r="E523" s="16">
        <f t="shared" si="220"/>
        <v>20</v>
      </c>
      <c r="F523" s="16">
        <f t="shared" si="209"/>
        <v>1.1981129720689914</v>
      </c>
      <c r="G523" s="16">
        <f t="shared" si="221"/>
        <v>2.9828545752799371</v>
      </c>
      <c r="H523" s="16"/>
      <c r="I523" s="16">
        <f>aportaciones!F522+aportaciones!G522</f>
        <v>9.3899999999999988</v>
      </c>
      <c r="J523" s="16">
        <f t="shared" si="222"/>
        <v>178</v>
      </c>
      <c r="K523" s="16">
        <f t="shared" si="211"/>
        <v>10.663205451414022</v>
      </c>
      <c r="L523" s="16">
        <f t="shared" si="223"/>
        <v>8.6632330076313906</v>
      </c>
      <c r="M523" s="16"/>
      <c r="N523" s="16">
        <v>0.11700000000000001</v>
      </c>
      <c r="O523" s="16">
        <f t="shared" si="224"/>
        <v>0.15</v>
      </c>
      <c r="P523" s="16">
        <f t="shared" si="212"/>
        <v>8.9858472905174347E-3</v>
      </c>
      <c r="Q523" s="16">
        <f t="shared" si="225"/>
        <v>0.10844140931459953</v>
      </c>
      <c r="R523" s="16"/>
      <c r="S523" s="16">
        <v>9.8474999999999993E-2</v>
      </c>
      <c r="T523" s="16">
        <f t="shared" si="226"/>
        <v>0.82499999999999996</v>
      </c>
      <c r="U523" s="16">
        <f t="shared" si="213"/>
        <v>4.9422160097845891E-2</v>
      </c>
      <c r="V523" s="16">
        <f t="shared" si="227"/>
        <v>5.1402751230297361E-2</v>
      </c>
      <c r="W523" s="16"/>
      <c r="X523" s="16">
        <v>5.2650000000000002E-2</v>
      </c>
      <c r="Y523" s="16">
        <f t="shared" si="228"/>
        <v>0.61</v>
      </c>
      <c r="Z523" s="16">
        <f t="shared" si="214"/>
        <v>3.6542445648104237E-2</v>
      </c>
      <c r="AA523" s="16">
        <f t="shared" si="229"/>
        <v>1.784506454603807E-2</v>
      </c>
      <c r="AB523" s="16"/>
      <c r="AC523" s="16">
        <v>6.8640000000000007E-2</v>
      </c>
      <c r="AD523" s="16">
        <f t="shared" si="230"/>
        <v>0.41</v>
      </c>
      <c r="AE523" s="16">
        <f t="shared" si="215"/>
        <v>2.4561315927414323E-2</v>
      </c>
      <c r="AF523" s="16">
        <f t="shared" si="231"/>
        <v>4.5246518793238766E-2</v>
      </c>
      <c r="AG523" s="16"/>
      <c r="AH523" s="16">
        <v>5.2650000000000002E-2</v>
      </c>
      <c r="AI523" s="16">
        <f t="shared" si="232"/>
        <v>0.32</v>
      </c>
      <c r="AJ523" s="16">
        <f t="shared" si="216"/>
        <v>1.9169807553103862E-2</v>
      </c>
      <c r="AK523" s="16">
        <f t="shared" si="233"/>
        <v>3.4391673204478945E-2</v>
      </c>
      <c r="AL523" s="16"/>
      <c r="AM523" s="17">
        <f t="shared" si="210"/>
        <v>200.315</v>
      </c>
      <c r="AN523" s="17">
        <f t="shared" si="217"/>
        <v>5.9905648603449567E-2</v>
      </c>
      <c r="AO523" s="18" t="str">
        <f t="shared" si="218"/>
        <v>CORRECTO</v>
      </c>
      <c r="AP523" s="18">
        <f t="shared" si="219"/>
        <v>-1.0400943513965506</v>
      </c>
      <c r="AQ523" s="11"/>
      <c r="AR523" s="11"/>
      <c r="AS523" s="7"/>
      <c r="AT523" s="7">
        <v>166</v>
      </c>
      <c r="AU523" s="3">
        <f t="shared" si="208"/>
        <v>206</v>
      </c>
      <c r="AV523" s="7"/>
      <c r="AW523" s="7"/>
      <c r="AX523" s="7"/>
      <c r="AY523" s="7"/>
      <c r="AZ523" s="7"/>
      <c r="BA523" s="7"/>
      <c r="BB523" s="7"/>
    </row>
    <row r="524" spans="1:54" x14ac:dyDescent="0.25">
      <c r="A524" s="12">
        <v>1983</v>
      </c>
      <c r="B524" s="12">
        <v>11</v>
      </c>
      <c r="C524" s="16"/>
      <c r="D524" s="16">
        <f>aportaciones!D523+aportaciones!E523</f>
        <v>4.0640000000000001</v>
      </c>
      <c r="E524" s="16">
        <f t="shared" si="220"/>
        <v>20</v>
      </c>
      <c r="F524" s="16">
        <f t="shared" si="209"/>
        <v>1.2479823793840685</v>
      </c>
      <c r="G524" s="16">
        <f t="shared" si="221"/>
        <v>2.8658870279310094</v>
      </c>
      <c r="H524" s="16"/>
      <c r="I524" s="16">
        <f>aportaciones!F523+aportaciones!G523</f>
        <v>9.1989999999999998</v>
      </c>
      <c r="J524" s="16">
        <f t="shared" si="222"/>
        <v>170</v>
      </c>
      <c r="K524" s="16">
        <f t="shared" si="211"/>
        <v>10.607850224764581</v>
      </c>
      <c r="L524" s="16">
        <f t="shared" si="223"/>
        <v>6.535794548585983</v>
      </c>
      <c r="M524" s="16"/>
      <c r="N524" s="16">
        <v>7.0999999999999994E-2</v>
      </c>
      <c r="O524" s="16">
        <f t="shared" si="224"/>
        <v>0.15</v>
      </c>
      <c r="P524" s="16">
        <f t="shared" si="212"/>
        <v>9.359867845380513E-3</v>
      </c>
      <c r="Q524" s="16">
        <f t="shared" si="225"/>
        <v>6.2014152709482545E-2</v>
      </c>
      <c r="R524" s="16"/>
      <c r="S524" s="16">
        <v>5.975833333333333E-2</v>
      </c>
      <c r="T524" s="16">
        <f t="shared" si="226"/>
        <v>0.82499999999999996</v>
      </c>
      <c r="U524" s="16">
        <f t="shared" si="213"/>
        <v>5.1479273149592823E-2</v>
      </c>
      <c r="V524" s="16">
        <f t="shared" si="227"/>
        <v>1.0336173235487411E-2</v>
      </c>
      <c r="W524" s="16"/>
      <c r="X524" s="16">
        <v>3.1949999999999999E-2</v>
      </c>
      <c r="Y524" s="16">
        <f t="shared" si="228"/>
        <v>0.60540755435189575</v>
      </c>
      <c r="Z524" s="16">
        <f t="shared" si="214"/>
        <v>3.7776898008858431E-2</v>
      </c>
      <c r="AA524" s="16">
        <f t="shared" si="229"/>
        <v>0</v>
      </c>
      <c r="AB524" s="16"/>
      <c r="AC524" s="16">
        <v>4.1653333333333327E-2</v>
      </c>
      <c r="AD524" s="16">
        <f t="shared" si="230"/>
        <v>0.41</v>
      </c>
      <c r="AE524" s="16">
        <f t="shared" si="215"/>
        <v>2.5583638777373401E-2</v>
      </c>
      <c r="AF524" s="16">
        <f t="shared" si="231"/>
        <v>1.709201740591898E-2</v>
      </c>
      <c r="AG524" s="16"/>
      <c r="AH524" s="16">
        <v>3.1949999999999999E-2</v>
      </c>
      <c r="AI524" s="16">
        <f t="shared" si="232"/>
        <v>0.32</v>
      </c>
      <c r="AJ524" s="16">
        <f t="shared" si="216"/>
        <v>1.9967718070145097E-2</v>
      </c>
      <c r="AK524" s="16">
        <f t="shared" si="233"/>
        <v>1.2780192446896099E-2</v>
      </c>
      <c r="AL524" s="16"/>
      <c r="AM524" s="17">
        <f t="shared" si="210"/>
        <v>192.31040755435188</v>
      </c>
      <c r="AN524" s="17">
        <f t="shared" si="217"/>
        <v>6.2399118969203422E-2</v>
      </c>
      <c r="AO524" s="18" t="str">
        <f t="shared" si="218"/>
        <v>CORRECTO</v>
      </c>
      <c r="AP524" s="18">
        <f t="shared" si="219"/>
        <v>-1.0376008810307966</v>
      </c>
      <c r="AQ524" s="11"/>
      <c r="AR524" s="11"/>
      <c r="AS524" s="7"/>
      <c r="AT524" s="7">
        <v>164</v>
      </c>
      <c r="AU524" s="3">
        <f t="shared" si="208"/>
        <v>204</v>
      </c>
      <c r="AV524" s="7"/>
      <c r="AW524" s="7"/>
      <c r="AX524" s="7"/>
      <c r="AY524" s="7"/>
      <c r="AZ524" s="7"/>
      <c r="BA524" s="7"/>
      <c r="BB524" s="7"/>
    </row>
    <row r="525" spans="1:54" x14ac:dyDescent="0.25">
      <c r="A525" s="12">
        <v>1983</v>
      </c>
      <c r="B525" s="12">
        <v>12</v>
      </c>
      <c r="C525" s="16"/>
      <c r="D525" s="16">
        <f>aportaciones!D524+aportaciones!E524</f>
        <v>4.9059999999999997</v>
      </c>
      <c r="E525" s="16">
        <f t="shared" si="220"/>
        <v>20</v>
      </c>
      <c r="F525" s="16">
        <f t="shared" si="209"/>
        <v>1.2562409673388262</v>
      </c>
      <c r="G525" s="16">
        <f t="shared" si="221"/>
        <v>3.6580176206159294</v>
      </c>
      <c r="H525" s="16"/>
      <c r="I525" s="16">
        <f>aportaciones!F524+aportaciones!G524</f>
        <v>9.3390000000000004</v>
      </c>
      <c r="J525" s="16">
        <f t="shared" si="222"/>
        <v>168.73114977523542</v>
      </c>
      <c r="K525" s="16">
        <f t="shared" si="211"/>
        <v>10.598349140691704</v>
      </c>
      <c r="L525" s="16">
        <f t="shared" si="223"/>
        <v>0</v>
      </c>
      <c r="M525" s="16"/>
      <c r="N525" s="16">
        <v>0.127</v>
      </c>
      <c r="O525" s="16">
        <f t="shared" si="224"/>
        <v>0.15</v>
      </c>
      <c r="P525" s="16">
        <f t="shared" si="212"/>
        <v>9.4218072550411956E-3</v>
      </c>
      <c r="Q525" s="16">
        <f t="shared" si="225"/>
        <v>0.11764013215461946</v>
      </c>
      <c r="R525" s="16"/>
      <c r="S525" s="16">
        <v>0.10689166666666666</v>
      </c>
      <c r="T525" s="16">
        <f t="shared" si="226"/>
        <v>0.82499999999999996</v>
      </c>
      <c r="U525" s="16">
        <f t="shared" si="213"/>
        <v>5.1819939902726576E-2</v>
      </c>
      <c r="V525" s="16">
        <f t="shared" si="227"/>
        <v>5.5412393517073832E-2</v>
      </c>
      <c r="W525" s="16"/>
      <c r="X525" s="16">
        <v>5.7150000000000006E-2</v>
      </c>
      <c r="Y525" s="16">
        <f t="shared" si="228"/>
        <v>0.61</v>
      </c>
      <c r="Z525" s="16">
        <f t="shared" si="214"/>
        <v>3.8315349503834195E-2</v>
      </c>
      <c r="AA525" s="16">
        <f t="shared" si="229"/>
        <v>1.4780656343037379E-2</v>
      </c>
      <c r="AB525" s="16"/>
      <c r="AC525" s="16">
        <v>7.4506666666666665E-2</v>
      </c>
      <c r="AD525" s="16">
        <f t="shared" si="230"/>
        <v>0.41</v>
      </c>
      <c r="AE525" s="16">
        <f t="shared" si="215"/>
        <v>2.5752939830445933E-2</v>
      </c>
      <c r="AF525" s="16">
        <f t="shared" si="231"/>
        <v>4.8923027889293258E-2</v>
      </c>
      <c r="AG525" s="16"/>
      <c r="AH525" s="16">
        <v>5.7150000000000006E-2</v>
      </c>
      <c r="AI525" s="16">
        <f t="shared" si="232"/>
        <v>0.32</v>
      </c>
      <c r="AJ525" s="16">
        <f t="shared" si="216"/>
        <v>2.0099855477421217E-2</v>
      </c>
      <c r="AK525" s="16">
        <f t="shared" si="233"/>
        <v>3.7182281929854899E-2</v>
      </c>
      <c r="AL525" s="16"/>
      <c r="AM525" s="17">
        <f t="shared" si="210"/>
        <v>191.04614977523542</v>
      </c>
      <c r="AN525" s="17">
        <f t="shared" si="217"/>
        <v>6.2812048366941306E-2</v>
      </c>
      <c r="AO525" s="18" t="str">
        <f t="shared" si="218"/>
        <v>CORRECTO</v>
      </c>
      <c r="AP525" s="18">
        <f t="shared" si="219"/>
        <v>-1.0371879516330589</v>
      </c>
      <c r="AQ525" s="11"/>
      <c r="AR525" s="11"/>
      <c r="AS525" s="7"/>
      <c r="AT525" s="7">
        <v>162</v>
      </c>
      <c r="AU525" s="3">
        <f t="shared" si="208"/>
        <v>202</v>
      </c>
      <c r="AV525" s="7"/>
      <c r="AW525" s="7"/>
      <c r="AX525" s="7"/>
      <c r="AY525" s="7"/>
      <c r="AZ525" s="7"/>
      <c r="BA525" s="7"/>
      <c r="BB525" s="7"/>
    </row>
    <row r="526" spans="1:54" x14ac:dyDescent="0.25">
      <c r="A526" s="12">
        <v>1984</v>
      </c>
      <c r="B526" s="12">
        <v>1</v>
      </c>
      <c r="C526" s="16"/>
      <c r="D526" s="16">
        <f>aportaciones!D525+aportaciones!E525</f>
        <v>7.0220000000000002</v>
      </c>
      <c r="E526" s="16">
        <f t="shared" si="220"/>
        <v>20</v>
      </c>
      <c r="F526" s="16">
        <f t="shared" si="209"/>
        <v>1.2581794730200717</v>
      </c>
      <c r="G526" s="16">
        <f t="shared" si="221"/>
        <v>5.7657590326611725</v>
      </c>
      <c r="H526" s="16"/>
      <c r="I526" s="16">
        <f>aportaciones!F525+aportaciones!G525</f>
        <v>10.304</v>
      </c>
      <c r="J526" s="16">
        <f t="shared" si="222"/>
        <v>168.43680063454372</v>
      </c>
      <c r="K526" s="16">
        <f t="shared" si="211"/>
        <v>10.596186252977855</v>
      </c>
      <c r="L526" s="16">
        <f t="shared" si="223"/>
        <v>0</v>
      </c>
      <c r="M526" s="16"/>
      <c r="N526" s="16">
        <v>1.1579999999999999</v>
      </c>
      <c r="O526" s="16">
        <f t="shared" si="224"/>
        <v>0.15</v>
      </c>
      <c r="P526" s="16">
        <f t="shared" si="212"/>
        <v>9.436346047650538E-3</v>
      </c>
      <c r="Q526" s="16">
        <f t="shared" si="225"/>
        <v>1.1485781927449588</v>
      </c>
      <c r="R526" s="16"/>
      <c r="S526" s="16">
        <v>0.97464999999999991</v>
      </c>
      <c r="T526" s="16">
        <f t="shared" si="226"/>
        <v>0.82499999999999996</v>
      </c>
      <c r="U526" s="16">
        <f t="shared" si="213"/>
        <v>5.1899903262077961E-2</v>
      </c>
      <c r="V526" s="16">
        <f t="shared" si="227"/>
        <v>0.92283006009727342</v>
      </c>
      <c r="W526" s="16"/>
      <c r="X526" s="16">
        <v>0.52110000000000001</v>
      </c>
      <c r="Y526" s="16">
        <f t="shared" si="228"/>
        <v>0.61</v>
      </c>
      <c r="Z526" s="16">
        <f t="shared" si="214"/>
        <v>3.8374473927112192E-2</v>
      </c>
      <c r="AA526" s="16">
        <f t="shared" si="229"/>
        <v>0.48278465049616581</v>
      </c>
      <c r="AB526" s="16"/>
      <c r="AC526" s="16">
        <v>0.67935999999999996</v>
      </c>
      <c r="AD526" s="16">
        <f t="shared" si="230"/>
        <v>0.41</v>
      </c>
      <c r="AE526" s="16">
        <f t="shared" si="215"/>
        <v>2.5792679196911472E-2</v>
      </c>
      <c r="AF526" s="16">
        <f t="shared" si="231"/>
        <v>0.65360706016955405</v>
      </c>
      <c r="AG526" s="16"/>
      <c r="AH526" s="16">
        <v>0.52110000000000001</v>
      </c>
      <c r="AI526" s="16">
        <f t="shared" si="232"/>
        <v>0.32</v>
      </c>
      <c r="AJ526" s="16">
        <f t="shared" si="216"/>
        <v>2.0130871568321149E-2</v>
      </c>
      <c r="AK526" s="16">
        <f t="shared" si="233"/>
        <v>0.50100014452257868</v>
      </c>
      <c r="AL526" s="16"/>
      <c r="AM526" s="17">
        <f t="shared" si="210"/>
        <v>190.75180063454371</v>
      </c>
      <c r="AN526" s="17">
        <f t="shared" si="217"/>
        <v>6.2908973651003591E-2</v>
      </c>
      <c r="AO526" s="18" t="str">
        <f t="shared" si="218"/>
        <v>CORRECTO</v>
      </c>
      <c r="AP526" s="18">
        <f t="shared" si="219"/>
        <v>-1.0370910263489965</v>
      </c>
      <c r="AQ526" s="11"/>
      <c r="AR526" s="11"/>
      <c r="AS526" s="7"/>
      <c r="AT526" s="7">
        <v>158</v>
      </c>
      <c r="AU526" s="3">
        <f t="shared" si="208"/>
        <v>198</v>
      </c>
      <c r="AV526" s="7"/>
      <c r="AW526" s="7"/>
      <c r="AX526" s="7"/>
      <c r="AY526" s="7"/>
      <c r="AZ526" s="7"/>
      <c r="BA526" s="7"/>
      <c r="BB526" s="7"/>
    </row>
    <row r="527" spans="1:54" x14ac:dyDescent="0.25">
      <c r="A527" s="12">
        <v>1984</v>
      </c>
      <c r="B527" s="12">
        <v>2</v>
      </c>
      <c r="C527" s="16"/>
      <c r="D527" s="16">
        <f>aportaciones!D526+aportaciones!E526</f>
        <v>6.6349999999999998</v>
      </c>
      <c r="E527" s="16">
        <f t="shared" si="220"/>
        <v>20</v>
      </c>
      <c r="F527" s="16">
        <f t="shared" si="209"/>
        <v>1.1303958740550597</v>
      </c>
      <c r="G527" s="16">
        <f t="shared" si="221"/>
        <v>5.3768205269799267</v>
      </c>
      <c r="H527" s="16"/>
      <c r="I527" s="16">
        <f>aportaciones!F526+aportaciones!G526</f>
        <v>36.497999999999998</v>
      </c>
      <c r="J527" s="16">
        <f t="shared" si="222"/>
        <v>190</v>
      </c>
      <c r="K527" s="16">
        <f t="shared" si="211"/>
        <v>10.738760803523068</v>
      </c>
      <c r="L527" s="16">
        <f t="shared" si="223"/>
        <v>4.3386143815658613</v>
      </c>
      <c r="M527" s="16"/>
      <c r="N527" s="16">
        <v>0.879</v>
      </c>
      <c r="O527" s="16">
        <f t="shared" si="224"/>
        <v>0.15</v>
      </c>
      <c r="P527" s="16">
        <f t="shared" si="212"/>
        <v>8.4779690554129469E-3</v>
      </c>
      <c r="Q527" s="16">
        <f t="shared" si="225"/>
        <v>0.86956365395234936</v>
      </c>
      <c r="R527" s="16"/>
      <c r="S527" s="16">
        <v>0.73982500000000007</v>
      </c>
      <c r="T527" s="16">
        <f t="shared" si="226"/>
        <v>0.82499999999999996</v>
      </c>
      <c r="U527" s="16">
        <f t="shared" si="213"/>
        <v>4.6628829804771212E-2</v>
      </c>
      <c r="V527" s="16">
        <f t="shared" si="227"/>
        <v>0.68792509673792224</v>
      </c>
      <c r="W527" s="16"/>
      <c r="X527" s="16">
        <v>0.39555000000000001</v>
      </c>
      <c r="Y527" s="16">
        <f t="shared" si="228"/>
        <v>0.61</v>
      </c>
      <c r="Z527" s="16">
        <f t="shared" si="214"/>
        <v>3.4477074158679323E-2</v>
      </c>
      <c r="AA527" s="16">
        <f t="shared" si="229"/>
        <v>0.35717552607288783</v>
      </c>
      <c r="AB527" s="16"/>
      <c r="AC527" s="16">
        <v>0.51568000000000003</v>
      </c>
      <c r="AD527" s="16">
        <f t="shared" si="230"/>
        <v>0.41</v>
      </c>
      <c r="AE527" s="16">
        <f t="shared" si="215"/>
        <v>2.3173115418128724E-2</v>
      </c>
      <c r="AF527" s="16">
        <f t="shared" si="231"/>
        <v>0.48988732080308856</v>
      </c>
      <c r="AG527" s="16"/>
      <c r="AH527" s="16">
        <v>0.39555000000000001</v>
      </c>
      <c r="AI527" s="16">
        <f t="shared" si="232"/>
        <v>0.32</v>
      </c>
      <c r="AJ527" s="16">
        <f t="shared" si="216"/>
        <v>1.8086333984880958E-2</v>
      </c>
      <c r="AK527" s="16">
        <f t="shared" si="233"/>
        <v>0.37541912843167885</v>
      </c>
      <c r="AL527" s="16"/>
      <c r="AM527" s="17">
        <f t="shared" si="210"/>
        <v>212.315</v>
      </c>
      <c r="AN527" s="17">
        <f t="shared" si="217"/>
        <v>5.6519793702752986E-2</v>
      </c>
      <c r="AO527" s="18" t="str">
        <f t="shared" si="218"/>
        <v>CORRECTO</v>
      </c>
      <c r="AP527" s="18">
        <f t="shared" si="219"/>
        <v>-1.043480206297247</v>
      </c>
      <c r="AQ527" s="11"/>
      <c r="AR527" s="11"/>
      <c r="AS527" s="7"/>
      <c r="AT527" s="7">
        <v>148</v>
      </c>
      <c r="AU527" s="3">
        <f t="shared" si="208"/>
        <v>188</v>
      </c>
      <c r="AV527" s="7"/>
      <c r="AW527" s="7"/>
      <c r="AX527" s="7"/>
      <c r="AY527" s="7"/>
      <c r="AZ527" s="7"/>
      <c r="BA527" s="7"/>
      <c r="BB527" s="7"/>
    </row>
    <row r="528" spans="1:54" x14ac:dyDescent="0.25">
      <c r="A528" s="12">
        <v>1984</v>
      </c>
      <c r="B528" s="12">
        <v>3</v>
      </c>
      <c r="C528" s="16"/>
      <c r="D528" s="16">
        <f>aportaciones!D527+aportaciones!E527</f>
        <v>6.5050000000000008</v>
      </c>
      <c r="E528" s="16">
        <f t="shared" si="220"/>
        <v>20</v>
      </c>
      <c r="F528" s="16">
        <f t="shared" si="209"/>
        <v>1.1146459837911897</v>
      </c>
      <c r="G528" s="16">
        <f t="shared" si="221"/>
        <v>5.3746041259449413</v>
      </c>
      <c r="H528" s="16"/>
      <c r="I528" s="16">
        <f>aportaciones!F527+aportaciones!G527</f>
        <v>26.745000000000001</v>
      </c>
      <c r="J528" s="16">
        <f t="shared" si="222"/>
        <v>193</v>
      </c>
      <c r="K528" s="16">
        <f t="shared" si="211"/>
        <v>10.75633374358498</v>
      </c>
      <c r="L528" s="16">
        <f t="shared" si="223"/>
        <v>13.00623919647694</v>
      </c>
      <c r="M528" s="16"/>
      <c r="N528" s="16">
        <v>0.40500000000000003</v>
      </c>
      <c r="O528" s="16">
        <f t="shared" si="224"/>
        <v>0.15</v>
      </c>
      <c r="P528" s="16">
        <f t="shared" si="212"/>
        <v>8.3598448784339228E-3</v>
      </c>
      <c r="Q528" s="16">
        <f t="shared" si="225"/>
        <v>0.39652203094458705</v>
      </c>
      <c r="R528" s="16"/>
      <c r="S528" s="16">
        <v>0.34087500000000004</v>
      </c>
      <c r="T528" s="16">
        <f t="shared" si="226"/>
        <v>0.82499999999999996</v>
      </c>
      <c r="U528" s="16">
        <f t="shared" si="213"/>
        <v>4.5979146831386576E-2</v>
      </c>
      <c r="V528" s="16">
        <f t="shared" si="227"/>
        <v>0.29424617019522881</v>
      </c>
      <c r="W528" s="16"/>
      <c r="X528" s="16">
        <v>0.18225000000000002</v>
      </c>
      <c r="Y528" s="16">
        <f t="shared" si="228"/>
        <v>0.61</v>
      </c>
      <c r="Z528" s="16">
        <f t="shared" si="214"/>
        <v>3.3996702505631284E-2</v>
      </c>
      <c r="AA528" s="16">
        <f t="shared" si="229"/>
        <v>0.14777292584132073</v>
      </c>
      <c r="AB528" s="16"/>
      <c r="AC528" s="16">
        <v>0.23760000000000003</v>
      </c>
      <c r="AD528" s="16">
        <f t="shared" si="230"/>
        <v>0.41</v>
      </c>
      <c r="AE528" s="16">
        <f t="shared" si="215"/>
        <v>2.2850242667719387E-2</v>
      </c>
      <c r="AF528" s="16">
        <f t="shared" si="231"/>
        <v>0.21442688458187126</v>
      </c>
      <c r="AG528" s="16"/>
      <c r="AH528" s="16">
        <v>0.18225000000000002</v>
      </c>
      <c r="AI528" s="16">
        <f t="shared" si="232"/>
        <v>0.32</v>
      </c>
      <c r="AJ528" s="16">
        <f t="shared" si="216"/>
        <v>1.7834335740659037E-2</v>
      </c>
      <c r="AK528" s="16">
        <f t="shared" si="233"/>
        <v>0.16416366601511906</v>
      </c>
      <c r="AL528" s="16"/>
      <c r="AM528" s="17">
        <f t="shared" si="210"/>
        <v>215.315</v>
      </c>
      <c r="AN528" s="17">
        <f t="shared" si="217"/>
        <v>5.5732299189559485E-2</v>
      </c>
      <c r="AO528" s="18" t="str">
        <f t="shared" si="218"/>
        <v>CORRECTO</v>
      </c>
      <c r="AP528" s="18">
        <f t="shared" si="219"/>
        <v>-1.0442677008104406</v>
      </c>
      <c r="AQ528" s="11"/>
      <c r="AR528" s="11"/>
      <c r="AS528" s="7"/>
      <c r="AT528" s="7">
        <v>138</v>
      </c>
      <c r="AU528" s="3">
        <f t="shared" si="208"/>
        <v>178</v>
      </c>
      <c r="AV528" s="7"/>
      <c r="AW528" s="7"/>
      <c r="AX528" s="7"/>
      <c r="AY528" s="7"/>
      <c r="AZ528" s="7"/>
      <c r="BA528" s="7"/>
      <c r="BB528" s="7"/>
    </row>
    <row r="529" spans="1:54" x14ac:dyDescent="0.25">
      <c r="A529" s="12">
        <v>1984</v>
      </c>
      <c r="B529" s="12">
        <v>4</v>
      </c>
      <c r="C529" s="16"/>
      <c r="D529" s="16">
        <f>aportaciones!D528+aportaciones!E528</f>
        <v>5.5609999999999999</v>
      </c>
      <c r="E529" s="16">
        <f t="shared" si="220"/>
        <v>20</v>
      </c>
      <c r="F529" s="16">
        <f t="shared" si="209"/>
        <v>1.0828533204986044</v>
      </c>
      <c r="G529" s="16">
        <f t="shared" si="221"/>
        <v>4.4463540162088115</v>
      </c>
      <c r="H529" s="16"/>
      <c r="I529" s="16">
        <f>aportaciones!F528+aportaciones!G528</f>
        <v>17.077999999999999</v>
      </c>
      <c r="J529" s="16">
        <f t="shared" si="222"/>
        <v>199.32166625641503</v>
      </c>
      <c r="K529" s="16">
        <f t="shared" si="211"/>
        <v>10.791806407653683</v>
      </c>
      <c r="L529" s="16">
        <f t="shared" si="223"/>
        <v>0</v>
      </c>
      <c r="M529" s="16"/>
      <c r="N529" s="16">
        <v>0.32400000000000001</v>
      </c>
      <c r="O529" s="16">
        <f t="shared" si="224"/>
        <v>0.15</v>
      </c>
      <c r="P529" s="16">
        <f t="shared" si="212"/>
        <v>8.1213999037395325E-3</v>
      </c>
      <c r="Q529" s="16">
        <f t="shared" si="225"/>
        <v>0.31564015512156607</v>
      </c>
      <c r="R529" s="16"/>
      <c r="S529" s="16">
        <v>0.2727</v>
      </c>
      <c r="T529" s="16">
        <f t="shared" si="226"/>
        <v>0.82499999999999996</v>
      </c>
      <c r="U529" s="16">
        <f t="shared" si="213"/>
        <v>4.466769947056743E-2</v>
      </c>
      <c r="V529" s="16">
        <f t="shared" si="227"/>
        <v>0.22672085316861335</v>
      </c>
      <c r="W529" s="16"/>
      <c r="X529" s="16">
        <v>0.14580000000000001</v>
      </c>
      <c r="Y529" s="16">
        <f t="shared" si="228"/>
        <v>0.61</v>
      </c>
      <c r="Z529" s="16">
        <f t="shared" si="214"/>
        <v>3.3027026275207434E-2</v>
      </c>
      <c r="AA529" s="16">
        <f t="shared" si="229"/>
        <v>0.11180329749436879</v>
      </c>
      <c r="AB529" s="16"/>
      <c r="AC529" s="16">
        <v>0.19008</v>
      </c>
      <c r="AD529" s="16">
        <f t="shared" si="230"/>
        <v>0.41</v>
      </c>
      <c r="AE529" s="16">
        <f t="shared" si="215"/>
        <v>2.2198493070221391E-2</v>
      </c>
      <c r="AF529" s="16">
        <f t="shared" si="231"/>
        <v>0.16722975733228057</v>
      </c>
      <c r="AG529" s="16"/>
      <c r="AH529" s="16">
        <v>0.14580000000000001</v>
      </c>
      <c r="AI529" s="16">
        <f t="shared" si="232"/>
        <v>0.32</v>
      </c>
      <c r="AJ529" s="16">
        <f t="shared" si="216"/>
        <v>1.7325653127977673E-2</v>
      </c>
      <c r="AK529" s="16">
        <f t="shared" si="233"/>
        <v>0.12796566425934103</v>
      </c>
      <c r="AL529" s="16"/>
      <c r="AM529" s="17">
        <f t="shared" si="210"/>
        <v>221.63666625641503</v>
      </c>
      <c r="AN529" s="17">
        <f t="shared" si="217"/>
        <v>5.4142666024930224E-2</v>
      </c>
      <c r="AO529" s="18" t="str">
        <f t="shared" si="218"/>
        <v>CORRECTO</v>
      </c>
      <c r="AP529" s="18">
        <f t="shared" si="219"/>
        <v>-1.0458573339750699</v>
      </c>
      <c r="AQ529" s="11"/>
      <c r="AR529" s="11"/>
      <c r="AS529" s="7"/>
      <c r="AT529" s="7">
        <v>130</v>
      </c>
      <c r="AU529" s="3">
        <f t="shared" si="208"/>
        <v>170</v>
      </c>
      <c r="AV529" s="7"/>
      <c r="AW529" s="7"/>
      <c r="AX529" s="7"/>
      <c r="AY529" s="7"/>
      <c r="AZ529" s="7"/>
      <c r="BA529" s="7"/>
      <c r="BB529" s="7"/>
    </row>
    <row r="530" spans="1:54" x14ac:dyDescent="0.25">
      <c r="A530" s="12">
        <v>1984</v>
      </c>
      <c r="B530" s="12">
        <v>5</v>
      </c>
      <c r="C530" s="16"/>
      <c r="D530" s="16">
        <f>aportaciones!D529+aportaciones!E529</f>
        <v>6.7690000000000001</v>
      </c>
      <c r="E530" s="16">
        <f t="shared" si="220"/>
        <v>20</v>
      </c>
      <c r="F530" s="16">
        <f t="shared" si="209"/>
        <v>1.0511792917679521</v>
      </c>
      <c r="G530" s="16">
        <f t="shared" si="221"/>
        <v>5.6861466795013982</v>
      </c>
      <c r="H530" s="16"/>
      <c r="I530" s="16">
        <f>aportaciones!F529+aportaciones!G529</f>
        <v>38.448999999999998</v>
      </c>
      <c r="J530" s="16">
        <f t="shared" si="222"/>
        <v>206</v>
      </c>
      <c r="K530" s="16">
        <f t="shared" si="211"/>
        <v>10.827146705209907</v>
      </c>
      <c r="L530" s="16">
        <f t="shared" si="223"/>
        <v>20.978859848761317</v>
      </c>
      <c r="M530" s="16"/>
      <c r="N530" s="16">
        <v>0.71699999999999997</v>
      </c>
      <c r="O530" s="16">
        <f t="shared" si="224"/>
        <v>0.15</v>
      </c>
      <c r="P530" s="16">
        <f t="shared" si="212"/>
        <v>7.8838446882596412E-3</v>
      </c>
      <c r="Q530" s="16">
        <f t="shared" si="225"/>
        <v>0.70887860009626047</v>
      </c>
      <c r="R530" s="16"/>
      <c r="S530" s="16">
        <v>0.60347499999999998</v>
      </c>
      <c r="T530" s="16">
        <f t="shared" si="226"/>
        <v>0.82499999999999996</v>
      </c>
      <c r="U530" s="16">
        <f t="shared" si="213"/>
        <v>4.3361145785428025E-2</v>
      </c>
      <c r="V530" s="16">
        <f t="shared" si="227"/>
        <v>0.5588073005294325</v>
      </c>
      <c r="W530" s="16"/>
      <c r="X530" s="16">
        <v>0.32264999999999999</v>
      </c>
      <c r="Y530" s="16">
        <f t="shared" si="228"/>
        <v>0.61</v>
      </c>
      <c r="Z530" s="16">
        <f t="shared" si="214"/>
        <v>3.2060968398922543E-2</v>
      </c>
      <c r="AA530" s="16">
        <f t="shared" si="229"/>
        <v>0.28962297372479251</v>
      </c>
      <c r="AB530" s="16"/>
      <c r="AC530" s="16">
        <v>0.42063999999999996</v>
      </c>
      <c r="AD530" s="16">
        <f t="shared" si="230"/>
        <v>0.41</v>
      </c>
      <c r="AE530" s="16">
        <f t="shared" si="215"/>
        <v>2.1549175481243018E-2</v>
      </c>
      <c r="AF530" s="16">
        <f t="shared" si="231"/>
        <v>0.39844150692977859</v>
      </c>
      <c r="AG530" s="16"/>
      <c r="AH530" s="16">
        <v>0.32264999999999999</v>
      </c>
      <c r="AI530" s="16">
        <f t="shared" si="232"/>
        <v>0.32</v>
      </c>
      <c r="AJ530" s="16">
        <f t="shared" si="216"/>
        <v>1.6818868668287235E-2</v>
      </c>
      <c r="AK530" s="16">
        <f t="shared" si="233"/>
        <v>0.30532434687202231</v>
      </c>
      <c r="AL530" s="16"/>
      <c r="AM530" s="17">
        <f t="shared" si="210"/>
        <v>228.315</v>
      </c>
      <c r="AN530" s="17">
        <f t="shared" si="217"/>
        <v>5.2558964588397608E-2</v>
      </c>
      <c r="AO530" s="18" t="str">
        <f t="shared" si="218"/>
        <v>CORRECTO</v>
      </c>
      <c r="AP530" s="18">
        <f t="shared" si="219"/>
        <v>-1.0474410354116024</v>
      </c>
      <c r="AQ530" s="11"/>
      <c r="AR530" s="11"/>
      <c r="AS530" s="7"/>
      <c r="AT530" s="7">
        <v>130</v>
      </c>
      <c r="AU530" s="3">
        <f t="shared" si="208"/>
        <v>170</v>
      </c>
      <c r="AV530" s="7"/>
      <c r="AW530" s="7"/>
      <c r="AX530" s="7"/>
      <c r="AY530" s="7"/>
      <c r="AZ530" s="7"/>
      <c r="BA530" s="7"/>
      <c r="BB530" s="7"/>
    </row>
    <row r="531" spans="1:54" x14ac:dyDescent="0.25">
      <c r="A531" s="12">
        <v>1984</v>
      </c>
      <c r="B531" s="12">
        <v>6</v>
      </c>
      <c r="C531" s="16"/>
      <c r="D531" s="16">
        <f>aportaciones!D530+aportaciones!E530</f>
        <v>5.0989999999999993</v>
      </c>
      <c r="E531" s="16">
        <f t="shared" si="220"/>
        <v>20</v>
      </c>
      <c r="F531" s="16">
        <f t="shared" si="209"/>
        <v>1.0604688155888917</v>
      </c>
      <c r="G531" s="16">
        <f t="shared" si="221"/>
        <v>4.0478207082320488</v>
      </c>
      <c r="H531" s="16"/>
      <c r="I531" s="16">
        <f>aportaciones!F530+aportaciones!G530</f>
        <v>11.076000000000001</v>
      </c>
      <c r="J531" s="16">
        <f t="shared" si="222"/>
        <v>204</v>
      </c>
      <c r="K531" s="16">
        <f t="shared" si="211"/>
        <v>10.816781919006695</v>
      </c>
      <c r="L531" s="16">
        <f t="shared" si="223"/>
        <v>2.2488532947900808</v>
      </c>
      <c r="M531" s="16"/>
      <c r="N531" s="16">
        <v>0.29399999999999998</v>
      </c>
      <c r="O531" s="16">
        <f t="shared" si="224"/>
        <v>0.15</v>
      </c>
      <c r="P531" s="16">
        <f t="shared" si="212"/>
        <v>7.9535161169166872E-3</v>
      </c>
      <c r="Q531" s="16">
        <f t="shared" si="225"/>
        <v>0.28611615531174028</v>
      </c>
      <c r="R531" s="16"/>
      <c r="S531" s="16">
        <v>0.24744999999999998</v>
      </c>
      <c r="T531" s="16">
        <f t="shared" si="226"/>
        <v>0.82499999999999996</v>
      </c>
      <c r="U531" s="16">
        <f t="shared" si="213"/>
        <v>4.374433864304178E-2</v>
      </c>
      <c r="V531" s="16">
        <f t="shared" si="227"/>
        <v>0.20408885421457201</v>
      </c>
      <c r="W531" s="16"/>
      <c r="X531" s="16">
        <v>0.1323</v>
      </c>
      <c r="Y531" s="16">
        <f t="shared" si="228"/>
        <v>0.61</v>
      </c>
      <c r="Z531" s="16">
        <f t="shared" si="214"/>
        <v>3.2344298875461197E-2</v>
      </c>
      <c r="AA531" s="16">
        <f t="shared" si="229"/>
        <v>0.10023903160107739</v>
      </c>
      <c r="AB531" s="16"/>
      <c r="AC531" s="16">
        <v>0.17247999999999999</v>
      </c>
      <c r="AD531" s="16">
        <f t="shared" si="230"/>
        <v>0.41</v>
      </c>
      <c r="AE531" s="16">
        <f t="shared" si="215"/>
        <v>2.1739610719572276E-2</v>
      </c>
      <c r="AF531" s="16">
        <f t="shared" si="231"/>
        <v>0.150930824518757</v>
      </c>
      <c r="AG531" s="16"/>
      <c r="AH531" s="16">
        <v>0.1323</v>
      </c>
      <c r="AI531" s="16">
        <f t="shared" si="232"/>
        <v>0.32</v>
      </c>
      <c r="AJ531" s="16">
        <f t="shared" si="216"/>
        <v>1.6967501049422268E-2</v>
      </c>
      <c r="AK531" s="16">
        <f t="shared" si="233"/>
        <v>0.11548113133171273</v>
      </c>
      <c r="AL531" s="16"/>
      <c r="AM531" s="17">
        <f t="shared" si="210"/>
        <v>226.315</v>
      </c>
      <c r="AN531" s="17">
        <f t="shared" si="217"/>
        <v>5.3023440779444583E-2</v>
      </c>
      <c r="AO531" s="18" t="str">
        <f t="shared" si="218"/>
        <v>CORRECTO</v>
      </c>
      <c r="AP531" s="18">
        <f t="shared" si="219"/>
        <v>-1.0469765592205555</v>
      </c>
      <c r="AQ531" s="11"/>
      <c r="AR531" s="11"/>
      <c r="AS531" s="7"/>
      <c r="AT531" s="7">
        <v>140</v>
      </c>
      <c r="AU531" s="3">
        <f t="shared" si="208"/>
        <v>180</v>
      </c>
      <c r="AV531" s="7"/>
      <c r="AW531" s="7"/>
      <c r="AX531" s="7"/>
      <c r="AY531" s="7"/>
      <c r="AZ531" s="7"/>
      <c r="BA531" s="7"/>
      <c r="BB531" s="7"/>
    </row>
    <row r="532" spans="1:54" x14ac:dyDescent="0.25">
      <c r="A532" s="12">
        <v>1984</v>
      </c>
      <c r="B532" s="12">
        <v>7</v>
      </c>
      <c r="C532" s="16"/>
      <c r="D532" s="16">
        <f>aportaciones!D531+aportaciones!E531</f>
        <v>4.335</v>
      </c>
      <c r="E532" s="16">
        <f t="shared" si="220"/>
        <v>20</v>
      </c>
      <c r="F532" s="16">
        <f t="shared" si="209"/>
        <v>1.0699239908164857</v>
      </c>
      <c r="G532" s="16">
        <f t="shared" si="221"/>
        <v>3.27453118441111</v>
      </c>
      <c r="H532" s="16"/>
      <c r="I532" s="16">
        <f>aportaciones!F531+aportaciones!G531</f>
        <v>11.929</v>
      </c>
      <c r="J532" s="16">
        <f t="shared" si="222"/>
        <v>202</v>
      </c>
      <c r="K532" s="16">
        <f t="shared" si="211"/>
        <v>10.806232307246507</v>
      </c>
      <c r="L532" s="16">
        <f t="shared" si="223"/>
        <v>3.1122180809933013</v>
      </c>
      <c r="M532" s="16"/>
      <c r="N532" s="16">
        <v>0.16600000000000001</v>
      </c>
      <c r="O532" s="16">
        <f t="shared" si="224"/>
        <v>0.15</v>
      </c>
      <c r="P532" s="16">
        <f t="shared" si="212"/>
        <v>8.0244299311236431E-3</v>
      </c>
      <c r="Q532" s="16">
        <f t="shared" si="225"/>
        <v>0.15804648388308332</v>
      </c>
      <c r="R532" s="16"/>
      <c r="S532" s="16">
        <v>0.13971666666666668</v>
      </c>
      <c r="T532" s="16">
        <f t="shared" si="226"/>
        <v>0.82499999999999996</v>
      </c>
      <c r="U532" s="16">
        <f t="shared" si="213"/>
        <v>4.4134364621180033E-2</v>
      </c>
      <c r="V532" s="16">
        <f t="shared" si="227"/>
        <v>9.5972328023624875E-2</v>
      </c>
      <c r="W532" s="16"/>
      <c r="X532" s="16">
        <v>7.4700000000000003E-2</v>
      </c>
      <c r="Y532" s="16">
        <f t="shared" si="228"/>
        <v>0.61</v>
      </c>
      <c r="Z532" s="16">
        <f t="shared" si="214"/>
        <v>3.2632681719902815E-2</v>
      </c>
      <c r="AA532" s="16">
        <f t="shared" si="229"/>
        <v>4.2355701124538792E-2</v>
      </c>
      <c r="AB532" s="16"/>
      <c r="AC532" s="16">
        <v>9.7386666666666677E-2</v>
      </c>
      <c r="AD532" s="16">
        <f t="shared" si="230"/>
        <v>0.41</v>
      </c>
      <c r="AE532" s="16">
        <f t="shared" si="215"/>
        <v>2.1933441811737956E-2</v>
      </c>
      <c r="AF532" s="16">
        <f t="shared" si="231"/>
        <v>7.5647055947094421E-2</v>
      </c>
      <c r="AG532" s="16"/>
      <c r="AH532" s="16">
        <v>7.4700000000000003E-2</v>
      </c>
      <c r="AI532" s="16">
        <f t="shared" si="232"/>
        <v>0.32</v>
      </c>
      <c r="AJ532" s="16">
        <f t="shared" si="216"/>
        <v>1.7118783853063774E-2</v>
      </c>
      <c r="AK532" s="16">
        <f t="shared" si="233"/>
        <v>5.7732498950577693E-2</v>
      </c>
      <c r="AL532" s="16"/>
      <c r="AM532" s="17">
        <f t="shared" si="210"/>
        <v>224.315</v>
      </c>
      <c r="AN532" s="17">
        <f t="shared" si="217"/>
        <v>5.3496199540824289E-2</v>
      </c>
      <c r="AO532" s="18" t="str">
        <f t="shared" si="218"/>
        <v>CORRECTO</v>
      </c>
      <c r="AP532" s="18">
        <f t="shared" si="219"/>
        <v>-1.0465038004591758</v>
      </c>
      <c r="AQ532" s="11"/>
      <c r="AR532" s="11"/>
      <c r="AS532" s="7"/>
      <c r="AT532" s="7">
        <v>150</v>
      </c>
      <c r="AU532" s="3">
        <f t="shared" si="208"/>
        <v>190</v>
      </c>
      <c r="AV532" s="7"/>
      <c r="AW532" s="7"/>
      <c r="AX532" s="7"/>
      <c r="AY532" s="7"/>
      <c r="AZ532" s="7"/>
      <c r="BA532" s="7"/>
      <c r="BB532" s="7"/>
    </row>
    <row r="533" spans="1:54" x14ac:dyDescent="0.25">
      <c r="A533" s="12">
        <v>1984</v>
      </c>
      <c r="B533" s="12">
        <v>8</v>
      </c>
      <c r="C533" s="16"/>
      <c r="D533" s="16">
        <f>aportaciones!D532+aportaciones!E532</f>
        <v>4.3289999999999997</v>
      </c>
      <c r="E533" s="16">
        <f t="shared" si="220"/>
        <v>20</v>
      </c>
      <c r="F533" s="16">
        <f t="shared" si="209"/>
        <v>1.0893493407167012</v>
      </c>
      <c r="G533" s="16">
        <f t="shared" si="221"/>
        <v>3.2590760091835165</v>
      </c>
      <c r="H533" s="16"/>
      <c r="I533" s="16">
        <f>aportaciones!F532+aportaciones!G532</f>
        <v>11.36</v>
      </c>
      <c r="J533" s="16">
        <f t="shared" si="222"/>
        <v>198</v>
      </c>
      <c r="K533" s="16">
        <f t="shared" si="211"/>
        <v>10.784558473095341</v>
      </c>
      <c r="L533" s="16">
        <f t="shared" si="223"/>
        <v>4.5537676927534676</v>
      </c>
      <c r="M533" s="16"/>
      <c r="N533" s="16">
        <v>0.108</v>
      </c>
      <c r="O533" s="16">
        <f t="shared" si="224"/>
        <v>0.15</v>
      </c>
      <c r="P533" s="16">
        <f t="shared" si="212"/>
        <v>8.1701200553752577E-3</v>
      </c>
      <c r="Q533" s="16">
        <f t="shared" si="225"/>
        <v>9.9975570068876335E-2</v>
      </c>
      <c r="R533" s="16"/>
      <c r="S533" s="16">
        <v>9.0899999999999995E-2</v>
      </c>
      <c r="T533" s="16">
        <f t="shared" si="226"/>
        <v>0.82499999999999996</v>
      </c>
      <c r="U533" s="16">
        <f t="shared" si="213"/>
        <v>4.4935660304563918E-2</v>
      </c>
      <c r="V533" s="16">
        <f t="shared" si="227"/>
        <v>4.6765635378819947E-2</v>
      </c>
      <c r="W533" s="16"/>
      <c r="X533" s="16">
        <v>4.8600000000000004E-2</v>
      </c>
      <c r="Y533" s="16">
        <f t="shared" si="228"/>
        <v>0.61</v>
      </c>
      <c r="Z533" s="16">
        <f t="shared" si="214"/>
        <v>3.3225154891859385E-2</v>
      </c>
      <c r="AA533" s="16">
        <f t="shared" si="229"/>
        <v>1.596731828009712E-2</v>
      </c>
      <c r="AB533" s="16"/>
      <c r="AC533" s="16">
        <v>6.336E-2</v>
      </c>
      <c r="AD533" s="16">
        <f t="shared" si="230"/>
        <v>0.41</v>
      </c>
      <c r="AE533" s="16">
        <f t="shared" si="215"/>
        <v>2.2331661484692372E-2</v>
      </c>
      <c r="AF533" s="16">
        <f t="shared" si="231"/>
        <v>4.1426558188262075E-2</v>
      </c>
      <c r="AG533" s="16"/>
      <c r="AH533" s="16">
        <v>4.8600000000000004E-2</v>
      </c>
      <c r="AI533" s="16">
        <f t="shared" si="232"/>
        <v>0.32</v>
      </c>
      <c r="AJ533" s="16">
        <f t="shared" si="216"/>
        <v>1.7429589451467217E-2</v>
      </c>
      <c r="AK533" s="16">
        <f t="shared" si="233"/>
        <v>3.1481216146936275E-2</v>
      </c>
      <c r="AL533" s="16"/>
      <c r="AM533" s="17">
        <f t="shared" si="210"/>
        <v>220.315</v>
      </c>
      <c r="AN533" s="17">
        <f t="shared" si="217"/>
        <v>5.4467467035835056E-2</v>
      </c>
      <c r="AO533" s="18" t="str">
        <f t="shared" si="218"/>
        <v>CORRECTO</v>
      </c>
      <c r="AP533" s="18">
        <f t="shared" si="219"/>
        <v>-1.0455325329641649</v>
      </c>
      <c r="AQ533" s="11"/>
      <c r="AR533" s="11"/>
      <c r="AS533" s="7"/>
      <c r="AT533" s="7">
        <v>153</v>
      </c>
      <c r="AU533" s="3">
        <f t="shared" si="208"/>
        <v>193</v>
      </c>
      <c r="AV533" s="7"/>
      <c r="AW533" s="7"/>
      <c r="AX533" s="7"/>
      <c r="AY533" s="7"/>
      <c r="AZ533" s="7"/>
      <c r="BA533" s="7"/>
      <c r="BB533" s="7"/>
    </row>
    <row r="534" spans="1:54" x14ac:dyDescent="0.25">
      <c r="A534" s="12">
        <v>1984</v>
      </c>
      <c r="B534" s="12">
        <v>9</v>
      </c>
      <c r="C534" s="16"/>
      <c r="D534" s="16">
        <f>aportaciones!D533+aportaciones!E533</f>
        <v>4.2949999999999999</v>
      </c>
      <c r="E534" s="16">
        <f t="shared" si="220"/>
        <v>20</v>
      </c>
      <c r="F534" s="16">
        <f t="shared" si="209"/>
        <v>1.1411454247200628</v>
      </c>
      <c r="G534" s="16">
        <f t="shared" si="221"/>
        <v>3.2056506592833003</v>
      </c>
      <c r="H534" s="16"/>
      <c r="I534" s="16">
        <f>aportaciones!F533+aportaciones!G533</f>
        <v>10.823</v>
      </c>
      <c r="J534" s="16">
        <f t="shared" si="222"/>
        <v>188</v>
      </c>
      <c r="K534" s="16">
        <f t="shared" si="211"/>
        <v>10.72676699236859</v>
      </c>
      <c r="L534" s="16">
        <f t="shared" si="223"/>
        <v>10.038441526904677</v>
      </c>
      <c r="M534" s="16"/>
      <c r="N534" s="16">
        <v>0.221</v>
      </c>
      <c r="O534" s="16">
        <f t="shared" si="224"/>
        <v>0.15</v>
      </c>
      <c r="P534" s="16">
        <f t="shared" si="212"/>
        <v>8.5585906854004704E-3</v>
      </c>
      <c r="Q534" s="16">
        <f t="shared" si="225"/>
        <v>0.21282987994462474</v>
      </c>
      <c r="R534" s="16"/>
      <c r="S534" s="16">
        <v>0.18600833333333333</v>
      </c>
      <c r="T534" s="16">
        <f t="shared" si="226"/>
        <v>0.82499999999999996</v>
      </c>
      <c r="U534" s="16">
        <f t="shared" si="213"/>
        <v>4.707224876970259E-2</v>
      </c>
      <c r="V534" s="16">
        <f t="shared" si="227"/>
        <v>0.14107267302876947</v>
      </c>
      <c r="W534" s="16"/>
      <c r="X534" s="16">
        <v>9.9449999999999997E-2</v>
      </c>
      <c r="Y534" s="16">
        <f t="shared" si="228"/>
        <v>0.61</v>
      </c>
      <c r="Z534" s="16">
        <f t="shared" si="214"/>
        <v>3.4804935453961912E-2</v>
      </c>
      <c r="AA534" s="16">
        <f t="shared" si="229"/>
        <v>6.622484510814064E-2</v>
      </c>
      <c r="AB534" s="16"/>
      <c r="AC534" s="16">
        <v>0.12965333333333334</v>
      </c>
      <c r="AD534" s="16">
        <f t="shared" si="230"/>
        <v>0.41</v>
      </c>
      <c r="AE534" s="16">
        <f t="shared" si="215"/>
        <v>2.3393481206761286E-2</v>
      </c>
      <c r="AF534" s="16">
        <f t="shared" si="231"/>
        <v>0.10732167184864089</v>
      </c>
      <c r="AG534" s="16"/>
      <c r="AH534" s="16">
        <v>9.9449999999999997E-2</v>
      </c>
      <c r="AI534" s="16">
        <f t="shared" si="232"/>
        <v>0.32</v>
      </c>
      <c r="AJ534" s="16">
        <f t="shared" si="216"/>
        <v>1.8258326795521005E-2</v>
      </c>
      <c r="AK534" s="16">
        <f t="shared" si="233"/>
        <v>8.2020410548532763E-2</v>
      </c>
      <c r="AL534" s="16"/>
      <c r="AM534" s="17">
        <f t="shared" si="210"/>
        <v>210.315</v>
      </c>
      <c r="AN534" s="17">
        <f t="shared" si="217"/>
        <v>5.705727123600314E-2</v>
      </c>
      <c r="AO534" s="18" t="str">
        <f t="shared" si="218"/>
        <v>CORRECTO</v>
      </c>
      <c r="AP534" s="18">
        <f t="shared" si="219"/>
        <v>-1.042942728763997</v>
      </c>
      <c r="AQ534" s="11"/>
      <c r="AR534" s="11"/>
      <c r="AS534" s="7"/>
      <c r="AT534" s="7">
        <v>160</v>
      </c>
      <c r="AU534" s="3">
        <f t="shared" si="208"/>
        <v>200</v>
      </c>
      <c r="AV534" s="7"/>
      <c r="AW534" s="7"/>
      <c r="AX534" s="7"/>
      <c r="AY534" s="7"/>
      <c r="AZ534" s="7"/>
      <c r="BA534" s="7"/>
      <c r="BB534" s="7"/>
    </row>
    <row r="535" spans="1:54" x14ac:dyDescent="0.25">
      <c r="A535" s="12">
        <v>1984</v>
      </c>
      <c r="B535" s="12">
        <v>10</v>
      </c>
      <c r="C535" s="16"/>
      <c r="D535" s="16">
        <f>aportaciones!D534+aportaciones!E534</f>
        <v>5.7319999999999993</v>
      </c>
      <c r="E535" s="16">
        <f t="shared" si="220"/>
        <v>20</v>
      </c>
      <c r="F535" s="16">
        <f t="shared" si="209"/>
        <v>1.1981129720689914</v>
      </c>
      <c r="G535" s="16">
        <f t="shared" si="221"/>
        <v>4.5908545752799377</v>
      </c>
      <c r="H535" s="16"/>
      <c r="I535" s="16">
        <f>aportaciones!F534+aportaciones!G534</f>
        <v>10.061999999999999</v>
      </c>
      <c r="J535" s="16">
        <f t="shared" si="222"/>
        <v>178</v>
      </c>
      <c r="K535" s="16">
        <f t="shared" si="211"/>
        <v>10.663205451414022</v>
      </c>
      <c r="L535" s="16">
        <f t="shared" si="223"/>
        <v>9.3352330076314161</v>
      </c>
      <c r="M535" s="16"/>
      <c r="N535" s="16">
        <v>0.26300000000000001</v>
      </c>
      <c r="O535" s="16">
        <f t="shared" si="224"/>
        <v>0.15</v>
      </c>
      <c r="P535" s="16">
        <f t="shared" si="212"/>
        <v>8.9858472905174347E-3</v>
      </c>
      <c r="Q535" s="16">
        <f t="shared" si="225"/>
        <v>0.25444140931459958</v>
      </c>
      <c r="R535" s="16"/>
      <c r="S535" s="16">
        <v>0.22135833333333332</v>
      </c>
      <c r="T535" s="16">
        <f t="shared" si="226"/>
        <v>0.82499999999999996</v>
      </c>
      <c r="U535" s="16">
        <f t="shared" si="213"/>
        <v>4.9422160097845891E-2</v>
      </c>
      <c r="V535" s="16">
        <f t="shared" si="227"/>
        <v>0.17428608456363071</v>
      </c>
      <c r="W535" s="16"/>
      <c r="X535" s="16">
        <v>0.11835000000000001</v>
      </c>
      <c r="Y535" s="16">
        <f t="shared" si="228"/>
        <v>0.61</v>
      </c>
      <c r="Z535" s="16">
        <f t="shared" si="214"/>
        <v>3.6542445648104237E-2</v>
      </c>
      <c r="AA535" s="16">
        <f t="shared" si="229"/>
        <v>8.3545064546038161E-2</v>
      </c>
      <c r="AB535" s="16"/>
      <c r="AC535" s="16">
        <v>0.15429333333333334</v>
      </c>
      <c r="AD535" s="16">
        <f t="shared" si="230"/>
        <v>0.41</v>
      </c>
      <c r="AE535" s="16">
        <f t="shared" si="215"/>
        <v>2.4561315927414323E-2</v>
      </c>
      <c r="AF535" s="16">
        <f t="shared" si="231"/>
        <v>0.13089985212657201</v>
      </c>
      <c r="AG535" s="16"/>
      <c r="AH535" s="16">
        <v>0.11835000000000001</v>
      </c>
      <c r="AI535" s="16">
        <f t="shared" si="232"/>
        <v>0.32</v>
      </c>
      <c r="AJ535" s="16">
        <f t="shared" si="216"/>
        <v>1.9169807553103862E-2</v>
      </c>
      <c r="AK535" s="16">
        <f t="shared" si="233"/>
        <v>0.10009167320447898</v>
      </c>
      <c r="AL535" s="16"/>
      <c r="AM535" s="17">
        <f t="shared" si="210"/>
        <v>200.315</v>
      </c>
      <c r="AN535" s="17">
        <f t="shared" si="217"/>
        <v>5.9905648603449567E-2</v>
      </c>
      <c r="AO535" s="18" t="str">
        <f t="shared" si="218"/>
        <v>CORRECTO</v>
      </c>
      <c r="AP535" s="18">
        <f t="shared" si="219"/>
        <v>-1.0400943513965506</v>
      </c>
      <c r="AQ535" s="11"/>
      <c r="AR535" s="11"/>
      <c r="AS535" s="7"/>
      <c r="AT535" s="7">
        <v>166</v>
      </c>
      <c r="AU535" s="3">
        <f t="shared" si="208"/>
        <v>206</v>
      </c>
      <c r="AV535" s="7"/>
      <c r="AW535" s="7"/>
      <c r="AX535" s="7"/>
      <c r="AY535" s="7"/>
      <c r="AZ535" s="7"/>
      <c r="BA535" s="7"/>
      <c r="BB535" s="7"/>
    </row>
    <row r="536" spans="1:54" x14ac:dyDescent="0.25">
      <c r="A536" s="12">
        <v>1984</v>
      </c>
      <c r="B536" s="12">
        <v>11</v>
      </c>
      <c r="C536" s="16"/>
      <c r="D536" s="16">
        <f>aportaciones!D535+aportaciones!E535</f>
        <v>5.109</v>
      </c>
      <c r="E536" s="16">
        <f t="shared" si="220"/>
        <v>20</v>
      </c>
      <c r="F536" s="16">
        <f t="shared" si="209"/>
        <v>1.2479525778020435</v>
      </c>
      <c r="G536" s="16">
        <f t="shared" si="221"/>
        <v>3.9108870279310111</v>
      </c>
      <c r="H536" s="16"/>
      <c r="I536" s="16">
        <f>aportaciones!F535+aportaciones!G535</f>
        <v>10.416</v>
      </c>
      <c r="J536" s="16">
        <f t="shared" si="222"/>
        <v>170</v>
      </c>
      <c r="K536" s="16">
        <f t="shared" si="211"/>
        <v>10.607596911317369</v>
      </c>
      <c r="L536" s="16">
        <f t="shared" si="223"/>
        <v>7.7527945485859675</v>
      </c>
      <c r="M536" s="16"/>
      <c r="N536" s="16">
        <v>0.54200000000000004</v>
      </c>
      <c r="O536" s="16">
        <f t="shared" si="224"/>
        <v>0.15</v>
      </c>
      <c r="P536" s="16">
        <f t="shared" si="212"/>
        <v>9.3596443335153268E-3</v>
      </c>
      <c r="Q536" s="16">
        <f t="shared" si="225"/>
        <v>0.5330141527094826</v>
      </c>
      <c r="R536" s="16"/>
      <c r="S536" s="16">
        <v>0.45618333333333339</v>
      </c>
      <c r="T536" s="16">
        <f t="shared" si="226"/>
        <v>0.82499999999999996</v>
      </c>
      <c r="U536" s="16">
        <f t="shared" si="213"/>
        <v>5.147804383433429E-2</v>
      </c>
      <c r="V536" s="16">
        <f t="shared" si="227"/>
        <v>0.40676117323548744</v>
      </c>
      <c r="W536" s="16"/>
      <c r="X536" s="16">
        <v>0.24390000000000003</v>
      </c>
      <c r="Y536" s="16">
        <f t="shared" si="228"/>
        <v>0.61</v>
      </c>
      <c r="Z536" s="16">
        <f t="shared" si="214"/>
        <v>3.8062553622962327E-2</v>
      </c>
      <c r="AA536" s="16">
        <f t="shared" si="229"/>
        <v>0.20735755435189573</v>
      </c>
      <c r="AB536" s="16"/>
      <c r="AC536" s="16">
        <v>0.31797333333333339</v>
      </c>
      <c r="AD536" s="16">
        <f t="shared" si="230"/>
        <v>0.41</v>
      </c>
      <c r="AE536" s="16">
        <f t="shared" si="215"/>
        <v>2.5583027844941892E-2</v>
      </c>
      <c r="AF536" s="16">
        <f t="shared" si="231"/>
        <v>0.2934120174059191</v>
      </c>
      <c r="AG536" s="16"/>
      <c r="AH536" s="16">
        <v>0.24390000000000003</v>
      </c>
      <c r="AI536" s="16">
        <f t="shared" si="232"/>
        <v>0.32</v>
      </c>
      <c r="AJ536" s="16">
        <f t="shared" si="216"/>
        <v>1.9967241244832696E-2</v>
      </c>
      <c r="AK536" s="16">
        <f t="shared" si="233"/>
        <v>0.22473019244689613</v>
      </c>
      <c r="AL536" s="16"/>
      <c r="AM536" s="17">
        <f t="shared" si="210"/>
        <v>192.315</v>
      </c>
      <c r="AN536" s="17">
        <f t="shared" si="217"/>
        <v>6.2397628890102176E-2</v>
      </c>
      <c r="AO536" s="18" t="str">
        <f t="shared" si="218"/>
        <v>CORRECTO</v>
      </c>
      <c r="AP536" s="18">
        <f t="shared" si="219"/>
        <v>-1.0376023711098978</v>
      </c>
      <c r="AQ536" s="11"/>
      <c r="AR536" s="11"/>
      <c r="AS536" s="7"/>
      <c r="AT536" s="7">
        <v>164</v>
      </c>
      <c r="AU536" s="3">
        <f t="shared" si="208"/>
        <v>204</v>
      </c>
      <c r="AV536" s="7"/>
      <c r="AW536" s="7"/>
      <c r="AX536" s="7"/>
      <c r="AY536" s="7"/>
      <c r="AZ536" s="7"/>
      <c r="BA536" s="7"/>
      <c r="BB536" s="7"/>
    </row>
    <row r="537" spans="1:54" x14ac:dyDescent="0.25">
      <c r="A537" s="12">
        <v>1984</v>
      </c>
      <c r="B537" s="12">
        <v>12</v>
      </c>
      <c r="C537" s="16"/>
      <c r="D537" s="16">
        <f>aportaciones!D536+aportaciones!E536</f>
        <v>5.6539999999999999</v>
      </c>
      <c r="E537" s="16">
        <f t="shared" si="220"/>
        <v>20</v>
      </c>
      <c r="F537" s="16">
        <f t="shared" si="209"/>
        <v>1.2490475811261019</v>
      </c>
      <c r="G537" s="16">
        <f t="shared" si="221"/>
        <v>4.4060474221979575</v>
      </c>
      <c r="H537" s="16"/>
      <c r="I537" s="16">
        <f>aportaciones!F536+aportaciones!G536</f>
        <v>10.439</v>
      </c>
      <c r="J537" s="16">
        <f t="shared" si="222"/>
        <v>169.83140308868263</v>
      </c>
      <c r="K537" s="16">
        <f t="shared" si="211"/>
        <v>10.606375161358551</v>
      </c>
      <c r="L537" s="16">
        <f t="shared" si="223"/>
        <v>0</v>
      </c>
      <c r="M537" s="16"/>
      <c r="N537" s="16">
        <v>0.63</v>
      </c>
      <c r="O537" s="16">
        <f t="shared" si="224"/>
        <v>0.15</v>
      </c>
      <c r="P537" s="16">
        <f t="shared" si="212"/>
        <v>9.3678568584457632E-3</v>
      </c>
      <c r="Q537" s="16">
        <f t="shared" si="225"/>
        <v>0.62064035566648468</v>
      </c>
      <c r="R537" s="16"/>
      <c r="S537" s="16">
        <v>0.53025</v>
      </c>
      <c r="T537" s="16">
        <f t="shared" si="226"/>
        <v>0.82499999999999996</v>
      </c>
      <c r="U537" s="16">
        <f t="shared" si="213"/>
        <v>5.1523212721451703E-2</v>
      </c>
      <c r="V537" s="16">
        <f t="shared" si="227"/>
        <v>0.47877195616566559</v>
      </c>
      <c r="W537" s="16"/>
      <c r="X537" s="16">
        <v>0.28350000000000003</v>
      </c>
      <c r="Y537" s="16">
        <f t="shared" si="228"/>
        <v>0.61</v>
      </c>
      <c r="Z537" s="16">
        <f t="shared" si="214"/>
        <v>3.8095951224346107E-2</v>
      </c>
      <c r="AA537" s="16">
        <f t="shared" si="229"/>
        <v>0.24543744637703779</v>
      </c>
      <c r="AB537" s="16"/>
      <c r="AC537" s="16">
        <v>0.36959999999999998</v>
      </c>
      <c r="AD537" s="16">
        <f t="shared" si="230"/>
        <v>0.41</v>
      </c>
      <c r="AE537" s="16">
        <f t="shared" si="215"/>
        <v>2.5605475413085086E-2</v>
      </c>
      <c r="AF537" s="16">
        <f t="shared" si="231"/>
        <v>0.34401697215505805</v>
      </c>
      <c r="AG537" s="16"/>
      <c r="AH537" s="16">
        <v>0.28350000000000003</v>
      </c>
      <c r="AI537" s="16">
        <f t="shared" si="232"/>
        <v>0.32</v>
      </c>
      <c r="AJ537" s="16">
        <f t="shared" si="216"/>
        <v>1.9984761298017632E-2</v>
      </c>
      <c r="AK537" s="16">
        <f t="shared" si="233"/>
        <v>0.2635327587551673</v>
      </c>
      <c r="AL537" s="16"/>
      <c r="AM537" s="17">
        <f t="shared" si="210"/>
        <v>192.14640308868263</v>
      </c>
      <c r="AN537" s="17">
        <f t="shared" si="217"/>
        <v>6.2452379056305095E-2</v>
      </c>
      <c r="AO537" s="18" t="str">
        <f t="shared" si="218"/>
        <v>CORRECTO</v>
      </c>
      <c r="AP537" s="18">
        <f t="shared" si="219"/>
        <v>-1.0375476209436949</v>
      </c>
      <c r="AQ537" s="11"/>
      <c r="AR537" s="11"/>
      <c r="AS537" s="7"/>
      <c r="AT537" s="7">
        <v>162</v>
      </c>
      <c r="AU537" s="3">
        <f t="shared" si="208"/>
        <v>202</v>
      </c>
      <c r="AV537" s="7"/>
      <c r="AW537" s="7"/>
      <c r="AX537" s="7"/>
      <c r="AY537" s="7"/>
      <c r="AZ537" s="7"/>
      <c r="BA537" s="7"/>
      <c r="BB537" s="7"/>
    </row>
    <row r="538" spans="1:54" x14ac:dyDescent="0.25">
      <c r="A538" s="12">
        <v>1985</v>
      </c>
      <c r="B538" s="12">
        <v>1</v>
      </c>
      <c r="C538" s="16"/>
      <c r="D538" s="16">
        <f>aportaciones!D537+aportaciones!E537</f>
        <v>6.9740000000000002</v>
      </c>
      <c r="E538" s="16">
        <f t="shared" si="220"/>
        <v>20</v>
      </c>
      <c r="F538" s="16">
        <f t="shared" si="209"/>
        <v>1.1862689370536046</v>
      </c>
      <c r="G538" s="16">
        <f t="shared" si="221"/>
        <v>5.7249524188738974</v>
      </c>
      <c r="H538" s="16"/>
      <c r="I538" s="16">
        <f>aportaciones!F537+aportaciones!G537</f>
        <v>36.311999999999998</v>
      </c>
      <c r="J538" s="16">
        <f t="shared" si="222"/>
        <v>180</v>
      </c>
      <c r="K538" s="16">
        <f t="shared" si="211"/>
        <v>10.67642043348244</v>
      </c>
      <c r="L538" s="16">
        <f t="shared" si="223"/>
        <v>15.537027927324061</v>
      </c>
      <c r="M538" s="16"/>
      <c r="N538" s="16">
        <v>0.95599999999999996</v>
      </c>
      <c r="O538" s="16">
        <f t="shared" si="224"/>
        <v>0.15</v>
      </c>
      <c r="P538" s="16">
        <f t="shared" si="212"/>
        <v>8.8970170279020332E-3</v>
      </c>
      <c r="Q538" s="16">
        <f t="shared" si="225"/>
        <v>0.94663214314155419</v>
      </c>
      <c r="R538" s="16"/>
      <c r="S538" s="16">
        <v>0.80463333333333331</v>
      </c>
      <c r="T538" s="16">
        <f t="shared" si="226"/>
        <v>0.82499999999999996</v>
      </c>
      <c r="U538" s="16">
        <f t="shared" si="213"/>
        <v>4.8933593653461185E-2</v>
      </c>
      <c r="V538" s="16">
        <f t="shared" si="227"/>
        <v>0.75311012061188154</v>
      </c>
      <c r="W538" s="16"/>
      <c r="X538" s="16">
        <v>0.43019999999999997</v>
      </c>
      <c r="Y538" s="16">
        <f t="shared" si="228"/>
        <v>0.61</v>
      </c>
      <c r="Z538" s="16">
        <f t="shared" si="214"/>
        <v>3.6181202580134936E-2</v>
      </c>
      <c r="AA538" s="16">
        <f t="shared" si="229"/>
        <v>0.39210404877565386</v>
      </c>
      <c r="AB538" s="16"/>
      <c r="AC538" s="16">
        <v>0.56085333333333331</v>
      </c>
      <c r="AD538" s="16">
        <f t="shared" si="230"/>
        <v>0.41</v>
      </c>
      <c r="AE538" s="16">
        <f t="shared" si="215"/>
        <v>2.431851320959889E-2</v>
      </c>
      <c r="AF538" s="16">
        <f t="shared" si="231"/>
        <v>0.5352478579202482</v>
      </c>
      <c r="AG538" s="16"/>
      <c r="AH538" s="16">
        <v>0.43019999999999997</v>
      </c>
      <c r="AI538" s="16">
        <f t="shared" si="232"/>
        <v>0.32</v>
      </c>
      <c r="AJ538" s="16">
        <f t="shared" si="216"/>
        <v>1.8980302992857672E-2</v>
      </c>
      <c r="AK538" s="16">
        <f t="shared" si="233"/>
        <v>0.41021523870198234</v>
      </c>
      <c r="AL538" s="16"/>
      <c r="AM538" s="17">
        <f t="shared" si="210"/>
        <v>202.315</v>
      </c>
      <c r="AN538" s="17">
        <f t="shared" si="217"/>
        <v>5.9313446852680224E-2</v>
      </c>
      <c r="AO538" s="18" t="str">
        <f t="shared" si="218"/>
        <v>CORRECTO</v>
      </c>
      <c r="AP538" s="18">
        <f t="shared" si="219"/>
        <v>-1.0406865531473199</v>
      </c>
      <c r="AQ538" s="11"/>
      <c r="AR538" s="11"/>
      <c r="AS538" s="7"/>
      <c r="AT538" s="7">
        <v>158</v>
      </c>
      <c r="AU538" s="3">
        <f t="shared" si="208"/>
        <v>198</v>
      </c>
      <c r="AV538" s="7"/>
      <c r="AW538" s="7"/>
      <c r="AX538" s="7"/>
      <c r="AY538" s="7"/>
      <c r="AZ538" s="7"/>
      <c r="BA538" s="7"/>
      <c r="BB538" s="7"/>
    </row>
    <row r="539" spans="1:54" x14ac:dyDescent="0.25">
      <c r="A539" s="12">
        <v>1985</v>
      </c>
      <c r="B539" s="12">
        <v>2</v>
      </c>
      <c r="C539" s="16"/>
      <c r="D539" s="16">
        <f>aportaciones!D538+aportaciones!E538</f>
        <v>5.1029999999999998</v>
      </c>
      <c r="E539" s="16">
        <f t="shared" si="220"/>
        <v>20</v>
      </c>
      <c r="F539" s="16">
        <f t="shared" si="209"/>
        <v>1.1807619659245852</v>
      </c>
      <c r="G539" s="16">
        <f t="shared" si="221"/>
        <v>3.9167310629463969</v>
      </c>
      <c r="H539" s="16"/>
      <c r="I539" s="16">
        <f>aportaciones!F538+aportaciones!G538</f>
        <v>11.620000000000001</v>
      </c>
      <c r="J539" s="16">
        <f t="shared" si="222"/>
        <v>180.94357956651757</v>
      </c>
      <c r="K539" s="16">
        <f t="shared" si="211"/>
        <v>10.682564836519644</v>
      </c>
      <c r="L539" s="16">
        <f t="shared" si="223"/>
        <v>0</v>
      </c>
      <c r="M539" s="16"/>
      <c r="N539" s="16">
        <v>0.39900000000000002</v>
      </c>
      <c r="O539" s="16">
        <f t="shared" si="224"/>
        <v>0.15</v>
      </c>
      <c r="P539" s="16">
        <f t="shared" si="212"/>
        <v>8.855714744434388E-3</v>
      </c>
      <c r="Q539" s="16">
        <f t="shared" si="225"/>
        <v>0.390102982972098</v>
      </c>
      <c r="R539" s="16"/>
      <c r="S539" s="16">
        <v>0.33582500000000004</v>
      </c>
      <c r="T539" s="16">
        <f t="shared" si="226"/>
        <v>0.82499999999999996</v>
      </c>
      <c r="U539" s="16">
        <f t="shared" si="213"/>
        <v>4.8706431094389137E-2</v>
      </c>
      <c r="V539" s="16">
        <f t="shared" si="227"/>
        <v>0.28689140634653887</v>
      </c>
      <c r="W539" s="16"/>
      <c r="X539" s="16">
        <v>0.17955000000000002</v>
      </c>
      <c r="Y539" s="16">
        <f t="shared" si="228"/>
        <v>0.61</v>
      </c>
      <c r="Z539" s="16">
        <f t="shared" si="214"/>
        <v>3.6013239960699849E-2</v>
      </c>
      <c r="AA539" s="16">
        <f t="shared" si="229"/>
        <v>0.14336879741986508</v>
      </c>
      <c r="AB539" s="16"/>
      <c r="AC539" s="16">
        <v>0.23408000000000004</v>
      </c>
      <c r="AD539" s="16">
        <f t="shared" si="230"/>
        <v>0.41</v>
      </c>
      <c r="AE539" s="16">
        <f t="shared" si="215"/>
        <v>2.4205620301453994E-2</v>
      </c>
      <c r="AF539" s="16">
        <f t="shared" si="231"/>
        <v>0.20976148679040113</v>
      </c>
      <c r="AG539" s="16"/>
      <c r="AH539" s="16">
        <v>0.17955000000000002</v>
      </c>
      <c r="AI539" s="16">
        <f t="shared" si="232"/>
        <v>0.32</v>
      </c>
      <c r="AJ539" s="16">
        <f t="shared" si="216"/>
        <v>1.8892191454793365E-2</v>
      </c>
      <c r="AK539" s="16">
        <f t="shared" si="233"/>
        <v>0.16056969700714235</v>
      </c>
      <c r="AL539" s="16"/>
      <c r="AM539" s="17">
        <f t="shared" si="210"/>
        <v>203.25857956651757</v>
      </c>
      <c r="AN539" s="17">
        <f t="shared" si="217"/>
        <v>5.9038098296229261E-2</v>
      </c>
      <c r="AO539" s="18" t="str">
        <f t="shared" si="218"/>
        <v>CORRECTO</v>
      </c>
      <c r="AP539" s="18">
        <f t="shared" si="219"/>
        <v>-1.0409619017037708</v>
      </c>
      <c r="AQ539" s="11"/>
      <c r="AR539" s="11"/>
      <c r="AS539" s="7"/>
      <c r="AT539" s="7">
        <v>148</v>
      </c>
      <c r="AU539" s="3">
        <f t="shared" si="208"/>
        <v>188</v>
      </c>
      <c r="AV539" s="7"/>
      <c r="AW539" s="7"/>
      <c r="AX539" s="7"/>
      <c r="AY539" s="7"/>
      <c r="AZ539" s="7"/>
      <c r="BA539" s="7"/>
      <c r="BB539" s="7"/>
    </row>
    <row r="540" spans="1:54" x14ac:dyDescent="0.25">
      <c r="A540" s="12">
        <v>1985</v>
      </c>
      <c r="B540" s="12">
        <v>3</v>
      </c>
      <c r="C540" s="16"/>
      <c r="D540" s="16">
        <f>aportaciones!D539+aportaciones!E539</f>
        <v>6.3859999999999992</v>
      </c>
      <c r="E540" s="16">
        <f t="shared" si="220"/>
        <v>20</v>
      </c>
      <c r="F540" s="16">
        <f t="shared" si="209"/>
        <v>1.1146459837911897</v>
      </c>
      <c r="G540" s="16">
        <f t="shared" si="221"/>
        <v>5.2052380340754141</v>
      </c>
      <c r="H540" s="16"/>
      <c r="I540" s="16">
        <f>aportaciones!F539+aportaciones!G539</f>
        <v>38.835000000000001</v>
      </c>
      <c r="J540" s="16">
        <f t="shared" si="222"/>
        <v>193</v>
      </c>
      <c r="K540" s="16">
        <f t="shared" si="211"/>
        <v>10.75633374358498</v>
      </c>
      <c r="L540" s="16">
        <f t="shared" si="223"/>
        <v>16.096014729997933</v>
      </c>
      <c r="M540" s="16"/>
      <c r="N540" s="16">
        <v>0.93600000000000005</v>
      </c>
      <c r="O540" s="16">
        <f t="shared" si="224"/>
        <v>0.15</v>
      </c>
      <c r="P540" s="16">
        <f t="shared" si="212"/>
        <v>8.3598448784339228E-3</v>
      </c>
      <c r="Q540" s="16">
        <f t="shared" si="225"/>
        <v>0.92714428525556569</v>
      </c>
      <c r="R540" s="16"/>
      <c r="S540" s="16">
        <v>0.78779999999999994</v>
      </c>
      <c r="T540" s="16">
        <f t="shared" si="226"/>
        <v>0.82499999999999996</v>
      </c>
      <c r="U540" s="16">
        <f t="shared" si="213"/>
        <v>4.5979146831386576E-2</v>
      </c>
      <c r="V540" s="16">
        <f t="shared" si="227"/>
        <v>0.73909356890561084</v>
      </c>
      <c r="W540" s="16"/>
      <c r="X540" s="16">
        <v>0.42120000000000002</v>
      </c>
      <c r="Y540" s="16">
        <f t="shared" si="228"/>
        <v>0.61</v>
      </c>
      <c r="Z540" s="16">
        <f t="shared" si="214"/>
        <v>3.3996702505631284E-2</v>
      </c>
      <c r="AA540" s="16">
        <f t="shared" si="229"/>
        <v>0.38518676003930019</v>
      </c>
      <c r="AB540" s="16"/>
      <c r="AC540" s="16">
        <v>0.54912000000000005</v>
      </c>
      <c r="AD540" s="16">
        <f t="shared" si="230"/>
        <v>0.41</v>
      </c>
      <c r="AE540" s="16">
        <f t="shared" si="215"/>
        <v>2.2850242667719387E-2</v>
      </c>
      <c r="AF540" s="16">
        <f t="shared" si="231"/>
        <v>0.52491437969854604</v>
      </c>
      <c r="AG540" s="16"/>
      <c r="AH540" s="16">
        <v>0.42120000000000002</v>
      </c>
      <c r="AI540" s="16">
        <f t="shared" si="232"/>
        <v>0.32</v>
      </c>
      <c r="AJ540" s="16">
        <f t="shared" si="216"/>
        <v>1.7834335740659037E-2</v>
      </c>
      <c r="AK540" s="16">
        <f t="shared" si="233"/>
        <v>0.40230780854520659</v>
      </c>
      <c r="AL540" s="16"/>
      <c r="AM540" s="17">
        <f t="shared" si="210"/>
        <v>215.315</v>
      </c>
      <c r="AN540" s="17">
        <f t="shared" si="217"/>
        <v>5.5732299189559485E-2</v>
      </c>
      <c r="AO540" s="18" t="str">
        <f t="shared" si="218"/>
        <v>CORRECTO</v>
      </c>
      <c r="AP540" s="18">
        <f t="shared" si="219"/>
        <v>-1.0442677008104406</v>
      </c>
      <c r="AQ540" s="11"/>
      <c r="AR540" s="11"/>
      <c r="AS540" s="7"/>
      <c r="AT540" s="7">
        <v>138</v>
      </c>
      <c r="AU540" s="3">
        <f t="shared" si="208"/>
        <v>178</v>
      </c>
      <c r="AV540" s="7"/>
      <c r="AW540" s="7"/>
      <c r="AX540" s="7"/>
      <c r="AY540" s="7"/>
      <c r="AZ540" s="7"/>
      <c r="BA540" s="7"/>
      <c r="BB540" s="7"/>
    </row>
    <row r="541" spans="1:54" x14ac:dyDescent="0.25">
      <c r="A541" s="12">
        <v>1985</v>
      </c>
      <c r="B541" s="12">
        <v>4</v>
      </c>
      <c r="C541" s="16"/>
      <c r="D541" s="16">
        <f>aportaciones!D540+aportaciones!E540</f>
        <v>4.9119999999999999</v>
      </c>
      <c r="E541" s="16">
        <f t="shared" si="220"/>
        <v>20</v>
      </c>
      <c r="F541" s="16">
        <f t="shared" si="209"/>
        <v>1.1175074638251625</v>
      </c>
      <c r="G541" s="16">
        <f t="shared" si="221"/>
        <v>3.7973540162088106</v>
      </c>
      <c r="H541" s="16"/>
      <c r="I541" s="16">
        <f>aportaciones!F540+aportaciones!G540</f>
        <v>10.205</v>
      </c>
      <c r="J541" s="16">
        <f t="shared" si="222"/>
        <v>192.44866625641504</v>
      </c>
      <c r="K541" s="16">
        <f t="shared" si="211"/>
        <v>10.753141047237076</v>
      </c>
      <c r="L541" s="16">
        <f t="shared" si="223"/>
        <v>0</v>
      </c>
      <c r="M541" s="16"/>
      <c r="N541" s="16">
        <v>0.42199999999999999</v>
      </c>
      <c r="O541" s="16">
        <f t="shared" si="224"/>
        <v>0.15</v>
      </c>
      <c r="P541" s="16">
        <f t="shared" si="212"/>
        <v>8.381305978688719E-3</v>
      </c>
      <c r="Q541" s="16">
        <f t="shared" si="225"/>
        <v>0.41364015512156604</v>
      </c>
      <c r="R541" s="16"/>
      <c r="S541" s="16">
        <v>0.35518333333333335</v>
      </c>
      <c r="T541" s="16">
        <f t="shared" si="226"/>
        <v>0.82499999999999996</v>
      </c>
      <c r="U541" s="16">
        <f t="shared" si="213"/>
        <v>4.6097182882787954E-2</v>
      </c>
      <c r="V541" s="16">
        <f t="shared" si="227"/>
        <v>0.30920418650194681</v>
      </c>
      <c r="W541" s="16"/>
      <c r="X541" s="16">
        <v>0.18989999999999999</v>
      </c>
      <c r="Y541" s="16">
        <f t="shared" si="228"/>
        <v>0.61</v>
      </c>
      <c r="Z541" s="16">
        <f t="shared" si="214"/>
        <v>3.4083977646667457E-2</v>
      </c>
      <c r="AA541" s="16">
        <f t="shared" si="229"/>
        <v>0.15590329749436871</v>
      </c>
      <c r="AB541" s="16"/>
      <c r="AC541" s="16">
        <v>0.24757333333333331</v>
      </c>
      <c r="AD541" s="16">
        <f t="shared" si="230"/>
        <v>0.41</v>
      </c>
      <c r="AE541" s="16">
        <f t="shared" si="215"/>
        <v>2.2908903008415832E-2</v>
      </c>
      <c r="AF541" s="16">
        <f t="shared" si="231"/>
        <v>0.22472309066561386</v>
      </c>
      <c r="AG541" s="16"/>
      <c r="AH541" s="16">
        <v>0.18989999999999999</v>
      </c>
      <c r="AI541" s="16">
        <f t="shared" si="232"/>
        <v>0.32</v>
      </c>
      <c r="AJ541" s="16">
        <f t="shared" si="216"/>
        <v>1.78801194212026E-2</v>
      </c>
      <c r="AK541" s="16">
        <f t="shared" si="233"/>
        <v>0.17206566425934094</v>
      </c>
      <c r="AL541" s="16"/>
      <c r="AM541" s="17">
        <f t="shared" si="210"/>
        <v>214.76366625641504</v>
      </c>
      <c r="AN541" s="17">
        <f t="shared" si="217"/>
        <v>5.5875373191258126E-2</v>
      </c>
      <c r="AO541" s="18" t="str">
        <f t="shared" si="218"/>
        <v>CORRECTO</v>
      </c>
      <c r="AP541" s="18">
        <f t="shared" si="219"/>
        <v>-1.0441246268087419</v>
      </c>
      <c r="AQ541" s="11"/>
      <c r="AR541" s="11"/>
      <c r="AS541" s="7"/>
      <c r="AT541" s="7">
        <v>130</v>
      </c>
      <c r="AU541" s="3">
        <f t="shared" si="208"/>
        <v>170</v>
      </c>
      <c r="AV541" s="7"/>
      <c r="AW541" s="7"/>
      <c r="AX541" s="7"/>
      <c r="AY541" s="7"/>
      <c r="AZ541" s="7"/>
      <c r="BA541" s="7"/>
      <c r="BB541" s="7"/>
    </row>
    <row r="542" spans="1:54" x14ac:dyDescent="0.25">
      <c r="A542" s="12">
        <v>1985</v>
      </c>
      <c r="B542" s="12">
        <v>5</v>
      </c>
      <c r="C542" s="16"/>
      <c r="D542" s="16">
        <f>aportaciones!D541+aportaciones!E541</f>
        <v>5.8959999999999999</v>
      </c>
      <c r="E542" s="16">
        <f t="shared" si="220"/>
        <v>20</v>
      </c>
      <c r="F542" s="16">
        <f t="shared" si="209"/>
        <v>1.0511792917679521</v>
      </c>
      <c r="G542" s="16">
        <f t="shared" si="221"/>
        <v>4.7784925361748378</v>
      </c>
      <c r="H542" s="16"/>
      <c r="I542" s="16">
        <f>aportaciones!F541+aportaciones!G541</f>
        <v>43.903999999999996</v>
      </c>
      <c r="J542" s="16">
        <f t="shared" si="222"/>
        <v>206</v>
      </c>
      <c r="K542" s="16">
        <f t="shared" si="211"/>
        <v>10.827146705209907</v>
      </c>
      <c r="L542" s="16">
        <f t="shared" si="223"/>
        <v>19.599525209177955</v>
      </c>
      <c r="M542" s="16"/>
      <c r="N542" s="16">
        <v>0.754</v>
      </c>
      <c r="O542" s="16">
        <f t="shared" si="224"/>
        <v>0.15</v>
      </c>
      <c r="P542" s="16">
        <f t="shared" si="212"/>
        <v>7.8838446882596412E-3</v>
      </c>
      <c r="Q542" s="16">
        <f t="shared" si="225"/>
        <v>0.74561869402131131</v>
      </c>
      <c r="R542" s="16"/>
      <c r="S542" s="16">
        <v>0.63461666666666672</v>
      </c>
      <c r="T542" s="16">
        <f t="shared" si="226"/>
        <v>0.82499999999999996</v>
      </c>
      <c r="U542" s="16">
        <f t="shared" si="213"/>
        <v>4.3361145785428025E-2</v>
      </c>
      <c r="V542" s="16">
        <f t="shared" si="227"/>
        <v>0.58851948378387875</v>
      </c>
      <c r="W542" s="16"/>
      <c r="X542" s="16">
        <v>0.33929999999999999</v>
      </c>
      <c r="Y542" s="16">
        <f t="shared" si="228"/>
        <v>0.61</v>
      </c>
      <c r="Z542" s="16">
        <f t="shared" si="214"/>
        <v>3.2060968398922543E-2</v>
      </c>
      <c r="AA542" s="16">
        <f t="shared" si="229"/>
        <v>0.30521602235333256</v>
      </c>
      <c r="AB542" s="16"/>
      <c r="AC542" s="16">
        <v>0.44234666666666667</v>
      </c>
      <c r="AD542" s="16">
        <f t="shared" si="230"/>
        <v>0.41</v>
      </c>
      <c r="AE542" s="16">
        <f t="shared" si="215"/>
        <v>2.1549175481243018E-2</v>
      </c>
      <c r="AF542" s="16">
        <f t="shared" si="231"/>
        <v>0.41943776365825086</v>
      </c>
      <c r="AG542" s="16"/>
      <c r="AH542" s="16">
        <v>0.33929999999999999</v>
      </c>
      <c r="AI542" s="16">
        <f t="shared" si="232"/>
        <v>0.32</v>
      </c>
      <c r="AJ542" s="16">
        <f t="shared" si="216"/>
        <v>1.6818868668287235E-2</v>
      </c>
      <c r="AK542" s="16">
        <f t="shared" si="233"/>
        <v>0.32141988057879739</v>
      </c>
      <c r="AL542" s="16"/>
      <c r="AM542" s="17">
        <f t="shared" si="210"/>
        <v>228.315</v>
      </c>
      <c r="AN542" s="17">
        <f t="shared" si="217"/>
        <v>5.2558964588397608E-2</v>
      </c>
      <c r="AO542" s="18" t="str">
        <f t="shared" si="218"/>
        <v>CORRECTO</v>
      </c>
      <c r="AP542" s="18">
        <f t="shared" si="219"/>
        <v>-1.0474410354116024</v>
      </c>
      <c r="AQ542" s="11"/>
      <c r="AR542" s="11"/>
      <c r="AS542" s="7"/>
      <c r="AT542" s="7">
        <v>130</v>
      </c>
      <c r="AU542" s="3">
        <f t="shared" si="208"/>
        <v>170</v>
      </c>
      <c r="AV542" s="7"/>
      <c r="AW542" s="7"/>
      <c r="AX542" s="7"/>
      <c r="AY542" s="7"/>
      <c r="AZ542" s="7"/>
      <c r="BA542" s="7"/>
      <c r="BB542" s="7"/>
    </row>
    <row r="543" spans="1:54" x14ac:dyDescent="0.25">
      <c r="A543" s="12">
        <v>1985</v>
      </c>
      <c r="B543" s="12">
        <v>6</v>
      </c>
      <c r="C543" s="16"/>
      <c r="D543" s="16">
        <f>aportaciones!D542+aportaciones!E542</f>
        <v>4.2700000000000005</v>
      </c>
      <c r="E543" s="16">
        <f t="shared" si="220"/>
        <v>20</v>
      </c>
      <c r="F543" s="16">
        <f t="shared" si="209"/>
        <v>1.0604688155888917</v>
      </c>
      <c r="G543" s="16">
        <f t="shared" si="221"/>
        <v>3.2188207082320481</v>
      </c>
      <c r="H543" s="16"/>
      <c r="I543" s="16">
        <f>aportaciones!F542+aportaciones!G542</f>
        <v>11.036</v>
      </c>
      <c r="J543" s="16">
        <f t="shared" si="222"/>
        <v>204</v>
      </c>
      <c r="K543" s="16">
        <f t="shared" si="211"/>
        <v>10.816781919006695</v>
      </c>
      <c r="L543" s="16">
        <f t="shared" si="223"/>
        <v>2.2088532947900887</v>
      </c>
      <c r="M543" s="16"/>
      <c r="N543" s="16">
        <v>0.29599999999999999</v>
      </c>
      <c r="O543" s="16">
        <f t="shared" si="224"/>
        <v>0.15</v>
      </c>
      <c r="P543" s="16">
        <f t="shared" si="212"/>
        <v>7.9535161169166872E-3</v>
      </c>
      <c r="Q543" s="16">
        <f t="shared" si="225"/>
        <v>0.28811615531174029</v>
      </c>
      <c r="R543" s="16"/>
      <c r="S543" s="16">
        <v>0.24913333333333332</v>
      </c>
      <c r="T543" s="16">
        <f t="shared" si="226"/>
        <v>0.82499999999999996</v>
      </c>
      <c r="U543" s="16">
        <f t="shared" si="213"/>
        <v>4.374433864304178E-2</v>
      </c>
      <c r="V543" s="16">
        <f t="shared" si="227"/>
        <v>0.20577218754790527</v>
      </c>
      <c r="W543" s="16"/>
      <c r="X543" s="16">
        <v>0.13320000000000001</v>
      </c>
      <c r="Y543" s="16">
        <f t="shared" si="228"/>
        <v>0.61</v>
      </c>
      <c r="Z543" s="16">
        <f t="shared" si="214"/>
        <v>3.2344298875461197E-2</v>
      </c>
      <c r="AA543" s="16">
        <f t="shared" si="229"/>
        <v>0.1011390316010774</v>
      </c>
      <c r="AB543" s="16"/>
      <c r="AC543" s="16">
        <v>0.17365333333333333</v>
      </c>
      <c r="AD543" s="16">
        <f t="shared" si="230"/>
        <v>0.41</v>
      </c>
      <c r="AE543" s="16">
        <f t="shared" si="215"/>
        <v>2.1739610719572276E-2</v>
      </c>
      <c r="AF543" s="16">
        <f t="shared" si="231"/>
        <v>0.15210415785209025</v>
      </c>
      <c r="AG543" s="16"/>
      <c r="AH543" s="16">
        <v>0.13320000000000001</v>
      </c>
      <c r="AI543" s="16">
        <f t="shared" si="232"/>
        <v>0.32</v>
      </c>
      <c r="AJ543" s="16">
        <f t="shared" si="216"/>
        <v>1.6967501049422268E-2</v>
      </c>
      <c r="AK543" s="16">
        <f t="shared" si="233"/>
        <v>0.11638113133171274</v>
      </c>
      <c r="AL543" s="16"/>
      <c r="AM543" s="17">
        <f t="shared" si="210"/>
        <v>226.315</v>
      </c>
      <c r="AN543" s="17">
        <f t="shared" si="217"/>
        <v>5.3023440779444583E-2</v>
      </c>
      <c r="AO543" s="18" t="str">
        <f t="shared" si="218"/>
        <v>CORRECTO</v>
      </c>
      <c r="AP543" s="18">
        <f t="shared" si="219"/>
        <v>-1.0469765592205555</v>
      </c>
      <c r="AQ543" s="11"/>
      <c r="AR543" s="11"/>
      <c r="AS543" s="7"/>
      <c r="AT543" s="7">
        <v>140</v>
      </c>
      <c r="AU543" s="3">
        <f t="shared" si="208"/>
        <v>180</v>
      </c>
      <c r="AV543" s="7"/>
      <c r="AW543" s="7"/>
      <c r="AX543" s="7"/>
      <c r="AY543" s="7"/>
      <c r="AZ543" s="7"/>
      <c r="BA543" s="7"/>
      <c r="BB543" s="7"/>
    </row>
    <row r="544" spans="1:54" x14ac:dyDescent="0.25">
      <c r="A544" s="12">
        <v>1985</v>
      </c>
      <c r="B544" s="12">
        <v>7</v>
      </c>
      <c r="C544" s="16"/>
      <c r="D544" s="16">
        <f>aportaciones!D543+aportaciones!E543</f>
        <v>3.806</v>
      </c>
      <c r="E544" s="16">
        <f t="shared" si="220"/>
        <v>20</v>
      </c>
      <c r="F544" s="16">
        <f t="shared" si="209"/>
        <v>1.0699239908164857</v>
      </c>
      <c r="G544" s="16">
        <f t="shared" si="221"/>
        <v>2.7455311844111101</v>
      </c>
      <c r="H544" s="16"/>
      <c r="I544" s="16">
        <f>aportaciones!F543+aportaciones!G543</f>
        <v>11.954000000000001</v>
      </c>
      <c r="J544" s="16">
        <f t="shared" si="222"/>
        <v>202</v>
      </c>
      <c r="K544" s="16">
        <f t="shared" si="211"/>
        <v>10.806232307246507</v>
      </c>
      <c r="L544" s="16">
        <f t="shared" si="223"/>
        <v>3.137218080993307</v>
      </c>
      <c r="M544" s="16"/>
      <c r="N544" s="16">
        <v>0.17499999999999999</v>
      </c>
      <c r="O544" s="16">
        <f t="shared" si="224"/>
        <v>0.15</v>
      </c>
      <c r="P544" s="16">
        <f t="shared" si="212"/>
        <v>8.0244299311236431E-3</v>
      </c>
      <c r="Q544" s="16">
        <f t="shared" si="225"/>
        <v>0.16704648388308332</v>
      </c>
      <c r="R544" s="16"/>
      <c r="S544" s="16">
        <v>0.14729166666666665</v>
      </c>
      <c r="T544" s="16">
        <f t="shared" si="226"/>
        <v>0.82499999999999996</v>
      </c>
      <c r="U544" s="16">
        <f t="shared" si="213"/>
        <v>4.4134364621180033E-2</v>
      </c>
      <c r="V544" s="16">
        <f t="shared" si="227"/>
        <v>0.10354732802362476</v>
      </c>
      <c r="W544" s="16"/>
      <c r="X544" s="16">
        <v>7.8750000000000001E-2</v>
      </c>
      <c r="Y544" s="16">
        <f t="shared" si="228"/>
        <v>0.61</v>
      </c>
      <c r="Z544" s="16">
        <f t="shared" si="214"/>
        <v>3.2632681719902815E-2</v>
      </c>
      <c r="AA544" s="16">
        <f t="shared" si="229"/>
        <v>4.640570112453879E-2</v>
      </c>
      <c r="AB544" s="16"/>
      <c r="AC544" s="16">
        <v>0.10266666666666667</v>
      </c>
      <c r="AD544" s="16">
        <f t="shared" si="230"/>
        <v>0.41</v>
      </c>
      <c r="AE544" s="16">
        <f t="shared" si="215"/>
        <v>2.1933441811737956E-2</v>
      </c>
      <c r="AF544" s="16">
        <f t="shared" si="231"/>
        <v>8.0927055947094428E-2</v>
      </c>
      <c r="AG544" s="16"/>
      <c r="AH544" s="16">
        <v>7.8750000000000001E-2</v>
      </c>
      <c r="AI544" s="16">
        <f t="shared" si="232"/>
        <v>0.32</v>
      </c>
      <c r="AJ544" s="16">
        <f t="shared" si="216"/>
        <v>1.7118783853063774E-2</v>
      </c>
      <c r="AK544" s="16">
        <f t="shared" si="233"/>
        <v>6.1782498950577691E-2</v>
      </c>
      <c r="AL544" s="16"/>
      <c r="AM544" s="17">
        <f t="shared" si="210"/>
        <v>224.315</v>
      </c>
      <c r="AN544" s="17">
        <f t="shared" si="217"/>
        <v>5.3496199540824289E-2</v>
      </c>
      <c r="AO544" s="18" t="str">
        <f t="shared" si="218"/>
        <v>CORRECTO</v>
      </c>
      <c r="AP544" s="18">
        <f t="shared" si="219"/>
        <v>-1.0465038004591758</v>
      </c>
      <c r="AQ544" s="11"/>
      <c r="AR544" s="11"/>
      <c r="AS544" s="7"/>
      <c r="AT544" s="7">
        <v>150</v>
      </c>
      <c r="AU544" s="3">
        <f t="shared" si="208"/>
        <v>190</v>
      </c>
      <c r="AV544" s="7"/>
      <c r="AW544" s="7"/>
      <c r="AX544" s="7"/>
      <c r="AY544" s="7"/>
      <c r="AZ544" s="7"/>
      <c r="BA544" s="7"/>
      <c r="BB544" s="7"/>
    </row>
    <row r="545" spans="1:54" x14ac:dyDescent="0.25">
      <c r="A545" s="12">
        <v>1985</v>
      </c>
      <c r="B545" s="12">
        <v>8</v>
      </c>
      <c r="C545" s="16"/>
      <c r="D545" s="16">
        <f>aportaciones!D544+aportaciones!E544</f>
        <v>3.6589999999999998</v>
      </c>
      <c r="E545" s="16">
        <f t="shared" si="220"/>
        <v>20</v>
      </c>
      <c r="F545" s="16">
        <f t="shared" si="209"/>
        <v>1.0893493407167012</v>
      </c>
      <c r="G545" s="16">
        <f t="shared" si="221"/>
        <v>2.5890760091835148</v>
      </c>
      <c r="H545" s="16"/>
      <c r="I545" s="16">
        <f>aportaciones!F544+aportaciones!G544</f>
        <v>11.334</v>
      </c>
      <c r="J545" s="16">
        <f t="shared" si="222"/>
        <v>198</v>
      </c>
      <c r="K545" s="16">
        <f t="shared" si="211"/>
        <v>10.784558473095341</v>
      </c>
      <c r="L545" s="16">
        <f t="shared" si="223"/>
        <v>4.5277676927534856</v>
      </c>
      <c r="M545" s="16"/>
      <c r="N545" s="16">
        <v>0.109</v>
      </c>
      <c r="O545" s="16">
        <f t="shared" si="224"/>
        <v>0.15</v>
      </c>
      <c r="P545" s="16">
        <f t="shared" si="212"/>
        <v>8.1701200553752577E-3</v>
      </c>
      <c r="Q545" s="16">
        <f t="shared" si="225"/>
        <v>0.10097557006887634</v>
      </c>
      <c r="R545" s="16"/>
      <c r="S545" s="16">
        <v>9.1741666666666666E-2</v>
      </c>
      <c r="T545" s="16">
        <f t="shared" si="226"/>
        <v>0.82499999999999996</v>
      </c>
      <c r="U545" s="16">
        <f t="shared" si="213"/>
        <v>4.4935660304563918E-2</v>
      </c>
      <c r="V545" s="16">
        <f t="shared" si="227"/>
        <v>4.7607302045486577E-2</v>
      </c>
      <c r="W545" s="16"/>
      <c r="X545" s="16">
        <v>4.9050000000000003E-2</v>
      </c>
      <c r="Y545" s="16">
        <f t="shared" si="228"/>
        <v>0.61</v>
      </c>
      <c r="Z545" s="16">
        <f t="shared" si="214"/>
        <v>3.3225154891859385E-2</v>
      </c>
      <c r="AA545" s="16">
        <f t="shared" si="229"/>
        <v>1.6417318280097182E-2</v>
      </c>
      <c r="AB545" s="16"/>
      <c r="AC545" s="16">
        <v>6.3946666666666666E-2</v>
      </c>
      <c r="AD545" s="16">
        <f t="shared" si="230"/>
        <v>0.41</v>
      </c>
      <c r="AE545" s="16">
        <f t="shared" si="215"/>
        <v>2.2331661484692372E-2</v>
      </c>
      <c r="AF545" s="16">
        <f t="shared" si="231"/>
        <v>4.2013224854928699E-2</v>
      </c>
      <c r="AG545" s="16"/>
      <c r="AH545" s="16">
        <v>4.9050000000000003E-2</v>
      </c>
      <c r="AI545" s="16">
        <f t="shared" si="232"/>
        <v>0.32</v>
      </c>
      <c r="AJ545" s="16">
        <f t="shared" si="216"/>
        <v>1.7429589451467217E-2</v>
      </c>
      <c r="AK545" s="16">
        <f t="shared" si="233"/>
        <v>3.1931216146936225E-2</v>
      </c>
      <c r="AL545" s="16"/>
      <c r="AM545" s="17">
        <f t="shared" si="210"/>
        <v>220.315</v>
      </c>
      <c r="AN545" s="17">
        <f t="shared" si="217"/>
        <v>5.4467467035835056E-2</v>
      </c>
      <c r="AO545" s="18" t="str">
        <f t="shared" si="218"/>
        <v>CORRECTO</v>
      </c>
      <c r="AP545" s="18">
        <f t="shared" si="219"/>
        <v>-1.0455325329641649</v>
      </c>
      <c r="AQ545" s="11"/>
      <c r="AR545" s="11"/>
      <c r="AS545" s="7"/>
      <c r="AT545" s="7">
        <v>153</v>
      </c>
      <c r="AU545" s="3">
        <f t="shared" si="208"/>
        <v>193</v>
      </c>
      <c r="AV545" s="7"/>
      <c r="AW545" s="7"/>
      <c r="AX545" s="7"/>
      <c r="AY545" s="7"/>
      <c r="AZ545" s="7"/>
      <c r="BA545" s="7"/>
      <c r="BB545" s="7"/>
    </row>
    <row r="546" spans="1:54" x14ac:dyDescent="0.25">
      <c r="A546" s="12">
        <v>1985</v>
      </c>
      <c r="B546" s="12">
        <v>9</v>
      </c>
      <c r="C546" s="16"/>
      <c r="D546" s="16">
        <f>aportaciones!D545+aportaciones!E545</f>
        <v>3.9830000000000001</v>
      </c>
      <c r="E546" s="16">
        <f t="shared" si="220"/>
        <v>20</v>
      </c>
      <c r="F546" s="16">
        <f t="shared" si="209"/>
        <v>1.141166993868997</v>
      </c>
      <c r="G546" s="16">
        <f t="shared" si="221"/>
        <v>2.8936506592832991</v>
      </c>
      <c r="H546" s="16"/>
      <c r="I546" s="16">
        <f>aportaciones!F545+aportaciones!G545</f>
        <v>10.327</v>
      </c>
      <c r="J546" s="16">
        <f t="shared" si="222"/>
        <v>188</v>
      </c>
      <c r="K546" s="16">
        <f t="shared" si="211"/>
        <v>10.726969742368572</v>
      </c>
      <c r="L546" s="16">
        <f t="shared" si="223"/>
        <v>9.5424415269046676</v>
      </c>
      <c r="M546" s="16"/>
      <c r="N546" s="16">
        <v>6.5000000000000002E-2</v>
      </c>
      <c r="O546" s="16">
        <f t="shared" si="224"/>
        <v>0.15</v>
      </c>
      <c r="P546" s="16">
        <f t="shared" si="212"/>
        <v>8.5587524540174775E-3</v>
      </c>
      <c r="Q546" s="16">
        <f t="shared" si="225"/>
        <v>5.6829879944624739E-2</v>
      </c>
      <c r="R546" s="16"/>
      <c r="S546" s="16">
        <v>5.4708333333333331E-2</v>
      </c>
      <c r="T546" s="16">
        <f t="shared" si="226"/>
        <v>0.82499999999999996</v>
      </c>
      <c r="U546" s="16">
        <f t="shared" si="213"/>
        <v>4.7073138497096129E-2</v>
      </c>
      <c r="V546" s="16">
        <f t="shared" si="227"/>
        <v>9.7726730287694963E-3</v>
      </c>
      <c r="W546" s="16"/>
      <c r="X546" s="16">
        <v>2.9250000000000002E-2</v>
      </c>
      <c r="Y546" s="16">
        <f t="shared" si="228"/>
        <v>0.60602484510814059</v>
      </c>
      <c r="Z546" s="16">
        <f t="shared" si="214"/>
        <v>3.4578777535099067E-2</v>
      </c>
      <c r="AA546" s="16">
        <f t="shared" si="229"/>
        <v>0</v>
      </c>
      <c r="AB546" s="16"/>
      <c r="AC546" s="16">
        <v>3.8133333333333332E-2</v>
      </c>
      <c r="AD546" s="16">
        <f t="shared" si="230"/>
        <v>0.41</v>
      </c>
      <c r="AE546" s="16">
        <f t="shared" si="215"/>
        <v>2.3393923374314438E-2</v>
      </c>
      <c r="AF546" s="16">
        <f t="shared" si="231"/>
        <v>1.5801671848640952E-2</v>
      </c>
      <c r="AG546" s="16"/>
      <c r="AH546" s="16">
        <v>2.9250000000000002E-2</v>
      </c>
      <c r="AI546" s="16">
        <f t="shared" si="232"/>
        <v>0.32</v>
      </c>
      <c r="AJ546" s="16">
        <f t="shared" si="216"/>
        <v>1.8258671901903955E-2</v>
      </c>
      <c r="AK546" s="16">
        <f t="shared" si="233"/>
        <v>1.1820410548532778E-2</v>
      </c>
      <c r="AL546" s="16"/>
      <c r="AM546" s="17">
        <f t="shared" si="210"/>
        <v>210.31102484510814</v>
      </c>
      <c r="AN546" s="17">
        <f t="shared" si="217"/>
        <v>5.7058349693449854E-2</v>
      </c>
      <c r="AO546" s="18" t="str">
        <f t="shared" si="218"/>
        <v>CORRECTO</v>
      </c>
      <c r="AP546" s="18">
        <f t="shared" si="219"/>
        <v>-1.0429416503065503</v>
      </c>
      <c r="AQ546" s="11"/>
      <c r="AR546" s="11"/>
      <c r="AS546" s="7"/>
      <c r="AT546" s="7">
        <v>160</v>
      </c>
      <c r="AU546" s="3">
        <f t="shared" si="208"/>
        <v>200</v>
      </c>
      <c r="AV546" s="7"/>
      <c r="AW546" s="7"/>
      <c r="AX546" s="7"/>
      <c r="AY546" s="7"/>
      <c r="AZ546" s="7"/>
      <c r="BA546" s="7"/>
      <c r="BB546" s="7"/>
    </row>
    <row r="547" spans="1:54" x14ac:dyDescent="0.25">
      <c r="A547" s="12">
        <v>1985</v>
      </c>
      <c r="B547" s="12">
        <v>10</v>
      </c>
      <c r="C547" s="16"/>
      <c r="D547" s="16">
        <f>aportaciones!D546+aportaciones!E546</f>
        <v>4.2130000000000001</v>
      </c>
      <c r="E547" s="16">
        <f t="shared" si="220"/>
        <v>20</v>
      </c>
      <c r="F547" s="16">
        <f t="shared" si="209"/>
        <v>1.1982774885179639</v>
      </c>
      <c r="G547" s="16">
        <f t="shared" si="221"/>
        <v>3.0718330061310049</v>
      </c>
      <c r="H547" s="16"/>
      <c r="I547" s="16">
        <f>aportaciones!F546+aportaciones!G546</f>
        <v>9.1969999999999992</v>
      </c>
      <c r="J547" s="16">
        <f t="shared" si="222"/>
        <v>178</v>
      </c>
      <c r="K547" s="16">
        <f t="shared" si="211"/>
        <v>10.664669647809879</v>
      </c>
      <c r="L547" s="16">
        <f t="shared" si="223"/>
        <v>8.4700302576314357</v>
      </c>
      <c r="M547" s="16"/>
      <c r="N547" s="16">
        <v>4.4999999999999998E-2</v>
      </c>
      <c r="O547" s="16">
        <f t="shared" si="224"/>
        <v>0.15</v>
      </c>
      <c r="P547" s="16">
        <f t="shared" si="212"/>
        <v>8.9870811638847279E-3</v>
      </c>
      <c r="Q547" s="16">
        <f t="shared" si="225"/>
        <v>3.6441247545982519E-2</v>
      </c>
      <c r="R547" s="16"/>
      <c r="S547" s="16">
        <v>3.7874999999999999E-2</v>
      </c>
      <c r="T547" s="16">
        <f t="shared" si="226"/>
        <v>0.81580186150290379</v>
      </c>
      <c r="U547" s="16">
        <f t="shared" si="213"/>
        <v>4.8877850286498964E-2</v>
      </c>
      <c r="V547" s="16">
        <f t="shared" si="227"/>
        <v>0</v>
      </c>
      <c r="W547" s="16"/>
      <c r="X547" s="16">
        <v>2.0250000000000001E-2</v>
      </c>
      <c r="Y547" s="16">
        <f t="shared" si="228"/>
        <v>0.5916960675730415</v>
      </c>
      <c r="Z547" s="16">
        <f t="shared" si="214"/>
        <v>3.5450803890868979E-2</v>
      </c>
      <c r="AA547" s="16">
        <f t="shared" si="229"/>
        <v>0</v>
      </c>
      <c r="AB547" s="16"/>
      <c r="AC547" s="16">
        <v>2.6399999999999996E-2</v>
      </c>
      <c r="AD547" s="16">
        <f t="shared" si="230"/>
        <v>0.41</v>
      </c>
      <c r="AE547" s="16">
        <f t="shared" si="215"/>
        <v>2.4564688514618255E-2</v>
      </c>
      <c r="AF547" s="16">
        <f t="shared" si="231"/>
        <v>3.0060766256855276E-3</v>
      </c>
      <c r="AG547" s="16"/>
      <c r="AH547" s="16">
        <v>2.0250000000000001E-2</v>
      </c>
      <c r="AI547" s="16">
        <f t="shared" si="232"/>
        <v>0.32</v>
      </c>
      <c r="AJ547" s="16">
        <f t="shared" si="216"/>
        <v>1.9172439816287423E-2</v>
      </c>
      <c r="AK547" s="16">
        <f t="shared" si="233"/>
        <v>1.9913280980960457E-3</v>
      </c>
      <c r="AL547" s="16"/>
      <c r="AM547" s="17">
        <f t="shared" si="210"/>
        <v>200.28749792907595</v>
      </c>
      <c r="AN547" s="17">
        <f t="shared" si="217"/>
        <v>5.9913874425898191E-2</v>
      </c>
      <c r="AO547" s="18" t="str">
        <f t="shared" si="218"/>
        <v>CORRECTO</v>
      </c>
      <c r="AP547" s="18">
        <f t="shared" si="219"/>
        <v>-1.0400861255741018</v>
      </c>
      <c r="AQ547" s="11"/>
      <c r="AR547" s="11"/>
      <c r="AS547" s="7"/>
      <c r="AT547" s="7">
        <v>166</v>
      </c>
      <c r="AU547" s="3">
        <f t="shared" si="208"/>
        <v>206</v>
      </c>
      <c r="AV547" s="7"/>
      <c r="AW547" s="7"/>
      <c r="AX547" s="7"/>
      <c r="AY547" s="7"/>
      <c r="AZ547" s="7"/>
      <c r="BA547" s="7"/>
      <c r="BB547" s="7"/>
    </row>
    <row r="548" spans="1:54" x14ac:dyDescent="0.25">
      <c r="A548" s="12">
        <v>1985</v>
      </c>
      <c r="B548" s="12">
        <v>11</v>
      </c>
      <c r="C548" s="16"/>
      <c r="D548" s="16">
        <f>aportaciones!D547+aportaciones!E547</f>
        <v>4.1390000000000002</v>
      </c>
      <c r="E548" s="16">
        <f t="shared" si="220"/>
        <v>20</v>
      </c>
      <c r="F548" s="16">
        <f t="shared" si="209"/>
        <v>1.2479525778020435</v>
      </c>
      <c r="G548" s="16">
        <f t="shared" si="221"/>
        <v>2.9407225114820363</v>
      </c>
      <c r="H548" s="16"/>
      <c r="I548" s="16">
        <f>aportaciones!F547+aportaciones!G547</f>
        <v>10.35</v>
      </c>
      <c r="J548" s="16">
        <f t="shared" si="222"/>
        <v>170</v>
      </c>
      <c r="K548" s="16">
        <f t="shared" si="211"/>
        <v>10.607596911317369</v>
      </c>
      <c r="L548" s="16">
        <f t="shared" si="223"/>
        <v>7.6853303521901069</v>
      </c>
      <c r="M548" s="16"/>
      <c r="N548" s="16">
        <v>0.435</v>
      </c>
      <c r="O548" s="16">
        <f t="shared" si="224"/>
        <v>0.15</v>
      </c>
      <c r="P548" s="16">
        <f t="shared" si="212"/>
        <v>9.3596443335153268E-3</v>
      </c>
      <c r="Q548" s="16">
        <f t="shared" si="225"/>
        <v>0.42601291883611525</v>
      </c>
      <c r="R548" s="16"/>
      <c r="S548" s="16">
        <v>0.36612499999999998</v>
      </c>
      <c r="T548" s="16">
        <f t="shared" si="226"/>
        <v>0.82499999999999996</v>
      </c>
      <c r="U548" s="16">
        <f t="shared" si="213"/>
        <v>5.147804383433429E-2</v>
      </c>
      <c r="V548" s="16">
        <f t="shared" si="227"/>
        <v>0.30804901121640493</v>
      </c>
      <c r="W548" s="16"/>
      <c r="X548" s="16">
        <v>0.19575000000000001</v>
      </c>
      <c r="Y548" s="16">
        <f t="shared" si="228"/>
        <v>0.61</v>
      </c>
      <c r="Z548" s="16">
        <f t="shared" si="214"/>
        <v>3.8062553622962327E-2</v>
      </c>
      <c r="AA548" s="16">
        <f t="shared" si="229"/>
        <v>0.14199526368217252</v>
      </c>
      <c r="AB548" s="16"/>
      <c r="AC548" s="16">
        <v>0.25519999999999998</v>
      </c>
      <c r="AD548" s="16">
        <f t="shared" si="230"/>
        <v>0.41</v>
      </c>
      <c r="AE548" s="16">
        <f t="shared" si="215"/>
        <v>2.5583027844941892E-2</v>
      </c>
      <c r="AF548" s="16">
        <f t="shared" si="231"/>
        <v>0.2306353114853818</v>
      </c>
      <c r="AG548" s="16"/>
      <c r="AH548" s="16">
        <v>0.19575000000000001</v>
      </c>
      <c r="AI548" s="16">
        <f t="shared" si="232"/>
        <v>0.32</v>
      </c>
      <c r="AJ548" s="16">
        <f t="shared" si="216"/>
        <v>1.9967241244832696E-2</v>
      </c>
      <c r="AK548" s="16">
        <f t="shared" si="233"/>
        <v>0.17657756018371257</v>
      </c>
      <c r="AL548" s="16"/>
      <c r="AM548" s="17">
        <f t="shared" si="210"/>
        <v>192.315</v>
      </c>
      <c r="AN548" s="17">
        <f t="shared" si="217"/>
        <v>6.2397628890102176E-2</v>
      </c>
      <c r="AO548" s="18" t="str">
        <f t="shared" si="218"/>
        <v>CORRECTO</v>
      </c>
      <c r="AP548" s="18">
        <f t="shared" si="219"/>
        <v>-1.0376023711098978</v>
      </c>
      <c r="AQ548" s="11"/>
      <c r="AR548" s="11"/>
      <c r="AS548" s="7"/>
      <c r="AT548" s="7">
        <v>164</v>
      </c>
      <c r="AU548" s="3">
        <f t="shared" si="208"/>
        <v>204</v>
      </c>
      <c r="AV548" s="7"/>
      <c r="AW548" s="7"/>
      <c r="AX548" s="7"/>
      <c r="AY548" s="7"/>
      <c r="AZ548" s="7"/>
      <c r="BA548" s="7"/>
      <c r="BB548" s="7"/>
    </row>
    <row r="549" spans="1:54" x14ac:dyDescent="0.25">
      <c r="A549" s="12">
        <v>1985</v>
      </c>
      <c r="B549" s="12">
        <v>12</v>
      </c>
      <c r="C549" s="16"/>
      <c r="D549" s="16">
        <f>aportaciones!D548+aportaciones!E548</f>
        <v>2.7130000000000001</v>
      </c>
      <c r="E549" s="16">
        <f t="shared" si="220"/>
        <v>20</v>
      </c>
      <c r="F549" s="16">
        <f t="shared" si="209"/>
        <v>1.255398192030279</v>
      </c>
      <c r="G549" s="16">
        <f t="shared" si="221"/>
        <v>1.4650474221979586</v>
      </c>
      <c r="H549" s="16"/>
      <c r="I549" s="16">
        <f>aportaciones!F548+aportaciones!G548</f>
        <v>9.4669999999999987</v>
      </c>
      <c r="J549" s="16">
        <f t="shared" si="222"/>
        <v>168.85940308868265</v>
      </c>
      <c r="K549" s="16">
        <f t="shared" si="211"/>
        <v>10.599289467242215</v>
      </c>
      <c r="L549" s="16">
        <f t="shared" si="223"/>
        <v>0</v>
      </c>
      <c r="M549" s="16"/>
      <c r="N549" s="16">
        <v>0.26600000000000001</v>
      </c>
      <c r="O549" s="16">
        <f t="shared" si="224"/>
        <v>0.15</v>
      </c>
      <c r="P549" s="16">
        <f t="shared" si="212"/>
        <v>9.4154864402270916E-3</v>
      </c>
      <c r="Q549" s="16">
        <f t="shared" si="225"/>
        <v>0.25664035566648469</v>
      </c>
      <c r="R549" s="16"/>
      <c r="S549" s="16">
        <v>0.22388333333333332</v>
      </c>
      <c r="T549" s="16">
        <f t="shared" si="226"/>
        <v>0.82499999999999996</v>
      </c>
      <c r="U549" s="16">
        <f t="shared" si="213"/>
        <v>5.1785175421249004E-2</v>
      </c>
      <c r="V549" s="16">
        <f t="shared" si="227"/>
        <v>0.17240528949899903</v>
      </c>
      <c r="W549" s="16"/>
      <c r="X549" s="16">
        <v>0.11970000000000001</v>
      </c>
      <c r="Y549" s="16">
        <f t="shared" si="228"/>
        <v>0.61</v>
      </c>
      <c r="Z549" s="16">
        <f t="shared" si="214"/>
        <v>3.8289644856923509E-2</v>
      </c>
      <c r="AA549" s="16">
        <f t="shared" si="229"/>
        <v>8.1637446377037737E-2</v>
      </c>
      <c r="AB549" s="16"/>
      <c r="AC549" s="16">
        <v>0.15605333333333335</v>
      </c>
      <c r="AD549" s="16">
        <f t="shared" si="230"/>
        <v>0.41</v>
      </c>
      <c r="AE549" s="16">
        <f t="shared" si="215"/>
        <v>2.5735662936620718E-2</v>
      </c>
      <c r="AF549" s="16">
        <f t="shared" si="231"/>
        <v>0.1304703054883915</v>
      </c>
      <c r="AG549" s="16"/>
      <c r="AH549" s="16">
        <v>0.11970000000000001</v>
      </c>
      <c r="AI549" s="16">
        <f t="shared" si="232"/>
        <v>0.32</v>
      </c>
      <c r="AJ549" s="16">
        <f t="shared" si="216"/>
        <v>2.0086371072484465E-2</v>
      </c>
      <c r="AK549" s="16">
        <f t="shared" si="233"/>
        <v>9.973275875516735E-2</v>
      </c>
      <c r="AL549" s="16"/>
      <c r="AM549" s="17">
        <f t="shared" si="210"/>
        <v>191.17440308868265</v>
      </c>
      <c r="AN549" s="17">
        <f t="shared" si="217"/>
        <v>6.2769909601513948E-2</v>
      </c>
      <c r="AO549" s="18" t="str">
        <f t="shared" si="218"/>
        <v>CORRECTO</v>
      </c>
      <c r="AP549" s="18">
        <f t="shared" si="219"/>
        <v>-1.0372300903984861</v>
      </c>
      <c r="AQ549" s="11"/>
      <c r="AR549" s="11"/>
      <c r="AS549" s="7"/>
      <c r="AT549" s="7">
        <v>162</v>
      </c>
      <c r="AU549" s="3">
        <f t="shared" si="208"/>
        <v>202</v>
      </c>
      <c r="AV549" s="7"/>
      <c r="AW549" s="7"/>
      <c r="AX549" s="7"/>
      <c r="AY549" s="7"/>
      <c r="AZ549" s="7"/>
      <c r="BA549" s="7"/>
      <c r="BB549" s="7"/>
    </row>
    <row r="550" spans="1:54" x14ac:dyDescent="0.25">
      <c r="A550" s="12">
        <v>1986</v>
      </c>
      <c r="B550" s="12">
        <v>1</v>
      </c>
      <c r="C550" s="16"/>
      <c r="D550" s="16">
        <f>aportaciones!D549+aportaciones!E549</f>
        <v>5.3460000000000001</v>
      </c>
      <c r="E550" s="16">
        <f t="shared" si="220"/>
        <v>20</v>
      </c>
      <c r="F550" s="16">
        <f t="shared" si="209"/>
        <v>1.2475366763164681</v>
      </c>
      <c r="G550" s="16">
        <f t="shared" si="221"/>
        <v>4.0906018079697226</v>
      </c>
      <c r="H550" s="16"/>
      <c r="I550" s="16">
        <f>aportaciones!F549+aportaciones!G549</f>
        <v>11.804</v>
      </c>
      <c r="J550" s="16">
        <f t="shared" si="222"/>
        <v>170.06411362144044</v>
      </c>
      <c r="K550" s="16">
        <f t="shared" si="211"/>
        <v>10.608060953399901</v>
      </c>
      <c r="L550" s="16">
        <f t="shared" si="223"/>
        <v>0</v>
      </c>
      <c r="M550" s="16"/>
      <c r="N550" s="16">
        <v>1.7589999999999999</v>
      </c>
      <c r="O550" s="16">
        <f t="shared" si="224"/>
        <v>0.15</v>
      </c>
      <c r="P550" s="16">
        <f t="shared" si="212"/>
        <v>9.3565250723735109E-3</v>
      </c>
      <c r="Q550" s="16">
        <f t="shared" si="225"/>
        <v>1.749584513559773</v>
      </c>
      <c r="R550" s="16"/>
      <c r="S550" s="16">
        <v>1.4804916666666665</v>
      </c>
      <c r="T550" s="16">
        <f t="shared" si="226"/>
        <v>0.82499999999999996</v>
      </c>
      <c r="U550" s="16">
        <f t="shared" si="213"/>
        <v>5.1460887898054308E-2</v>
      </c>
      <c r="V550" s="16">
        <f t="shared" si="227"/>
        <v>1.4287064912454175</v>
      </c>
      <c r="W550" s="16"/>
      <c r="X550" s="16">
        <v>0.79154999999999998</v>
      </c>
      <c r="Y550" s="16">
        <f t="shared" si="228"/>
        <v>0.61</v>
      </c>
      <c r="Z550" s="16">
        <f t="shared" si="214"/>
        <v>3.8049868627652278E-2</v>
      </c>
      <c r="AA550" s="16">
        <f t="shared" si="229"/>
        <v>0.75326035514307643</v>
      </c>
      <c r="AB550" s="16"/>
      <c r="AC550" s="16">
        <v>1.0319466666666666</v>
      </c>
      <c r="AD550" s="16">
        <f t="shared" si="230"/>
        <v>0.41</v>
      </c>
      <c r="AE550" s="16">
        <f t="shared" si="215"/>
        <v>2.5574501864487596E-2</v>
      </c>
      <c r="AF550" s="16">
        <f t="shared" si="231"/>
        <v>1.0062110037300458</v>
      </c>
      <c r="AG550" s="16"/>
      <c r="AH550" s="16">
        <v>0.79154999999999998</v>
      </c>
      <c r="AI550" s="16">
        <f t="shared" si="232"/>
        <v>0.32</v>
      </c>
      <c r="AJ550" s="16">
        <f t="shared" si="216"/>
        <v>1.996058682106349E-2</v>
      </c>
      <c r="AK550" s="16">
        <f t="shared" si="233"/>
        <v>0.77146362892751541</v>
      </c>
      <c r="AL550" s="16"/>
      <c r="AM550" s="17">
        <f t="shared" si="210"/>
        <v>192.37911362144044</v>
      </c>
      <c r="AN550" s="17">
        <f t="shared" si="217"/>
        <v>6.2376833815823408E-2</v>
      </c>
      <c r="AO550" s="18" t="str">
        <f t="shared" si="218"/>
        <v>CORRECTO</v>
      </c>
      <c r="AP550" s="18">
        <f t="shared" si="219"/>
        <v>-1.0376231661841766</v>
      </c>
      <c r="AQ550" s="11"/>
      <c r="AR550" s="11"/>
      <c r="AS550" s="7"/>
      <c r="AT550" s="7">
        <v>158</v>
      </c>
      <c r="AU550" s="3">
        <f t="shared" si="208"/>
        <v>198</v>
      </c>
      <c r="AV550" s="7"/>
      <c r="AW550" s="7"/>
      <c r="AX550" s="7"/>
      <c r="AY550" s="7"/>
      <c r="AZ550" s="7"/>
      <c r="BA550" s="7"/>
      <c r="BB550" s="7"/>
    </row>
    <row r="551" spans="1:54" x14ac:dyDescent="0.25">
      <c r="A551" s="12">
        <v>1986</v>
      </c>
      <c r="B551" s="12">
        <v>2</v>
      </c>
      <c r="C551" s="16"/>
      <c r="D551" s="16">
        <f>aportaciones!D550+aportaciones!E550</f>
        <v>6.2039999999999997</v>
      </c>
      <c r="E551" s="16">
        <f t="shared" si="220"/>
        <v>20</v>
      </c>
      <c r="F551" s="16">
        <f t="shared" si="209"/>
        <v>1.1303958740550597</v>
      </c>
      <c r="G551" s="16">
        <f t="shared" si="221"/>
        <v>4.9564633236835327</v>
      </c>
      <c r="H551" s="16"/>
      <c r="I551" s="16">
        <f>aportaciones!F550+aportaciones!G550</f>
        <v>35.319999999999993</v>
      </c>
      <c r="J551" s="16">
        <f t="shared" si="222"/>
        <v>190</v>
      </c>
      <c r="K551" s="16">
        <f t="shared" si="211"/>
        <v>10.738760803523068</v>
      </c>
      <c r="L551" s="16">
        <f t="shared" si="223"/>
        <v>4.7760526680405349</v>
      </c>
      <c r="M551" s="16"/>
      <c r="N551" s="16">
        <v>0.83699999999999997</v>
      </c>
      <c r="O551" s="16">
        <f t="shared" si="224"/>
        <v>0.15</v>
      </c>
      <c r="P551" s="16">
        <f t="shared" si="212"/>
        <v>8.4779690554129469E-3</v>
      </c>
      <c r="Q551" s="16">
        <f t="shared" si="225"/>
        <v>0.82764347492762647</v>
      </c>
      <c r="R551" s="16"/>
      <c r="S551" s="16">
        <v>0.70447499999999996</v>
      </c>
      <c r="T551" s="16">
        <f t="shared" si="226"/>
        <v>0.82499999999999996</v>
      </c>
      <c r="U551" s="16">
        <f t="shared" si="213"/>
        <v>4.6628829804771212E-2</v>
      </c>
      <c r="V551" s="16">
        <f t="shared" si="227"/>
        <v>0.65301411210194571</v>
      </c>
      <c r="W551" s="16"/>
      <c r="X551" s="16">
        <v>0.37664999999999998</v>
      </c>
      <c r="Y551" s="16">
        <f t="shared" si="228"/>
        <v>0.61</v>
      </c>
      <c r="Z551" s="16">
        <f t="shared" si="214"/>
        <v>3.4477074158679323E-2</v>
      </c>
      <c r="AA551" s="16">
        <f t="shared" si="229"/>
        <v>0.33860013137234779</v>
      </c>
      <c r="AB551" s="16"/>
      <c r="AC551" s="16">
        <v>0.49103999999999998</v>
      </c>
      <c r="AD551" s="16">
        <f t="shared" si="230"/>
        <v>0.41</v>
      </c>
      <c r="AE551" s="16">
        <f t="shared" si="215"/>
        <v>2.3173115418128724E-2</v>
      </c>
      <c r="AF551" s="16">
        <f t="shared" si="231"/>
        <v>0.46546549813551236</v>
      </c>
      <c r="AG551" s="16"/>
      <c r="AH551" s="16">
        <v>0.37664999999999998</v>
      </c>
      <c r="AI551" s="16">
        <f t="shared" si="232"/>
        <v>0.32</v>
      </c>
      <c r="AJ551" s="16">
        <f t="shared" si="216"/>
        <v>1.8086333984880958E-2</v>
      </c>
      <c r="AK551" s="16">
        <f t="shared" si="233"/>
        <v>0.35668941317893649</v>
      </c>
      <c r="AL551" s="16"/>
      <c r="AM551" s="17">
        <f t="shared" si="210"/>
        <v>212.315</v>
      </c>
      <c r="AN551" s="17">
        <f t="shared" si="217"/>
        <v>5.6519793702752986E-2</v>
      </c>
      <c r="AO551" s="18" t="str">
        <f t="shared" si="218"/>
        <v>CORRECTO</v>
      </c>
      <c r="AP551" s="18">
        <f t="shared" si="219"/>
        <v>-1.043480206297247</v>
      </c>
      <c r="AQ551" s="11"/>
      <c r="AR551" s="11"/>
      <c r="AS551" s="7"/>
      <c r="AT551" s="7">
        <v>148</v>
      </c>
      <c r="AU551" s="3">
        <f t="shared" si="208"/>
        <v>188</v>
      </c>
      <c r="AV551" s="7"/>
      <c r="AW551" s="7"/>
      <c r="AX551" s="7"/>
      <c r="AY551" s="7"/>
      <c r="AZ551" s="7"/>
      <c r="BA551" s="7"/>
      <c r="BB551" s="7"/>
    </row>
    <row r="552" spans="1:54" x14ac:dyDescent="0.25">
      <c r="A552" s="12">
        <v>1986</v>
      </c>
      <c r="B552" s="12">
        <v>3</v>
      </c>
      <c r="C552" s="16"/>
      <c r="D552" s="16">
        <f>aportaciones!D551+aportaciones!E551</f>
        <v>5.7170000000000005</v>
      </c>
      <c r="E552" s="16">
        <f t="shared" si="220"/>
        <v>20</v>
      </c>
      <c r="F552" s="16">
        <f t="shared" si="209"/>
        <v>1.1146459837911897</v>
      </c>
      <c r="G552" s="16">
        <f t="shared" si="221"/>
        <v>4.5866041259449375</v>
      </c>
      <c r="H552" s="16"/>
      <c r="I552" s="16">
        <f>aportaciones!F551+aportaciones!G551</f>
        <v>18.431999999999999</v>
      </c>
      <c r="J552" s="16">
        <f t="shared" si="222"/>
        <v>193</v>
      </c>
      <c r="K552" s="16">
        <f t="shared" si="211"/>
        <v>10.75633374358498</v>
      </c>
      <c r="L552" s="16">
        <f t="shared" si="223"/>
        <v>4.6932391964769238</v>
      </c>
      <c r="M552" s="16"/>
      <c r="N552" s="16">
        <v>0.58599999999999997</v>
      </c>
      <c r="O552" s="16">
        <f t="shared" si="224"/>
        <v>0.15</v>
      </c>
      <c r="P552" s="16">
        <f t="shared" si="212"/>
        <v>8.3598448784339228E-3</v>
      </c>
      <c r="Q552" s="16">
        <f t="shared" si="225"/>
        <v>0.57752203094458698</v>
      </c>
      <c r="R552" s="16"/>
      <c r="S552" s="16">
        <v>0.49321666666666664</v>
      </c>
      <c r="T552" s="16">
        <f t="shared" si="226"/>
        <v>0.82499999999999996</v>
      </c>
      <c r="U552" s="16">
        <f t="shared" si="213"/>
        <v>4.5979146831386576E-2</v>
      </c>
      <c r="V552" s="16">
        <f t="shared" si="227"/>
        <v>0.4465878368618954</v>
      </c>
      <c r="W552" s="16"/>
      <c r="X552" s="16">
        <v>0.26369999999999999</v>
      </c>
      <c r="Y552" s="16">
        <f t="shared" si="228"/>
        <v>0.61</v>
      </c>
      <c r="Z552" s="16">
        <f t="shared" si="214"/>
        <v>3.3996702505631284E-2</v>
      </c>
      <c r="AA552" s="16">
        <f t="shared" si="229"/>
        <v>0.22922292584132065</v>
      </c>
      <c r="AB552" s="16"/>
      <c r="AC552" s="16">
        <v>0.34378666666666668</v>
      </c>
      <c r="AD552" s="16">
        <f t="shared" si="230"/>
        <v>0.41</v>
      </c>
      <c r="AE552" s="16">
        <f t="shared" si="215"/>
        <v>2.2850242667719387E-2</v>
      </c>
      <c r="AF552" s="16">
        <f t="shared" si="231"/>
        <v>0.32061355124853791</v>
      </c>
      <c r="AG552" s="16"/>
      <c r="AH552" s="16">
        <v>0.26369999999999999</v>
      </c>
      <c r="AI552" s="16">
        <f t="shared" si="232"/>
        <v>0.32</v>
      </c>
      <c r="AJ552" s="16">
        <f t="shared" si="216"/>
        <v>1.7834335740659037E-2</v>
      </c>
      <c r="AK552" s="16">
        <f t="shared" si="233"/>
        <v>0.24561366601511897</v>
      </c>
      <c r="AL552" s="16"/>
      <c r="AM552" s="17">
        <f t="shared" si="210"/>
        <v>215.315</v>
      </c>
      <c r="AN552" s="17">
        <f t="shared" si="217"/>
        <v>5.5732299189559485E-2</v>
      </c>
      <c r="AO552" s="18" t="str">
        <f t="shared" si="218"/>
        <v>CORRECTO</v>
      </c>
      <c r="AP552" s="18">
        <f t="shared" si="219"/>
        <v>-1.0442677008104406</v>
      </c>
      <c r="AQ552" s="11"/>
      <c r="AR552" s="11"/>
      <c r="AS552" s="7"/>
      <c r="AT552" s="7">
        <v>138</v>
      </c>
      <c r="AU552" s="3">
        <f t="shared" si="208"/>
        <v>178</v>
      </c>
      <c r="AV552" s="7"/>
      <c r="AW552" s="7"/>
      <c r="AX552" s="7"/>
      <c r="AY552" s="7"/>
      <c r="AZ552" s="7"/>
      <c r="BA552" s="7"/>
      <c r="BB552" s="7"/>
    </row>
    <row r="553" spans="1:54" x14ac:dyDescent="0.25">
      <c r="A553" s="12">
        <v>1986</v>
      </c>
      <c r="B553" s="12">
        <v>4</v>
      </c>
      <c r="C553" s="16"/>
      <c r="D553" s="16">
        <f>aportaciones!D552+aportaciones!E552</f>
        <v>4.976</v>
      </c>
      <c r="E553" s="16">
        <f t="shared" si="220"/>
        <v>20</v>
      </c>
      <c r="F553" s="16">
        <f t="shared" si="209"/>
        <v>1.0795492881721882</v>
      </c>
      <c r="G553" s="16">
        <f t="shared" si="221"/>
        <v>3.8613540162088107</v>
      </c>
      <c r="H553" s="16"/>
      <c r="I553" s="16">
        <f>aportaciones!F552+aportaciones!G552</f>
        <v>39.991</v>
      </c>
      <c r="J553" s="16">
        <f t="shared" si="222"/>
        <v>200</v>
      </c>
      <c r="K553" s="16">
        <f t="shared" si="211"/>
        <v>10.795492881721881</v>
      </c>
      <c r="L553" s="16">
        <f t="shared" si="223"/>
        <v>22.234666256415039</v>
      </c>
      <c r="M553" s="16"/>
      <c r="N553" s="16">
        <v>0.93200000000000005</v>
      </c>
      <c r="O553" s="16">
        <f t="shared" si="224"/>
        <v>0.15</v>
      </c>
      <c r="P553" s="16">
        <f t="shared" si="212"/>
        <v>8.0966196612914099E-3</v>
      </c>
      <c r="Q553" s="16">
        <f t="shared" si="225"/>
        <v>0.92364015512156616</v>
      </c>
      <c r="R553" s="16"/>
      <c r="S553" s="16">
        <v>0.78443333333333332</v>
      </c>
      <c r="T553" s="16">
        <f t="shared" si="226"/>
        <v>0.82499999999999996</v>
      </c>
      <c r="U553" s="16">
        <f t="shared" si="213"/>
        <v>4.4531408137102754E-2</v>
      </c>
      <c r="V553" s="16">
        <f t="shared" si="227"/>
        <v>0.73845418650194672</v>
      </c>
      <c r="W553" s="16"/>
      <c r="X553" s="16">
        <v>0.41940000000000005</v>
      </c>
      <c r="Y553" s="16">
        <f t="shared" si="228"/>
        <v>0.61</v>
      </c>
      <c r="Z553" s="16">
        <f t="shared" si="214"/>
        <v>3.2926253289251736E-2</v>
      </c>
      <c r="AA553" s="16">
        <f t="shared" si="229"/>
        <v>0.38540329749436875</v>
      </c>
      <c r="AB553" s="16"/>
      <c r="AC553" s="16">
        <v>0.54677333333333333</v>
      </c>
      <c r="AD553" s="16">
        <f t="shared" si="230"/>
        <v>0.41</v>
      </c>
      <c r="AE553" s="16">
        <f t="shared" si="215"/>
        <v>2.2130760407529856E-2</v>
      </c>
      <c r="AF553" s="16">
        <f t="shared" si="231"/>
        <v>0.52392309066561404</v>
      </c>
      <c r="AG553" s="16"/>
      <c r="AH553" s="16">
        <v>0.41940000000000005</v>
      </c>
      <c r="AI553" s="16">
        <f t="shared" si="232"/>
        <v>0.32</v>
      </c>
      <c r="AJ553" s="16">
        <f t="shared" si="216"/>
        <v>1.727278861075501E-2</v>
      </c>
      <c r="AK553" s="16">
        <f t="shared" si="233"/>
        <v>0.40156566425934109</v>
      </c>
      <c r="AL553" s="16"/>
      <c r="AM553" s="17">
        <f t="shared" si="210"/>
        <v>222.315</v>
      </c>
      <c r="AN553" s="17">
        <f t="shared" si="217"/>
        <v>5.3977464408609406E-2</v>
      </c>
      <c r="AO553" s="18" t="str">
        <f t="shared" si="218"/>
        <v>CORRECTO</v>
      </c>
      <c r="AP553" s="18">
        <f t="shared" si="219"/>
        <v>-1.0460225355913906</v>
      </c>
      <c r="AQ553" s="11"/>
      <c r="AR553" s="11"/>
      <c r="AS553" s="7"/>
      <c r="AT553" s="7">
        <v>130</v>
      </c>
      <c r="AU553" s="3">
        <f t="shared" si="208"/>
        <v>170</v>
      </c>
      <c r="AV553" s="7"/>
      <c r="AW553" s="7"/>
      <c r="AX553" s="7"/>
      <c r="AY553" s="7"/>
      <c r="AZ553" s="7"/>
      <c r="BA553" s="7"/>
      <c r="BB553" s="7"/>
    </row>
    <row r="554" spans="1:54" x14ac:dyDescent="0.25">
      <c r="A554" s="12">
        <v>1986</v>
      </c>
      <c r="B554" s="12">
        <v>5</v>
      </c>
      <c r="C554" s="16"/>
      <c r="D554" s="16">
        <f>aportaciones!D553+aportaciones!E553</f>
        <v>4.5389999999999997</v>
      </c>
      <c r="E554" s="16">
        <f t="shared" si="220"/>
        <v>20</v>
      </c>
      <c r="F554" s="16">
        <f t="shared" si="209"/>
        <v>1.0806210523351043</v>
      </c>
      <c r="G554" s="16">
        <f t="shared" si="221"/>
        <v>3.4594507118278131</v>
      </c>
      <c r="H554" s="16"/>
      <c r="I554" s="16">
        <f>aportaciones!F553+aportaciones!G553</f>
        <v>10.575000000000001</v>
      </c>
      <c r="J554" s="16">
        <f t="shared" si="222"/>
        <v>199.7795071182781</v>
      </c>
      <c r="K554" s="16">
        <f t="shared" si="211"/>
        <v>10.794297060857108</v>
      </c>
      <c r="L554" s="16">
        <f t="shared" si="223"/>
        <v>0</v>
      </c>
      <c r="M554" s="16"/>
      <c r="N554" s="16">
        <v>0.35699999999999998</v>
      </c>
      <c r="O554" s="16">
        <f t="shared" si="224"/>
        <v>0.15</v>
      </c>
      <c r="P554" s="16">
        <f t="shared" si="212"/>
        <v>8.1046578925132833E-3</v>
      </c>
      <c r="Q554" s="16">
        <f t="shared" si="225"/>
        <v>0.3489033803387086</v>
      </c>
      <c r="R554" s="16"/>
      <c r="S554" s="16">
        <v>0.30047499999999999</v>
      </c>
      <c r="T554" s="16">
        <f t="shared" si="226"/>
        <v>0.82499999999999996</v>
      </c>
      <c r="U554" s="16">
        <f t="shared" si="213"/>
        <v>4.4575618408823056E-2</v>
      </c>
      <c r="V554" s="16">
        <f t="shared" si="227"/>
        <v>0.25594359186289717</v>
      </c>
      <c r="W554" s="16"/>
      <c r="X554" s="16">
        <v>0.16064999999999999</v>
      </c>
      <c r="Y554" s="16">
        <f t="shared" si="228"/>
        <v>0.61</v>
      </c>
      <c r="Z554" s="16">
        <f t="shared" si="214"/>
        <v>3.2958942096220682E-2</v>
      </c>
      <c r="AA554" s="16">
        <f t="shared" si="229"/>
        <v>0.12772374671074826</v>
      </c>
      <c r="AB554" s="16"/>
      <c r="AC554" s="16">
        <v>0.20943999999999999</v>
      </c>
      <c r="AD554" s="16">
        <f t="shared" si="230"/>
        <v>0.41</v>
      </c>
      <c r="AE554" s="16">
        <f t="shared" si="215"/>
        <v>2.2152731572869639E-2</v>
      </c>
      <c r="AF554" s="16">
        <f t="shared" si="231"/>
        <v>0.18730923959247009</v>
      </c>
      <c r="AG554" s="16"/>
      <c r="AH554" s="16">
        <v>0.16064999999999999</v>
      </c>
      <c r="AI554" s="16">
        <f t="shared" si="232"/>
        <v>0.32</v>
      </c>
      <c r="AJ554" s="16">
        <f t="shared" si="216"/>
        <v>1.7289936837361672E-2</v>
      </c>
      <c r="AK554" s="16">
        <f t="shared" si="233"/>
        <v>0.14337721138924503</v>
      </c>
      <c r="AL554" s="16"/>
      <c r="AM554" s="17">
        <f t="shared" si="210"/>
        <v>222.0945071182781</v>
      </c>
      <c r="AN554" s="17">
        <f t="shared" si="217"/>
        <v>5.4031052616755219E-2</v>
      </c>
      <c r="AO554" s="18" t="str">
        <f t="shared" si="218"/>
        <v>CORRECTO</v>
      </c>
      <c r="AP554" s="18">
        <f t="shared" si="219"/>
        <v>-1.045968947383245</v>
      </c>
      <c r="AQ554" s="11"/>
      <c r="AR554" s="11"/>
      <c r="AS554" s="7"/>
      <c r="AT554" s="7">
        <v>130</v>
      </c>
      <c r="AU554" s="3">
        <f t="shared" si="208"/>
        <v>170</v>
      </c>
      <c r="AV554" s="7"/>
      <c r="AW554" s="7"/>
      <c r="AX554" s="7"/>
      <c r="AY554" s="7"/>
      <c r="AZ554" s="7"/>
      <c r="BA554" s="7"/>
      <c r="BB554" s="7"/>
    </row>
    <row r="555" spans="1:54" x14ac:dyDescent="0.25">
      <c r="A555" s="12">
        <v>1986</v>
      </c>
      <c r="B555" s="12">
        <v>6</v>
      </c>
      <c r="C555" s="16"/>
      <c r="D555" s="16">
        <f>aportaciones!D554+aportaciones!E554</f>
        <v>3.9580000000000002</v>
      </c>
      <c r="E555" s="16">
        <f t="shared" si="220"/>
        <v>20</v>
      </c>
      <c r="F555" s="16">
        <f t="shared" si="209"/>
        <v>1.0802382516684692</v>
      </c>
      <c r="G555" s="16">
        <f t="shared" si="221"/>
        <v>2.8773789476648943</v>
      </c>
      <c r="H555" s="16"/>
      <c r="I555" s="16">
        <f>aportaciones!F554+aportaciones!G554</f>
        <v>10.873000000000001</v>
      </c>
      <c r="J555" s="16">
        <f t="shared" si="222"/>
        <v>199.85821005742099</v>
      </c>
      <c r="K555" s="16">
        <f t="shared" si="211"/>
        <v>10.794724170700906</v>
      </c>
      <c r="L555" s="16">
        <f t="shared" si="223"/>
        <v>0</v>
      </c>
      <c r="M555" s="16"/>
      <c r="N555" s="16">
        <v>0.22900000000000001</v>
      </c>
      <c r="O555" s="16">
        <f t="shared" si="224"/>
        <v>0.15</v>
      </c>
      <c r="P555" s="16">
        <f t="shared" si="212"/>
        <v>8.101786887513519E-3</v>
      </c>
      <c r="Q555" s="16">
        <f t="shared" si="225"/>
        <v>0.22089534210748676</v>
      </c>
      <c r="R555" s="16"/>
      <c r="S555" s="16">
        <v>0.19274166666666667</v>
      </c>
      <c r="T555" s="16">
        <f t="shared" si="226"/>
        <v>0.82499999999999996</v>
      </c>
      <c r="U555" s="16">
        <f t="shared" si="213"/>
        <v>4.455982788132435E-2</v>
      </c>
      <c r="V555" s="16">
        <f t="shared" si="227"/>
        <v>0.14816604825784363</v>
      </c>
      <c r="W555" s="16"/>
      <c r="X555" s="16">
        <v>0.10305000000000002</v>
      </c>
      <c r="Y555" s="16">
        <f t="shared" si="228"/>
        <v>0.61</v>
      </c>
      <c r="Z555" s="16">
        <f t="shared" si="214"/>
        <v>3.2947266675888306E-2</v>
      </c>
      <c r="AA555" s="16">
        <f t="shared" si="229"/>
        <v>7.0091057903779341E-2</v>
      </c>
      <c r="AB555" s="16"/>
      <c r="AC555" s="16">
        <v>0.13434666666666667</v>
      </c>
      <c r="AD555" s="16">
        <f t="shared" si="230"/>
        <v>0.41</v>
      </c>
      <c r="AE555" s="16">
        <f t="shared" si="215"/>
        <v>2.2144884159203616E-2</v>
      </c>
      <c r="AF555" s="16">
        <f t="shared" si="231"/>
        <v>0.11219393509379699</v>
      </c>
      <c r="AG555" s="16"/>
      <c r="AH555" s="16">
        <v>0.10305000000000002</v>
      </c>
      <c r="AI555" s="16">
        <f t="shared" si="232"/>
        <v>0.32</v>
      </c>
      <c r="AJ555" s="16">
        <f t="shared" si="216"/>
        <v>1.7283812026695506E-2</v>
      </c>
      <c r="AK555" s="16">
        <f t="shared" si="233"/>
        <v>8.5760063162638345E-2</v>
      </c>
      <c r="AL555" s="16"/>
      <c r="AM555" s="17">
        <f t="shared" si="210"/>
        <v>222.17321005742099</v>
      </c>
      <c r="AN555" s="17">
        <f t="shared" si="217"/>
        <v>5.4011912583423458E-2</v>
      </c>
      <c r="AO555" s="18" t="str">
        <f t="shared" si="218"/>
        <v>CORRECTO</v>
      </c>
      <c r="AP555" s="18">
        <f t="shared" si="219"/>
        <v>-1.0459880874165766</v>
      </c>
      <c r="AQ555" s="11"/>
      <c r="AR555" s="11"/>
      <c r="AS555" s="7"/>
      <c r="AT555" s="7">
        <v>140</v>
      </c>
      <c r="AU555" s="3">
        <f t="shared" si="208"/>
        <v>180</v>
      </c>
      <c r="AV555" s="7"/>
      <c r="AW555" s="7"/>
      <c r="AX555" s="7"/>
      <c r="AY555" s="7"/>
      <c r="AZ555" s="7"/>
      <c r="BA555" s="7"/>
      <c r="BB555" s="7"/>
    </row>
    <row r="556" spans="1:54" x14ac:dyDescent="0.25">
      <c r="A556" s="12">
        <v>1986</v>
      </c>
      <c r="B556" s="12">
        <v>7</v>
      </c>
      <c r="C556" s="16"/>
      <c r="D556" s="16">
        <f>aportaciones!D555+aportaciones!E555</f>
        <v>3.383</v>
      </c>
      <c r="E556" s="16">
        <f t="shared" si="220"/>
        <v>20</v>
      </c>
      <c r="F556" s="16">
        <f t="shared" si="209"/>
        <v>1.0753146535189297</v>
      </c>
      <c r="G556" s="16">
        <f t="shared" si="221"/>
        <v>2.3027617483315304</v>
      </c>
      <c r="H556" s="16"/>
      <c r="I556" s="16">
        <f>aportaciones!F555+aportaciones!G555</f>
        <v>11.812000000000001</v>
      </c>
      <c r="J556" s="16">
        <f t="shared" si="222"/>
        <v>200.8754858867201</v>
      </c>
      <c r="K556" s="16">
        <f t="shared" si="211"/>
        <v>10.800217675336254</v>
      </c>
      <c r="L556" s="16">
        <f t="shared" si="223"/>
        <v>0</v>
      </c>
      <c r="M556" s="16"/>
      <c r="N556" s="16">
        <v>0.127</v>
      </c>
      <c r="O556" s="16">
        <f t="shared" si="224"/>
        <v>0.15</v>
      </c>
      <c r="P556" s="16">
        <f t="shared" si="212"/>
        <v>8.0648599013919738E-3</v>
      </c>
      <c r="Q556" s="16">
        <f t="shared" si="225"/>
        <v>0.11889821311248652</v>
      </c>
      <c r="R556" s="16"/>
      <c r="S556" s="16">
        <v>0.10689166666666666</v>
      </c>
      <c r="T556" s="16">
        <f t="shared" si="226"/>
        <v>0.82499999999999996</v>
      </c>
      <c r="U556" s="16">
        <f t="shared" si="213"/>
        <v>4.4356729457655855E-2</v>
      </c>
      <c r="V556" s="16">
        <f t="shared" si="227"/>
        <v>6.2331838785342208E-2</v>
      </c>
      <c r="W556" s="16"/>
      <c r="X556" s="16">
        <v>5.7150000000000006E-2</v>
      </c>
      <c r="Y556" s="16">
        <f t="shared" si="228"/>
        <v>0.61</v>
      </c>
      <c r="Z556" s="16">
        <f t="shared" si="214"/>
        <v>3.2797096932327359E-2</v>
      </c>
      <c r="AA556" s="16">
        <f t="shared" si="229"/>
        <v>2.4202733324111714E-2</v>
      </c>
      <c r="AB556" s="16"/>
      <c r="AC556" s="16">
        <v>7.4506666666666665E-2</v>
      </c>
      <c r="AD556" s="16">
        <f t="shared" si="230"/>
        <v>0.41</v>
      </c>
      <c r="AE556" s="16">
        <f t="shared" si="215"/>
        <v>2.2043950397138058E-2</v>
      </c>
      <c r="AF556" s="16">
        <f t="shared" si="231"/>
        <v>5.2361782507463039E-2</v>
      </c>
      <c r="AG556" s="16"/>
      <c r="AH556" s="16">
        <v>5.7150000000000006E-2</v>
      </c>
      <c r="AI556" s="16">
        <f t="shared" si="232"/>
        <v>0.32</v>
      </c>
      <c r="AJ556" s="16">
        <f t="shared" si="216"/>
        <v>1.7205034456302878E-2</v>
      </c>
      <c r="AK556" s="16">
        <f t="shared" si="233"/>
        <v>3.986618797330449E-2</v>
      </c>
      <c r="AL556" s="16"/>
      <c r="AM556" s="17">
        <f t="shared" si="210"/>
        <v>223.1904858867201</v>
      </c>
      <c r="AN556" s="17">
        <f t="shared" si="217"/>
        <v>5.376573267594649E-2</v>
      </c>
      <c r="AO556" s="18" t="str">
        <f t="shared" si="218"/>
        <v>CORRECTO</v>
      </c>
      <c r="AP556" s="18">
        <f t="shared" si="219"/>
        <v>-1.0462342673240537</v>
      </c>
      <c r="AQ556" s="11"/>
      <c r="AR556" s="11"/>
      <c r="AS556" s="7"/>
      <c r="AT556" s="7">
        <v>150</v>
      </c>
      <c r="AU556" s="3">
        <f t="shared" si="208"/>
        <v>190</v>
      </c>
      <c r="AV556" s="7"/>
      <c r="AW556" s="7"/>
      <c r="AX556" s="7"/>
      <c r="AY556" s="7"/>
      <c r="AZ556" s="7"/>
      <c r="BA556" s="7"/>
      <c r="BB556" s="7"/>
    </row>
    <row r="557" spans="1:54" x14ac:dyDescent="0.25">
      <c r="A557" s="12">
        <v>1986</v>
      </c>
      <c r="B557" s="12">
        <v>8</v>
      </c>
      <c r="C557" s="16"/>
      <c r="D557" s="16">
        <f>aportaciones!D556+aportaciones!E556</f>
        <v>3.2490000000000001</v>
      </c>
      <c r="E557" s="16">
        <f t="shared" si="220"/>
        <v>20</v>
      </c>
      <c r="F557" s="16">
        <f t="shared" si="209"/>
        <v>1.0893493407167012</v>
      </c>
      <c r="G557" s="16">
        <f t="shared" si="221"/>
        <v>2.1736853464810686</v>
      </c>
      <c r="H557" s="16"/>
      <c r="I557" s="16">
        <f>aportaciones!F556+aportaciones!G556</f>
        <v>11.225</v>
      </c>
      <c r="J557" s="16">
        <f t="shared" si="222"/>
        <v>198</v>
      </c>
      <c r="K557" s="16">
        <f t="shared" si="211"/>
        <v>10.784558473095341</v>
      </c>
      <c r="L557" s="16">
        <f t="shared" si="223"/>
        <v>3.3002682113838375</v>
      </c>
      <c r="M557" s="16"/>
      <c r="N557" s="16">
        <v>7.4999999999999997E-2</v>
      </c>
      <c r="O557" s="16">
        <f t="shared" si="224"/>
        <v>0.15</v>
      </c>
      <c r="P557" s="16">
        <f t="shared" si="212"/>
        <v>8.1701200553752577E-3</v>
      </c>
      <c r="Q557" s="16">
        <f t="shared" si="225"/>
        <v>6.6935140098608042E-2</v>
      </c>
      <c r="R557" s="16"/>
      <c r="S557" s="16">
        <v>6.3125000000000001E-2</v>
      </c>
      <c r="T557" s="16">
        <f t="shared" si="226"/>
        <v>0.82499999999999996</v>
      </c>
      <c r="U557" s="16">
        <f t="shared" si="213"/>
        <v>4.4935660304563918E-2</v>
      </c>
      <c r="V557" s="16">
        <f t="shared" si="227"/>
        <v>1.876827054234409E-2</v>
      </c>
      <c r="W557" s="16"/>
      <c r="X557" s="16">
        <v>3.3750000000000002E-2</v>
      </c>
      <c r="Y557" s="16">
        <f t="shared" si="228"/>
        <v>0.61</v>
      </c>
      <c r="Z557" s="16">
        <f t="shared" si="214"/>
        <v>3.3225154891859385E-2</v>
      </c>
      <c r="AA557" s="16">
        <f t="shared" si="229"/>
        <v>9.5290306767259469E-4</v>
      </c>
      <c r="AB557" s="16"/>
      <c r="AC557" s="16">
        <v>4.4000000000000004E-2</v>
      </c>
      <c r="AD557" s="16">
        <f t="shared" si="230"/>
        <v>0.41</v>
      </c>
      <c r="AE557" s="16">
        <f t="shared" si="215"/>
        <v>2.2331661484692372E-2</v>
      </c>
      <c r="AF557" s="16">
        <f t="shared" si="231"/>
        <v>2.1956049602861905E-2</v>
      </c>
      <c r="AG557" s="16"/>
      <c r="AH557" s="16">
        <v>3.3750000000000002E-2</v>
      </c>
      <c r="AI557" s="16">
        <f t="shared" si="232"/>
        <v>0.32</v>
      </c>
      <c r="AJ557" s="16">
        <f t="shared" si="216"/>
        <v>1.7429589451467217E-2</v>
      </c>
      <c r="AK557" s="16">
        <f t="shared" si="233"/>
        <v>1.654496554369711E-2</v>
      </c>
      <c r="AL557" s="16"/>
      <c r="AM557" s="17">
        <f t="shared" si="210"/>
        <v>220.315</v>
      </c>
      <c r="AN557" s="17">
        <f t="shared" si="217"/>
        <v>5.4467467035835056E-2</v>
      </c>
      <c r="AO557" s="18" t="str">
        <f t="shared" si="218"/>
        <v>CORRECTO</v>
      </c>
      <c r="AP557" s="18">
        <f t="shared" si="219"/>
        <v>-1.0455325329641649</v>
      </c>
      <c r="AQ557" s="11"/>
      <c r="AR557" s="11"/>
      <c r="AS557" s="7"/>
      <c r="AT557" s="7">
        <v>153</v>
      </c>
      <c r="AU557" s="3">
        <f t="shared" si="208"/>
        <v>193</v>
      </c>
      <c r="AV557" s="7"/>
      <c r="AW557" s="7"/>
      <c r="AX557" s="7"/>
      <c r="AY557" s="7"/>
      <c r="AZ557" s="7"/>
      <c r="BA557" s="7"/>
      <c r="BB557" s="7"/>
    </row>
    <row r="558" spans="1:54" x14ac:dyDescent="0.25">
      <c r="A558" s="12">
        <v>1986</v>
      </c>
      <c r="B558" s="12">
        <v>9</v>
      </c>
      <c r="C558" s="16"/>
      <c r="D558" s="16">
        <f>aportaciones!D557+aportaciones!E557</f>
        <v>3.43</v>
      </c>
      <c r="E558" s="16">
        <f t="shared" si="220"/>
        <v>20</v>
      </c>
      <c r="F558" s="16">
        <f t="shared" si="209"/>
        <v>1.1411454247200628</v>
      </c>
      <c r="G558" s="16">
        <f t="shared" si="221"/>
        <v>2.3406506592832983</v>
      </c>
      <c r="H558" s="16"/>
      <c r="I558" s="16">
        <f>aportaciones!F557+aportaciones!G557</f>
        <v>10.55</v>
      </c>
      <c r="J558" s="16">
        <f t="shared" si="222"/>
        <v>188</v>
      </c>
      <c r="K558" s="16">
        <f t="shared" si="211"/>
        <v>10.72676699236859</v>
      </c>
      <c r="L558" s="16">
        <f t="shared" si="223"/>
        <v>9.7654415269046808</v>
      </c>
      <c r="M558" s="16"/>
      <c r="N558" s="16">
        <v>0.111</v>
      </c>
      <c r="O558" s="16">
        <f t="shared" si="224"/>
        <v>0.15</v>
      </c>
      <c r="P558" s="16">
        <f t="shared" si="212"/>
        <v>8.5585906854004704E-3</v>
      </c>
      <c r="Q558" s="16">
        <f t="shared" si="225"/>
        <v>0.10282987994462475</v>
      </c>
      <c r="R558" s="16"/>
      <c r="S558" s="16">
        <v>9.3424999999999994E-2</v>
      </c>
      <c r="T558" s="16">
        <f t="shared" si="226"/>
        <v>0.82499999999999996</v>
      </c>
      <c r="U558" s="16">
        <f t="shared" si="213"/>
        <v>4.707224876970259E-2</v>
      </c>
      <c r="V558" s="16">
        <f t="shared" si="227"/>
        <v>4.8489339695436118E-2</v>
      </c>
      <c r="W558" s="16"/>
      <c r="X558" s="16">
        <v>4.9950000000000001E-2</v>
      </c>
      <c r="Y558" s="16">
        <f t="shared" si="228"/>
        <v>0.61</v>
      </c>
      <c r="Z558" s="16">
        <f t="shared" si="214"/>
        <v>3.4804935453961912E-2</v>
      </c>
      <c r="AA558" s="16">
        <f t="shared" si="229"/>
        <v>1.6724845108140651E-2</v>
      </c>
      <c r="AB558" s="16"/>
      <c r="AC558" s="16">
        <v>6.5119999999999997E-2</v>
      </c>
      <c r="AD558" s="16">
        <f t="shared" si="230"/>
        <v>0.41</v>
      </c>
      <c r="AE558" s="16">
        <f t="shared" si="215"/>
        <v>2.3393481206761286E-2</v>
      </c>
      <c r="AF558" s="16">
        <f t="shared" si="231"/>
        <v>4.2788338515307611E-2</v>
      </c>
      <c r="AG558" s="16"/>
      <c r="AH558" s="16">
        <v>4.9950000000000001E-2</v>
      </c>
      <c r="AI558" s="16">
        <f t="shared" si="232"/>
        <v>0.32</v>
      </c>
      <c r="AJ558" s="16">
        <f t="shared" si="216"/>
        <v>1.8258326795521005E-2</v>
      </c>
      <c r="AK558" s="16">
        <f t="shared" si="233"/>
        <v>3.2520410548532774E-2</v>
      </c>
      <c r="AL558" s="16"/>
      <c r="AM558" s="17">
        <f t="shared" si="210"/>
        <v>210.315</v>
      </c>
      <c r="AN558" s="17">
        <f t="shared" si="217"/>
        <v>5.705727123600314E-2</v>
      </c>
      <c r="AO558" s="18" t="str">
        <f t="shared" si="218"/>
        <v>CORRECTO</v>
      </c>
      <c r="AP558" s="18">
        <f t="shared" si="219"/>
        <v>-1.042942728763997</v>
      </c>
      <c r="AQ558" s="11"/>
      <c r="AR558" s="11"/>
      <c r="AS558" s="7"/>
      <c r="AT558" s="7">
        <v>160</v>
      </c>
      <c r="AU558" s="3">
        <f t="shared" si="208"/>
        <v>200</v>
      </c>
      <c r="AV558" s="7"/>
      <c r="AW558" s="7"/>
      <c r="AX558" s="7"/>
      <c r="AY558" s="7"/>
      <c r="AZ558" s="7"/>
      <c r="BA558" s="7"/>
      <c r="BB558" s="7"/>
    </row>
    <row r="559" spans="1:54" x14ac:dyDescent="0.25">
      <c r="A559" s="12">
        <v>1986</v>
      </c>
      <c r="B559" s="12">
        <v>10</v>
      </c>
      <c r="C559" s="16"/>
      <c r="D559" s="16">
        <f>aportaciones!D558+aportaciones!E558</f>
        <v>3.6640000000000001</v>
      </c>
      <c r="E559" s="16">
        <f t="shared" si="220"/>
        <v>20</v>
      </c>
      <c r="F559" s="16">
        <f t="shared" si="209"/>
        <v>1.1981129720689914</v>
      </c>
      <c r="G559" s="16">
        <f t="shared" si="221"/>
        <v>2.5228545752799398</v>
      </c>
      <c r="H559" s="16"/>
      <c r="I559" s="16">
        <f>aportaciones!F558+aportaciones!G558</f>
        <v>9.3339999999999996</v>
      </c>
      <c r="J559" s="16">
        <f t="shared" si="222"/>
        <v>178</v>
      </c>
      <c r="K559" s="16">
        <f t="shared" si="211"/>
        <v>10.663205451414022</v>
      </c>
      <c r="L559" s="16">
        <f t="shared" si="223"/>
        <v>8.6072330076314074</v>
      </c>
      <c r="M559" s="16"/>
      <c r="N559" s="16">
        <v>8.8999999999999996E-2</v>
      </c>
      <c r="O559" s="16">
        <f t="shared" si="224"/>
        <v>0.15</v>
      </c>
      <c r="P559" s="16">
        <f t="shared" si="212"/>
        <v>8.9858472905174347E-3</v>
      </c>
      <c r="Q559" s="16">
        <f t="shared" si="225"/>
        <v>8.0441409314599532E-2</v>
      </c>
      <c r="R559" s="16"/>
      <c r="S559" s="16">
        <v>7.4908333333333327E-2</v>
      </c>
      <c r="T559" s="16">
        <f t="shared" si="226"/>
        <v>0.82499999999999996</v>
      </c>
      <c r="U559" s="16">
        <f t="shared" si="213"/>
        <v>4.9422160097845891E-2</v>
      </c>
      <c r="V559" s="16">
        <f t="shared" si="227"/>
        <v>2.7836084563630736E-2</v>
      </c>
      <c r="W559" s="16"/>
      <c r="X559" s="16">
        <v>4.0050000000000002E-2</v>
      </c>
      <c r="Y559" s="16">
        <f t="shared" si="228"/>
        <v>0.61</v>
      </c>
      <c r="Z559" s="16">
        <f t="shared" si="214"/>
        <v>3.6542445648104237E-2</v>
      </c>
      <c r="AA559" s="16">
        <f t="shared" si="229"/>
        <v>5.2450645460381251E-3</v>
      </c>
      <c r="AB559" s="16"/>
      <c r="AC559" s="16">
        <v>5.2213333333333334E-2</v>
      </c>
      <c r="AD559" s="16">
        <f t="shared" si="230"/>
        <v>0.41</v>
      </c>
      <c r="AE559" s="16">
        <f t="shared" si="215"/>
        <v>2.4561315927414323E-2</v>
      </c>
      <c r="AF559" s="16">
        <f t="shared" si="231"/>
        <v>2.8819852126572065E-2</v>
      </c>
      <c r="AG559" s="16"/>
      <c r="AH559" s="16">
        <v>4.0050000000000002E-2</v>
      </c>
      <c r="AI559" s="16">
        <f t="shared" si="232"/>
        <v>0.32</v>
      </c>
      <c r="AJ559" s="16">
        <f t="shared" si="216"/>
        <v>1.9169807553103862E-2</v>
      </c>
      <c r="AK559" s="16">
        <f t="shared" si="233"/>
        <v>2.1791673204479001E-2</v>
      </c>
      <c r="AL559" s="16"/>
      <c r="AM559" s="17">
        <f t="shared" si="210"/>
        <v>200.315</v>
      </c>
      <c r="AN559" s="17">
        <f t="shared" si="217"/>
        <v>5.9905648603449567E-2</v>
      </c>
      <c r="AO559" s="18" t="str">
        <f t="shared" si="218"/>
        <v>CORRECTO</v>
      </c>
      <c r="AP559" s="18">
        <f t="shared" si="219"/>
        <v>-1.0400943513965506</v>
      </c>
      <c r="AQ559" s="11"/>
      <c r="AR559" s="11"/>
      <c r="AS559" s="7"/>
      <c r="AT559" s="7">
        <v>166</v>
      </c>
      <c r="AU559" s="3">
        <f t="shared" si="208"/>
        <v>206</v>
      </c>
      <c r="AV559" s="7"/>
      <c r="AW559" s="7"/>
      <c r="AX559" s="7"/>
      <c r="AY559" s="7"/>
      <c r="AZ559" s="7"/>
      <c r="BA559" s="7"/>
      <c r="BB559" s="7"/>
    </row>
    <row r="560" spans="1:54" x14ac:dyDescent="0.25">
      <c r="A560" s="12">
        <v>1986</v>
      </c>
      <c r="B560" s="12">
        <v>11</v>
      </c>
      <c r="C560" s="16"/>
      <c r="D560" s="16">
        <f>aportaciones!D559+aportaciones!E559</f>
        <v>3.641</v>
      </c>
      <c r="E560" s="16">
        <f t="shared" si="220"/>
        <v>20</v>
      </c>
      <c r="F560" s="16">
        <f t="shared" si="209"/>
        <v>1.2479525778020435</v>
      </c>
      <c r="G560" s="16">
        <f t="shared" si="221"/>
        <v>2.4428870279310075</v>
      </c>
      <c r="H560" s="16"/>
      <c r="I560" s="16">
        <f>aportaciones!F559+aportaciones!G559</f>
        <v>9.3249999999999993</v>
      </c>
      <c r="J560" s="16">
        <f t="shared" si="222"/>
        <v>170</v>
      </c>
      <c r="K560" s="16">
        <f t="shared" si="211"/>
        <v>10.607596911317369</v>
      </c>
      <c r="L560" s="16">
        <f t="shared" si="223"/>
        <v>6.6617945485859593</v>
      </c>
      <c r="M560" s="16"/>
      <c r="N560" s="16">
        <v>0.10100000000000001</v>
      </c>
      <c r="O560" s="16">
        <f t="shared" si="224"/>
        <v>0.15</v>
      </c>
      <c r="P560" s="16">
        <f t="shared" si="212"/>
        <v>9.3596443335153268E-3</v>
      </c>
      <c r="Q560" s="16">
        <f t="shared" si="225"/>
        <v>9.2014152709482572E-2</v>
      </c>
      <c r="R560" s="16"/>
      <c r="S560" s="16">
        <v>8.5008333333333339E-2</v>
      </c>
      <c r="T560" s="16">
        <f t="shared" si="226"/>
        <v>0.82499999999999996</v>
      </c>
      <c r="U560" s="16">
        <f t="shared" si="213"/>
        <v>5.147804383433429E-2</v>
      </c>
      <c r="V560" s="16">
        <f t="shared" si="227"/>
        <v>3.5586173235487406E-2</v>
      </c>
      <c r="W560" s="16"/>
      <c r="X560" s="16">
        <v>4.5450000000000011E-2</v>
      </c>
      <c r="Y560" s="16">
        <f t="shared" si="228"/>
        <v>0.61</v>
      </c>
      <c r="Z560" s="16">
        <f t="shared" si="214"/>
        <v>3.8062553622962327E-2</v>
      </c>
      <c r="AA560" s="16">
        <f t="shared" si="229"/>
        <v>8.907554351895719E-3</v>
      </c>
      <c r="AB560" s="16"/>
      <c r="AC560" s="16">
        <v>5.9253333333333331E-2</v>
      </c>
      <c r="AD560" s="16">
        <f t="shared" si="230"/>
        <v>0.41</v>
      </c>
      <c r="AE560" s="16">
        <f t="shared" si="215"/>
        <v>2.5583027844941892E-2</v>
      </c>
      <c r="AF560" s="16">
        <f t="shared" si="231"/>
        <v>3.4692017405918985E-2</v>
      </c>
      <c r="AG560" s="16"/>
      <c r="AH560" s="16">
        <v>4.5450000000000011E-2</v>
      </c>
      <c r="AI560" s="16">
        <f t="shared" si="232"/>
        <v>0.32</v>
      </c>
      <c r="AJ560" s="16">
        <f t="shared" si="216"/>
        <v>1.9967241244832696E-2</v>
      </c>
      <c r="AK560" s="16">
        <f t="shared" si="233"/>
        <v>2.6280192446896111E-2</v>
      </c>
      <c r="AL560" s="16"/>
      <c r="AM560" s="17">
        <f t="shared" si="210"/>
        <v>192.315</v>
      </c>
      <c r="AN560" s="17">
        <f t="shared" si="217"/>
        <v>6.2397628890102176E-2</v>
      </c>
      <c r="AO560" s="18" t="str">
        <f t="shared" si="218"/>
        <v>CORRECTO</v>
      </c>
      <c r="AP560" s="18">
        <f t="shared" si="219"/>
        <v>-1.0376023711098978</v>
      </c>
      <c r="AQ560" s="11"/>
      <c r="AR560" s="11"/>
      <c r="AS560" s="7"/>
      <c r="AT560" s="7">
        <v>164</v>
      </c>
      <c r="AU560" s="3">
        <f t="shared" si="208"/>
        <v>204</v>
      </c>
      <c r="AV560" s="7"/>
      <c r="AW560" s="7"/>
      <c r="AX560" s="7"/>
      <c r="AY560" s="7"/>
      <c r="AZ560" s="7"/>
      <c r="BA560" s="7"/>
      <c r="BB560" s="7"/>
    </row>
    <row r="561" spans="1:54" x14ac:dyDescent="0.25">
      <c r="A561" s="12">
        <v>1986</v>
      </c>
      <c r="B561" s="12">
        <v>12</v>
      </c>
      <c r="C561" s="16"/>
      <c r="D561" s="16">
        <f>aportaciones!D560+aportaciones!E560</f>
        <v>4.7039999999999997</v>
      </c>
      <c r="E561" s="16">
        <f t="shared" si="220"/>
        <v>20</v>
      </c>
      <c r="F561" s="16">
        <f t="shared" si="209"/>
        <v>1.2494117152182707</v>
      </c>
      <c r="G561" s="16">
        <f t="shared" si="221"/>
        <v>3.4560474221979582</v>
      </c>
      <c r="H561" s="16"/>
      <c r="I561" s="16">
        <f>aportaciones!F560+aportaciones!G560</f>
        <v>10.382999999999999</v>
      </c>
      <c r="J561" s="16">
        <f t="shared" si="222"/>
        <v>169.77540308868265</v>
      </c>
      <c r="K561" s="16">
        <f t="shared" si="211"/>
        <v>10.605968878745214</v>
      </c>
      <c r="L561" s="16">
        <f t="shared" si="223"/>
        <v>0</v>
      </c>
      <c r="M561" s="16"/>
      <c r="N561" s="16">
        <v>0.40200000000000002</v>
      </c>
      <c r="O561" s="16">
        <f t="shared" si="224"/>
        <v>0.15</v>
      </c>
      <c r="P561" s="16">
        <f t="shared" si="212"/>
        <v>9.3705878641370307E-3</v>
      </c>
      <c r="Q561" s="16">
        <f t="shared" si="225"/>
        <v>0.3926403556664847</v>
      </c>
      <c r="R561" s="16"/>
      <c r="S561" s="16">
        <v>0.33834999999999998</v>
      </c>
      <c r="T561" s="16">
        <f t="shared" si="226"/>
        <v>0.82499999999999996</v>
      </c>
      <c r="U561" s="16">
        <f t="shared" si="213"/>
        <v>5.1538233252753661E-2</v>
      </c>
      <c r="V561" s="16">
        <f t="shared" si="227"/>
        <v>0.28687195616566563</v>
      </c>
      <c r="W561" s="16"/>
      <c r="X561" s="16">
        <v>0.18090000000000003</v>
      </c>
      <c r="Y561" s="16">
        <f t="shared" si="228"/>
        <v>0.61</v>
      </c>
      <c r="Z561" s="16">
        <f t="shared" si="214"/>
        <v>3.8107057314157256E-2</v>
      </c>
      <c r="AA561" s="16">
        <f t="shared" si="229"/>
        <v>0.14283744637703777</v>
      </c>
      <c r="AB561" s="16"/>
      <c r="AC561" s="16">
        <v>0.23584000000000002</v>
      </c>
      <c r="AD561" s="16">
        <f t="shared" si="230"/>
        <v>0.41</v>
      </c>
      <c r="AE561" s="16">
        <f t="shared" si="215"/>
        <v>2.5612940161974549E-2</v>
      </c>
      <c r="AF561" s="16">
        <f t="shared" si="231"/>
        <v>0.21025697215505817</v>
      </c>
      <c r="AG561" s="16"/>
      <c r="AH561" s="16">
        <v>0.18090000000000003</v>
      </c>
      <c r="AI561" s="16">
        <f t="shared" si="232"/>
        <v>0.32</v>
      </c>
      <c r="AJ561" s="16">
        <f t="shared" si="216"/>
        <v>1.999058744349233E-2</v>
      </c>
      <c r="AK561" s="16">
        <f t="shared" si="233"/>
        <v>0.16093275875516738</v>
      </c>
      <c r="AL561" s="16"/>
      <c r="AM561" s="17">
        <f t="shared" si="210"/>
        <v>192.09040308868265</v>
      </c>
      <c r="AN561" s="17">
        <f t="shared" si="217"/>
        <v>6.2470585760913536E-2</v>
      </c>
      <c r="AO561" s="18" t="str">
        <f t="shared" si="218"/>
        <v>CORRECTO</v>
      </c>
      <c r="AP561" s="18">
        <f t="shared" si="219"/>
        <v>-1.0375294142390865</v>
      </c>
      <c r="AQ561" s="11"/>
      <c r="AR561" s="11"/>
      <c r="AS561" s="7"/>
      <c r="AT561" s="7">
        <v>162</v>
      </c>
      <c r="AU561" s="3">
        <f t="shared" si="208"/>
        <v>202</v>
      </c>
      <c r="AV561" s="7"/>
      <c r="AW561" s="7"/>
      <c r="AX561" s="7"/>
      <c r="AY561" s="7"/>
      <c r="AZ561" s="7"/>
      <c r="BA561" s="7"/>
      <c r="BB561" s="7"/>
    </row>
    <row r="562" spans="1:54" x14ac:dyDescent="0.25">
      <c r="A562" s="12">
        <v>1987</v>
      </c>
      <c r="B562" s="12">
        <v>1</v>
      </c>
      <c r="C562" s="16"/>
      <c r="D562" s="16">
        <f>aportaciones!D561+aportaciones!E561</f>
        <v>4.851</v>
      </c>
      <c r="E562" s="16">
        <f t="shared" si="220"/>
        <v>20</v>
      </c>
      <c r="F562" s="16">
        <f t="shared" si="209"/>
        <v>1.2548794273495443</v>
      </c>
      <c r="G562" s="16">
        <f t="shared" si="221"/>
        <v>3.6015882847817267</v>
      </c>
      <c r="H562" s="16"/>
      <c r="I562" s="16">
        <f>aportaciones!F561+aportaciones!G561</f>
        <v>9.7690000000000001</v>
      </c>
      <c r="J562" s="16">
        <f t="shared" si="222"/>
        <v>168.93843420993744</v>
      </c>
      <c r="K562" s="16">
        <f t="shared" si="211"/>
        <v>10.599868278934748</v>
      </c>
      <c r="L562" s="16">
        <f t="shared" si="223"/>
        <v>0</v>
      </c>
      <c r="M562" s="16"/>
      <c r="N562" s="16">
        <v>0.85099999999999998</v>
      </c>
      <c r="O562" s="16">
        <f t="shared" si="224"/>
        <v>0.15</v>
      </c>
      <c r="P562" s="16">
        <f t="shared" si="212"/>
        <v>9.4115957051215809E-3</v>
      </c>
      <c r="Q562" s="16">
        <f t="shared" si="225"/>
        <v>0.84162941213586295</v>
      </c>
      <c r="R562" s="16"/>
      <c r="S562" s="16">
        <v>0.71625833333333322</v>
      </c>
      <c r="T562" s="16">
        <f t="shared" si="226"/>
        <v>0.82499999999999996</v>
      </c>
      <c r="U562" s="16">
        <f t="shared" si="213"/>
        <v>5.1763776378168695E-2</v>
      </c>
      <c r="V562" s="16">
        <f t="shared" si="227"/>
        <v>0.66472010008057958</v>
      </c>
      <c r="W562" s="16"/>
      <c r="X562" s="16">
        <v>0.38295000000000007</v>
      </c>
      <c r="Y562" s="16">
        <f t="shared" si="228"/>
        <v>0.61</v>
      </c>
      <c r="Z562" s="16">
        <f t="shared" si="214"/>
        <v>3.8273822534161096E-2</v>
      </c>
      <c r="AA562" s="16">
        <f t="shared" si="229"/>
        <v>0.34484294268584292</v>
      </c>
      <c r="AB562" s="16"/>
      <c r="AC562" s="16">
        <v>0.49925333333333333</v>
      </c>
      <c r="AD562" s="16">
        <f t="shared" si="230"/>
        <v>0.41</v>
      </c>
      <c r="AE562" s="16">
        <f t="shared" si="215"/>
        <v>2.5725028260665656E-2</v>
      </c>
      <c r="AF562" s="16">
        <f t="shared" si="231"/>
        <v>0.47364039317135881</v>
      </c>
      <c r="AG562" s="16"/>
      <c r="AH562" s="16">
        <v>0.38295000000000007</v>
      </c>
      <c r="AI562" s="16">
        <f t="shared" si="232"/>
        <v>0.32</v>
      </c>
      <c r="AJ562" s="16">
        <f t="shared" si="216"/>
        <v>2.0078070837592707E-2</v>
      </c>
      <c r="AK562" s="16">
        <f t="shared" si="233"/>
        <v>0.36295941255650771</v>
      </c>
      <c r="AL562" s="16"/>
      <c r="AM562" s="17">
        <f t="shared" si="210"/>
        <v>191.25343420993744</v>
      </c>
      <c r="AN562" s="17">
        <f t="shared" si="217"/>
        <v>6.2743971367477211E-2</v>
      </c>
      <c r="AO562" s="18" t="str">
        <f t="shared" si="218"/>
        <v>CORRECTO</v>
      </c>
      <c r="AP562" s="18">
        <f t="shared" si="219"/>
        <v>-1.037256028632523</v>
      </c>
      <c r="AQ562" s="11"/>
      <c r="AR562" s="11"/>
      <c r="AS562" s="7"/>
      <c r="AT562" s="7">
        <v>158</v>
      </c>
      <c r="AU562" s="3">
        <f t="shared" si="208"/>
        <v>198</v>
      </c>
      <c r="AV562" s="7"/>
      <c r="AW562" s="7"/>
      <c r="AX562" s="7"/>
      <c r="AY562" s="7"/>
      <c r="AZ562" s="7"/>
      <c r="BA562" s="7"/>
      <c r="BB562" s="7"/>
    </row>
    <row r="563" spans="1:54" x14ac:dyDescent="0.25">
      <c r="A563" s="12">
        <v>1987</v>
      </c>
      <c r="B563" s="12">
        <v>2</v>
      </c>
      <c r="C563" s="16"/>
      <c r="D563" s="16">
        <f>aportaciones!D562+aportaciones!E562</f>
        <v>5.9969999999999999</v>
      </c>
      <c r="E563" s="16">
        <f t="shared" si="220"/>
        <v>20</v>
      </c>
      <c r="F563" s="16">
        <f t="shared" si="209"/>
        <v>1.1920042386192877</v>
      </c>
      <c r="G563" s="16">
        <f t="shared" si="221"/>
        <v>4.7421205726504567</v>
      </c>
      <c r="H563" s="16"/>
      <c r="I563" s="16">
        <f>aportaciones!F562+aportaciones!G562</f>
        <v>20.688000000000002</v>
      </c>
      <c r="J563" s="16">
        <f t="shared" si="222"/>
        <v>179.02656593100272</v>
      </c>
      <c r="K563" s="16">
        <f t="shared" si="211"/>
        <v>10.670021270760531</v>
      </c>
      <c r="L563" s="16">
        <f t="shared" si="223"/>
        <v>0</v>
      </c>
      <c r="M563" s="16"/>
      <c r="N563" s="16">
        <v>0.91500000000000004</v>
      </c>
      <c r="O563" s="16">
        <f t="shared" si="224"/>
        <v>0.15</v>
      </c>
      <c r="P563" s="16">
        <f t="shared" si="212"/>
        <v>8.9400317896446563E-3</v>
      </c>
      <c r="Q563" s="16">
        <f t="shared" si="225"/>
        <v>0.90558840429487841</v>
      </c>
      <c r="R563" s="16"/>
      <c r="S563" s="16">
        <v>0.77012500000000006</v>
      </c>
      <c r="T563" s="16">
        <f t="shared" si="226"/>
        <v>0.82499999999999996</v>
      </c>
      <c r="U563" s="16">
        <f t="shared" si="213"/>
        <v>4.917017484304561E-2</v>
      </c>
      <c r="V563" s="16">
        <f t="shared" si="227"/>
        <v>0.7183612236218313</v>
      </c>
      <c r="W563" s="16"/>
      <c r="X563" s="16">
        <v>0.41175000000000006</v>
      </c>
      <c r="Y563" s="16">
        <f t="shared" si="228"/>
        <v>0.61</v>
      </c>
      <c r="Z563" s="16">
        <f t="shared" si="214"/>
        <v>3.6356129277888269E-2</v>
      </c>
      <c r="AA563" s="16">
        <f t="shared" si="229"/>
        <v>0.37347617746583894</v>
      </c>
      <c r="AB563" s="16"/>
      <c r="AC563" s="16">
        <v>0.53680000000000005</v>
      </c>
      <c r="AD563" s="16">
        <f t="shared" si="230"/>
        <v>0.41</v>
      </c>
      <c r="AE563" s="16">
        <f t="shared" si="215"/>
        <v>2.4436086891695394E-2</v>
      </c>
      <c r="AF563" s="16">
        <f t="shared" si="231"/>
        <v>0.51107497173933436</v>
      </c>
      <c r="AG563" s="16"/>
      <c r="AH563" s="16">
        <v>0.41175000000000006</v>
      </c>
      <c r="AI563" s="16">
        <f t="shared" si="232"/>
        <v>0.32</v>
      </c>
      <c r="AJ563" s="16">
        <f t="shared" si="216"/>
        <v>1.9072067817908604E-2</v>
      </c>
      <c r="AK563" s="16">
        <f t="shared" si="233"/>
        <v>0.3916719291624074</v>
      </c>
      <c r="AL563" s="16"/>
      <c r="AM563" s="17">
        <f t="shared" si="210"/>
        <v>201.34156593100272</v>
      </c>
      <c r="AN563" s="17">
        <f t="shared" si="217"/>
        <v>5.9600211930964382E-2</v>
      </c>
      <c r="AO563" s="18" t="str">
        <f t="shared" si="218"/>
        <v>CORRECTO</v>
      </c>
      <c r="AP563" s="18">
        <f t="shared" si="219"/>
        <v>-1.0403997880690357</v>
      </c>
      <c r="AQ563" s="11"/>
      <c r="AR563" s="11"/>
      <c r="AS563" s="7"/>
      <c r="AT563" s="7">
        <v>148</v>
      </c>
      <c r="AU563" s="3">
        <f t="shared" si="208"/>
        <v>188</v>
      </c>
      <c r="AV563" s="7"/>
      <c r="AW563" s="7"/>
      <c r="AX563" s="7"/>
      <c r="AY563" s="7"/>
      <c r="AZ563" s="7"/>
      <c r="BA563" s="7"/>
      <c r="BB563" s="7"/>
    </row>
    <row r="564" spans="1:54" x14ac:dyDescent="0.25">
      <c r="A564" s="12">
        <v>1987</v>
      </c>
      <c r="B564" s="12">
        <v>3</v>
      </c>
      <c r="C564" s="16"/>
      <c r="D564" s="16">
        <f>aportaciones!D563+aportaciones!E563</f>
        <v>4.6289999999999996</v>
      </c>
      <c r="E564" s="16">
        <f t="shared" si="220"/>
        <v>20</v>
      </c>
      <c r="F564" s="16">
        <f t="shared" si="209"/>
        <v>1.131821641153852</v>
      </c>
      <c r="G564" s="16">
        <f t="shared" si="221"/>
        <v>3.4369957613807145</v>
      </c>
      <c r="H564" s="16"/>
      <c r="I564" s="16">
        <f>aportaciones!F563+aportaciones!G563</f>
        <v>21.376000000000001</v>
      </c>
      <c r="J564" s="16">
        <f t="shared" si="222"/>
        <v>189.73254466024218</v>
      </c>
      <c r="K564" s="16">
        <f t="shared" si="211"/>
        <v>10.737170003882591</v>
      </c>
      <c r="L564" s="16">
        <f t="shared" si="223"/>
        <v>0</v>
      </c>
      <c r="M564" s="16"/>
      <c r="N564" s="16">
        <v>0.59699999999999998</v>
      </c>
      <c r="O564" s="16">
        <f t="shared" si="224"/>
        <v>0.15</v>
      </c>
      <c r="P564" s="16">
        <f t="shared" si="212"/>
        <v>8.4886623086538882E-3</v>
      </c>
      <c r="Q564" s="16">
        <f t="shared" si="225"/>
        <v>0.58805996821035522</v>
      </c>
      <c r="R564" s="16"/>
      <c r="S564" s="16">
        <v>0.50247499999999989</v>
      </c>
      <c r="T564" s="16">
        <f t="shared" si="226"/>
        <v>0.82499999999999996</v>
      </c>
      <c r="U564" s="16">
        <f t="shared" si="213"/>
        <v>4.6687642697596385E-2</v>
      </c>
      <c r="V564" s="16">
        <f t="shared" si="227"/>
        <v>0.45330482515695425</v>
      </c>
      <c r="W564" s="16"/>
      <c r="X564" s="16">
        <v>0.26865</v>
      </c>
      <c r="Y564" s="16">
        <f t="shared" si="228"/>
        <v>0.61</v>
      </c>
      <c r="Z564" s="16">
        <f t="shared" si="214"/>
        <v>3.4520560055192481E-2</v>
      </c>
      <c r="AA564" s="16">
        <f t="shared" si="229"/>
        <v>0.23229387072211172</v>
      </c>
      <c r="AB564" s="16"/>
      <c r="AC564" s="16">
        <v>0.35023999999999994</v>
      </c>
      <c r="AD564" s="16">
        <f t="shared" si="230"/>
        <v>0.41</v>
      </c>
      <c r="AE564" s="16">
        <f t="shared" si="215"/>
        <v>2.3202343643653964E-2</v>
      </c>
      <c r="AF564" s="16">
        <f t="shared" si="231"/>
        <v>0.32580391310830453</v>
      </c>
      <c r="AG564" s="16"/>
      <c r="AH564" s="16">
        <v>0.26865</v>
      </c>
      <c r="AI564" s="16">
        <f t="shared" si="232"/>
        <v>0.32</v>
      </c>
      <c r="AJ564" s="16">
        <f t="shared" si="216"/>
        <v>1.810914625846163E-2</v>
      </c>
      <c r="AK564" s="16">
        <f t="shared" si="233"/>
        <v>0.2495779321820914</v>
      </c>
      <c r="AL564" s="16"/>
      <c r="AM564" s="17">
        <f t="shared" si="210"/>
        <v>212.04754466024218</v>
      </c>
      <c r="AN564" s="17">
        <f t="shared" si="217"/>
        <v>5.6591082057692595E-2</v>
      </c>
      <c r="AO564" s="18" t="str">
        <f t="shared" si="218"/>
        <v>CORRECTO</v>
      </c>
      <c r="AP564" s="18">
        <f t="shared" si="219"/>
        <v>-1.0434089179423074</v>
      </c>
      <c r="AQ564" s="11"/>
      <c r="AR564" s="11"/>
      <c r="AS564" s="7"/>
      <c r="AT564" s="7">
        <v>138</v>
      </c>
      <c r="AU564" s="3">
        <f t="shared" si="208"/>
        <v>178</v>
      </c>
      <c r="AV564" s="7"/>
      <c r="AW564" s="7"/>
      <c r="AX564" s="7"/>
      <c r="AY564" s="7"/>
      <c r="AZ564" s="7"/>
      <c r="BA564" s="7"/>
      <c r="BB564" s="7"/>
    </row>
    <row r="565" spans="1:54" x14ac:dyDescent="0.25">
      <c r="A565" s="12">
        <v>1987</v>
      </c>
      <c r="B565" s="12">
        <v>4</v>
      </c>
      <c r="C565" s="16"/>
      <c r="D565" s="16">
        <f>aportaciones!D564+aportaciones!E564</f>
        <v>5.367</v>
      </c>
      <c r="E565" s="16">
        <f t="shared" si="220"/>
        <v>20</v>
      </c>
      <c r="F565" s="16">
        <f t="shared" si="209"/>
        <v>1.0795492881721882</v>
      </c>
      <c r="G565" s="16">
        <f t="shared" si="221"/>
        <v>4.2351783588461487</v>
      </c>
      <c r="H565" s="16"/>
      <c r="I565" s="16">
        <f>aportaciones!F564+aportaciones!G564</f>
        <v>31.382999999999999</v>
      </c>
      <c r="J565" s="16">
        <f t="shared" si="222"/>
        <v>200</v>
      </c>
      <c r="K565" s="16">
        <f t="shared" si="211"/>
        <v>10.795492881721881</v>
      </c>
      <c r="L565" s="16">
        <f t="shared" si="223"/>
        <v>10.378374656359597</v>
      </c>
      <c r="M565" s="16"/>
      <c r="N565" s="16">
        <v>0.33800000000000002</v>
      </c>
      <c r="O565" s="16">
        <f t="shared" si="224"/>
        <v>0.15</v>
      </c>
      <c r="P565" s="16">
        <f t="shared" si="212"/>
        <v>8.0966196612914099E-3</v>
      </c>
      <c r="Q565" s="16">
        <f t="shared" si="225"/>
        <v>0.32951133769134611</v>
      </c>
      <c r="R565" s="16"/>
      <c r="S565" s="16">
        <v>0.28448333333333337</v>
      </c>
      <c r="T565" s="16">
        <f t="shared" si="226"/>
        <v>0.82499999999999996</v>
      </c>
      <c r="U565" s="16">
        <f t="shared" si="213"/>
        <v>4.4531408137102754E-2</v>
      </c>
      <c r="V565" s="16">
        <f t="shared" si="227"/>
        <v>0.23779569063573702</v>
      </c>
      <c r="W565" s="16"/>
      <c r="X565" s="16">
        <v>0.15210000000000001</v>
      </c>
      <c r="Y565" s="16">
        <f t="shared" si="228"/>
        <v>0.61</v>
      </c>
      <c r="Z565" s="16">
        <f t="shared" si="214"/>
        <v>3.2926253289251736E-2</v>
      </c>
      <c r="AA565" s="16">
        <f t="shared" si="229"/>
        <v>0.11757943994480757</v>
      </c>
      <c r="AB565" s="16"/>
      <c r="AC565" s="16">
        <v>0.19829333333333335</v>
      </c>
      <c r="AD565" s="16">
        <f t="shared" si="230"/>
        <v>0.41</v>
      </c>
      <c r="AE565" s="16">
        <f t="shared" si="215"/>
        <v>2.2130760407529856E-2</v>
      </c>
      <c r="AF565" s="16">
        <f t="shared" si="231"/>
        <v>0.17509098968967934</v>
      </c>
      <c r="AG565" s="16"/>
      <c r="AH565" s="16">
        <v>0.15210000000000001</v>
      </c>
      <c r="AI565" s="16">
        <f t="shared" si="232"/>
        <v>0.32</v>
      </c>
      <c r="AJ565" s="16">
        <f t="shared" si="216"/>
        <v>1.727278861075501E-2</v>
      </c>
      <c r="AK565" s="16">
        <f t="shared" si="233"/>
        <v>0.13399085374153841</v>
      </c>
      <c r="AL565" s="16"/>
      <c r="AM565" s="17">
        <f t="shared" si="210"/>
        <v>222.315</v>
      </c>
      <c r="AN565" s="17">
        <f t="shared" si="217"/>
        <v>5.3977464408609406E-2</v>
      </c>
      <c r="AO565" s="18" t="str">
        <f t="shared" si="218"/>
        <v>CORRECTO</v>
      </c>
      <c r="AP565" s="18">
        <f t="shared" si="219"/>
        <v>-1.0460225355913906</v>
      </c>
      <c r="AQ565" s="11"/>
      <c r="AR565" s="11"/>
      <c r="AS565" s="7"/>
      <c r="AT565" s="7">
        <v>130</v>
      </c>
      <c r="AU565" s="3">
        <f t="shared" si="208"/>
        <v>170</v>
      </c>
      <c r="AV565" s="7"/>
      <c r="AW565" s="7"/>
      <c r="AX565" s="7"/>
      <c r="AY565" s="7"/>
      <c r="AZ565" s="7"/>
      <c r="BA565" s="7"/>
      <c r="BB565" s="7"/>
    </row>
    <row r="566" spans="1:54" x14ac:dyDescent="0.25">
      <c r="A566" s="12">
        <v>1987</v>
      </c>
      <c r="B566" s="12">
        <v>5</v>
      </c>
      <c r="C566" s="16"/>
      <c r="D566" s="16">
        <f>aportaciones!D565+aportaciones!E565</f>
        <v>3.629</v>
      </c>
      <c r="E566" s="16">
        <f t="shared" si="220"/>
        <v>20</v>
      </c>
      <c r="F566" s="16">
        <f t="shared" si="209"/>
        <v>1.0824633813664053</v>
      </c>
      <c r="G566" s="16">
        <f t="shared" si="221"/>
        <v>2.5494507118278129</v>
      </c>
      <c r="H566" s="16"/>
      <c r="I566" s="16">
        <f>aportaciones!F565+aportaciones!G565</f>
        <v>10.197000000000001</v>
      </c>
      <c r="J566" s="16">
        <f t="shared" si="222"/>
        <v>199.40150711827812</v>
      </c>
      <c r="K566" s="16">
        <f t="shared" si="211"/>
        <v>10.792241482240433</v>
      </c>
      <c r="L566" s="16">
        <f t="shared" si="223"/>
        <v>0</v>
      </c>
      <c r="M566" s="16"/>
      <c r="N566" s="16">
        <v>0.214</v>
      </c>
      <c r="O566" s="16">
        <f t="shared" si="224"/>
        <v>0.15</v>
      </c>
      <c r="P566" s="16">
        <f t="shared" si="212"/>
        <v>8.1184753602480397E-3</v>
      </c>
      <c r="Q566" s="16">
        <f t="shared" si="225"/>
        <v>0.20590338033870861</v>
      </c>
      <c r="R566" s="16"/>
      <c r="S566" s="16">
        <v>0.18011666666666667</v>
      </c>
      <c r="T566" s="16">
        <f t="shared" si="226"/>
        <v>0.82499999999999996</v>
      </c>
      <c r="U566" s="16">
        <f t="shared" si="213"/>
        <v>4.4651614481364219E-2</v>
      </c>
      <c r="V566" s="16">
        <f t="shared" si="227"/>
        <v>0.13558525852956393</v>
      </c>
      <c r="W566" s="16"/>
      <c r="X566" s="16">
        <v>9.6299999999999997E-2</v>
      </c>
      <c r="Y566" s="16">
        <f t="shared" si="228"/>
        <v>0.61</v>
      </c>
      <c r="Z566" s="16">
        <f t="shared" si="214"/>
        <v>3.301513313167536E-2</v>
      </c>
      <c r="AA566" s="16">
        <f t="shared" si="229"/>
        <v>6.3373746710748358E-2</v>
      </c>
      <c r="AB566" s="16"/>
      <c r="AC566" s="16">
        <v>0.12554666666666667</v>
      </c>
      <c r="AD566" s="16">
        <f t="shared" si="230"/>
        <v>0.41</v>
      </c>
      <c r="AE566" s="16">
        <f t="shared" si="215"/>
        <v>2.2190499318011307E-2</v>
      </c>
      <c r="AF566" s="16">
        <f t="shared" si="231"/>
        <v>0.10341590625913682</v>
      </c>
      <c r="AG566" s="16"/>
      <c r="AH566" s="16">
        <v>9.6299999999999997E-2</v>
      </c>
      <c r="AI566" s="16">
        <f t="shared" si="232"/>
        <v>0.32</v>
      </c>
      <c r="AJ566" s="16">
        <f t="shared" si="216"/>
        <v>1.7319414101862485E-2</v>
      </c>
      <c r="AK566" s="16">
        <f t="shared" si="233"/>
        <v>7.9027211389245011E-2</v>
      </c>
      <c r="AL566" s="16"/>
      <c r="AM566" s="17">
        <f t="shared" si="210"/>
        <v>221.71650711827812</v>
      </c>
      <c r="AN566" s="17">
        <f t="shared" si="217"/>
        <v>5.4123169068320265E-2</v>
      </c>
      <c r="AO566" s="18" t="str">
        <f t="shared" si="218"/>
        <v>CORRECTO</v>
      </c>
      <c r="AP566" s="18">
        <f t="shared" si="219"/>
        <v>-1.0458768309316797</v>
      </c>
      <c r="AQ566" s="11"/>
      <c r="AR566" s="11"/>
      <c r="AS566" s="7"/>
      <c r="AT566" s="7">
        <v>130</v>
      </c>
      <c r="AU566" s="3">
        <f t="shared" si="208"/>
        <v>170</v>
      </c>
      <c r="AV566" s="7"/>
      <c r="AW566" s="7"/>
      <c r="AX566" s="7"/>
      <c r="AY566" s="7"/>
      <c r="AZ566" s="7"/>
      <c r="BA566" s="7"/>
      <c r="BB566" s="7"/>
    </row>
    <row r="567" spans="1:54" x14ac:dyDescent="0.25">
      <c r="A567" s="12">
        <v>1987</v>
      </c>
      <c r="B567" s="12">
        <v>6</v>
      </c>
      <c r="C567" s="16"/>
      <c r="D567" s="16">
        <f>aportaciones!D566+aportaciones!E566</f>
        <v>4.0519999999999996</v>
      </c>
      <c r="E567" s="16">
        <f t="shared" si="220"/>
        <v>20</v>
      </c>
      <c r="F567" s="16">
        <f t="shared" si="209"/>
        <v>1.082093639792838</v>
      </c>
      <c r="G567" s="16">
        <f t="shared" si="221"/>
        <v>2.9695366186335939</v>
      </c>
      <c r="H567" s="16"/>
      <c r="I567" s="16">
        <f>aportaciones!F566+aportaciones!G566</f>
        <v>10.868</v>
      </c>
      <c r="J567" s="16">
        <f t="shared" si="222"/>
        <v>199.47726563603769</v>
      </c>
      <c r="K567" s="16">
        <f t="shared" si="211"/>
        <v>10.792654021401141</v>
      </c>
      <c r="L567" s="16">
        <f t="shared" si="223"/>
        <v>0</v>
      </c>
      <c r="M567" s="16"/>
      <c r="N567" s="16">
        <v>0.19700000000000001</v>
      </c>
      <c r="O567" s="16">
        <f t="shared" si="224"/>
        <v>0.15</v>
      </c>
      <c r="P567" s="16">
        <f t="shared" si="212"/>
        <v>8.115702298446284E-3</v>
      </c>
      <c r="Q567" s="16">
        <f t="shared" si="225"/>
        <v>0.18888152463975197</v>
      </c>
      <c r="R567" s="16"/>
      <c r="S567" s="16">
        <v>0.16580833333333334</v>
      </c>
      <c r="T567" s="16">
        <f t="shared" si="226"/>
        <v>0.82499999999999996</v>
      </c>
      <c r="U567" s="16">
        <f t="shared" si="213"/>
        <v>4.4636362641454562E-2</v>
      </c>
      <c r="V567" s="16">
        <f t="shared" si="227"/>
        <v>0.1211567188519691</v>
      </c>
      <c r="W567" s="16"/>
      <c r="X567" s="16">
        <v>8.8650000000000007E-2</v>
      </c>
      <c r="Y567" s="16">
        <f t="shared" si="228"/>
        <v>0.61</v>
      </c>
      <c r="Z567" s="16">
        <f t="shared" si="214"/>
        <v>3.3003856013681554E-2</v>
      </c>
      <c r="AA567" s="16">
        <f t="shared" si="229"/>
        <v>5.5634866868324639E-2</v>
      </c>
      <c r="AB567" s="16"/>
      <c r="AC567" s="16">
        <v>0.11557333333333335</v>
      </c>
      <c r="AD567" s="16">
        <f t="shared" si="230"/>
        <v>0.41</v>
      </c>
      <c r="AE567" s="16">
        <f t="shared" si="215"/>
        <v>2.2182919615753176E-2</v>
      </c>
      <c r="AF567" s="16">
        <f t="shared" si="231"/>
        <v>9.3382834015322047E-2</v>
      </c>
      <c r="AG567" s="16"/>
      <c r="AH567" s="16">
        <v>8.8650000000000007E-2</v>
      </c>
      <c r="AI567" s="16">
        <f t="shared" si="232"/>
        <v>0.32</v>
      </c>
      <c r="AJ567" s="16">
        <f t="shared" si="216"/>
        <v>1.7313498236685407E-2</v>
      </c>
      <c r="AK567" s="16">
        <f t="shared" si="233"/>
        <v>7.1330585898137511E-2</v>
      </c>
      <c r="AL567" s="16"/>
      <c r="AM567" s="17">
        <f t="shared" si="210"/>
        <v>221.79226563603768</v>
      </c>
      <c r="AN567" s="17">
        <f t="shared" si="217"/>
        <v>5.4104681989641898E-2</v>
      </c>
      <c r="AO567" s="18" t="str">
        <f t="shared" si="218"/>
        <v>CORRECTO</v>
      </c>
      <c r="AP567" s="18">
        <f t="shared" si="219"/>
        <v>-1.0458953180103583</v>
      </c>
      <c r="AQ567" s="11"/>
      <c r="AR567" s="11"/>
      <c r="AS567" s="7"/>
      <c r="AT567" s="7">
        <v>140</v>
      </c>
      <c r="AU567" s="3">
        <f t="shared" si="208"/>
        <v>180</v>
      </c>
      <c r="AV567" s="7"/>
      <c r="AW567" s="7"/>
      <c r="AX567" s="7"/>
      <c r="AY567" s="7"/>
      <c r="AZ567" s="7"/>
      <c r="BA567" s="7"/>
      <c r="BB567" s="7"/>
    </row>
    <row r="568" spans="1:54" x14ac:dyDescent="0.25">
      <c r="A568" s="12">
        <v>1987</v>
      </c>
      <c r="B568" s="12">
        <v>7</v>
      </c>
      <c r="C568" s="16"/>
      <c r="D568" s="16">
        <f>aportaciones!D567+aportaciones!E567</f>
        <v>3.593</v>
      </c>
      <c r="E568" s="16">
        <f t="shared" si="220"/>
        <v>20</v>
      </c>
      <c r="F568" s="16">
        <f t="shared" si="209"/>
        <v>1.0770561338816047</v>
      </c>
      <c r="G568" s="16">
        <f t="shared" si="221"/>
        <v>2.5109063602071622</v>
      </c>
      <c r="H568" s="16"/>
      <c r="I568" s="16">
        <f>aportaciones!F567+aportaciones!G567</f>
        <v>11.83</v>
      </c>
      <c r="J568" s="16">
        <f t="shared" si="222"/>
        <v>200.51461161463655</v>
      </c>
      <c r="K568" s="16">
        <f t="shared" si="211"/>
        <v>10.798274618621599</v>
      </c>
      <c r="L568" s="16">
        <f t="shared" si="223"/>
        <v>0</v>
      </c>
      <c r="M568" s="16"/>
      <c r="N568" s="16">
        <v>0.121</v>
      </c>
      <c r="O568" s="16">
        <f t="shared" si="224"/>
        <v>0.15</v>
      </c>
      <c r="P568" s="16">
        <f t="shared" si="212"/>
        <v>8.0779210041120354E-3</v>
      </c>
      <c r="Q568" s="16">
        <f t="shared" si="225"/>
        <v>0.1128842977015537</v>
      </c>
      <c r="R568" s="16"/>
      <c r="S568" s="16">
        <v>0.10184166666666666</v>
      </c>
      <c r="T568" s="16">
        <f t="shared" si="226"/>
        <v>0.82499999999999996</v>
      </c>
      <c r="U568" s="16">
        <f t="shared" si="213"/>
        <v>4.4428565522616197E-2</v>
      </c>
      <c r="V568" s="16">
        <f t="shared" si="227"/>
        <v>5.7205304025212067E-2</v>
      </c>
      <c r="W568" s="16"/>
      <c r="X568" s="16">
        <v>5.4449999999999998E-2</v>
      </c>
      <c r="Y568" s="16">
        <f t="shared" si="228"/>
        <v>0.61</v>
      </c>
      <c r="Z568" s="16">
        <f t="shared" si="214"/>
        <v>3.2850212083388945E-2</v>
      </c>
      <c r="AA568" s="16">
        <f t="shared" si="229"/>
        <v>2.14461439863185E-2</v>
      </c>
      <c r="AB568" s="16"/>
      <c r="AC568" s="16">
        <v>7.0986666666666656E-2</v>
      </c>
      <c r="AD568" s="16">
        <f t="shared" si="230"/>
        <v>0.41</v>
      </c>
      <c r="AE568" s="16">
        <f t="shared" si="215"/>
        <v>2.2079650744572899E-2</v>
      </c>
      <c r="AF568" s="16">
        <f t="shared" si="231"/>
        <v>4.8803747050913449E-2</v>
      </c>
      <c r="AG568" s="16"/>
      <c r="AH568" s="16">
        <v>5.4449999999999998E-2</v>
      </c>
      <c r="AI568" s="16">
        <f t="shared" si="232"/>
        <v>0.32</v>
      </c>
      <c r="AJ568" s="16">
        <f t="shared" si="216"/>
        <v>1.7232898142105678E-2</v>
      </c>
      <c r="AK568" s="16">
        <f t="shared" si="233"/>
        <v>3.7136501763314567E-2</v>
      </c>
      <c r="AL568" s="16"/>
      <c r="AM568" s="17">
        <f t="shared" si="210"/>
        <v>222.82961161463655</v>
      </c>
      <c r="AN568" s="17">
        <f t="shared" si="217"/>
        <v>5.3852806694080241E-2</v>
      </c>
      <c r="AO568" s="18" t="str">
        <f t="shared" si="218"/>
        <v>CORRECTO</v>
      </c>
      <c r="AP568" s="18">
        <f t="shared" si="219"/>
        <v>-1.0461471933059199</v>
      </c>
      <c r="AQ568" s="11"/>
      <c r="AR568" s="11"/>
      <c r="AS568" s="7"/>
      <c r="AT568" s="7">
        <v>150</v>
      </c>
      <c r="AU568" s="3">
        <f t="shared" si="208"/>
        <v>190</v>
      </c>
      <c r="AV568" s="7"/>
      <c r="AW568" s="7"/>
      <c r="AX568" s="7"/>
      <c r="AY568" s="7"/>
      <c r="AZ568" s="7"/>
      <c r="BA568" s="7"/>
      <c r="BB568" s="7"/>
    </row>
    <row r="569" spans="1:54" x14ac:dyDescent="0.25">
      <c r="A569" s="12">
        <v>1987</v>
      </c>
      <c r="B569" s="12">
        <v>8</v>
      </c>
      <c r="C569" s="16"/>
      <c r="D569" s="16">
        <f>aportaciones!D568+aportaciones!E568</f>
        <v>3.6789999999999998</v>
      </c>
      <c r="E569" s="16">
        <f t="shared" si="220"/>
        <v>20</v>
      </c>
      <c r="F569" s="16">
        <f t="shared" si="209"/>
        <v>1.0893493407167012</v>
      </c>
      <c r="G569" s="16">
        <f t="shared" si="221"/>
        <v>2.6019438661183933</v>
      </c>
      <c r="H569" s="16"/>
      <c r="I569" s="16">
        <f>aportaciones!F568+aportaciones!G568</f>
        <v>11.242000000000001</v>
      </c>
      <c r="J569" s="16">
        <f t="shared" si="222"/>
        <v>198</v>
      </c>
      <c r="K569" s="16">
        <f t="shared" si="211"/>
        <v>10.784558473095341</v>
      </c>
      <c r="L569" s="16">
        <f t="shared" si="223"/>
        <v>2.9583369960149355</v>
      </c>
      <c r="M569" s="16"/>
      <c r="N569" s="16">
        <v>7.6999999999999999E-2</v>
      </c>
      <c r="O569" s="16">
        <f t="shared" si="224"/>
        <v>0.15</v>
      </c>
      <c r="P569" s="16">
        <f t="shared" si="212"/>
        <v>8.1701200553752577E-3</v>
      </c>
      <c r="Q569" s="16">
        <f t="shared" si="225"/>
        <v>6.8922078995887953E-2</v>
      </c>
      <c r="R569" s="16"/>
      <c r="S569" s="16">
        <v>6.4808333333333329E-2</v>
      </c>
      <c r="T569" s="16">
        <f t="shared" si="226"/>
        <v>0.82499999999999996</v>
      </c>
      <c r="U569" s="16">
        <f t="shared" si="213"/>
        <v>4.4935660304563918E-2</v>
      </c>
      <c r="V569" s="16">
        <f t="shared" si="227"/>
        <v>2.0379767810717153E-2</v>
      </c>
      <c r="W569" s="16"/>
      <c r="X569" s="16">
        <v>3.465E-2</v>
      </c>
      <c r="Y569" s="16">
        <f t="shared" si="228"/>
        <v>0.61</v>
      </c>
      <c r="Z569" s="16">
        <f t="shared" si="214"/>
        <v>3.3225154891859385E-2</v>
      </c>
      <c r="AA569" s="16">
        <f t="shared" si="229"/>
        <v>1.799787916611062E-3</v>
      </c>
      <c r="AB569" s="16"/>
      <c r="AC569" s="16">
        <v>4.5173333333333336E-2</v>
      </c>
      <c r="AD569" s="16">
        <f t="shared" si="230"/>
        <v>0.41</v>
      </c>
      <c r="AE569" s="16">
        <f t="shared" si="215"/>
        <v>2.2331661484692372E-2</v>
      </c>
      <c r="AF569" s="16">
        <f t="shared" si="231"/>
        <v>2.3093682588760434E-2</v>
      </c>
      <c r="AG569" s="16"/>
      <c r="AH569" s="16">
        <v>3.465E-2</v>
      </c>
      <c r="AI569" s="16">
        <f t="shared" si="232"/>
        <v>0.32</v>
      </c>
      <c r="AJ569" s="16">
        <f t="shared" si="216"/>
        <v>1.7429589451467217E-2</v>
      </c>
      <c r="AK569" s="16">
        <f t="shared" si="233"/>
        <v>1.7417101857894357E-2</v>
      </c>
      <c r="AL569" s="16"/>
      <c r="AM569" s="17">
        <f t="shared" si="210"/>
        <v>220.315</v>
      </c>
      <c r="AN569" s="17">
        <f t="shared" si="217"/>
        <v>5.4467467035835056E-2</v>
      </c>
      <c r="AO569" s="18" t="str">
        <f t="shared" si="218"/>
        <v>CORRECTO</v>
      </c>
      <c r="AP569" s="18">
        <f t="shared" si="219"/>
        <v>-1.0455325329641649</v>
      </c>
      <c r="AQ569" s="11"/>
      <c r="AR569" s="11"/>
      <c r="AS569" s="7"/>
      <c r="AT569" s="7">
        <v>153</v>
      </c>
      <c r="AU569" s="3">
        <f t="shared" si="208"/>
        <v>193</v>
      </c>
      <c r="AV569" s="7"/>
      <c r="AW569" s="7"/>
      <c r="AX569" s="7"/>
      <c r="AY569" s="7"/>
      <c r="AZ569" s="7"/>
      <c r="BA569" s="7"/>
      <c r="BB569" s="7"/>
    </row>
    <row r="570" spans="1:54" x14ac:dyDescent="0.25">
      <c r="A570" s="12">
        <v>1987</v>
      </c>
      <c r="B570" s="12">
        <v>9</v>
      </c>
      <c r="C570" s="16"/>
      <c r="D570" s="16">
        <f>aportaciones!D569+aportaciones!E569</f>
        <v>3.7130000000000001</v>
      </c>
      <c r="E570" s="16">
        <f t="shared" si="220"/>
        <v>20</v>
      </c>
      <c r="F570" s="16">
        <f t="shared" si="209"/>
        <v>1.1412190993586921</v>
      </c>
      <c r="G570" s="16">
        <f t="shared" si="221"/>
        <v>2.6236506592832995</v>
      </c>
      <c r="H570" s="16"/>
      <c r="I570" s="16">
        <f>aportaciones!F569+aportaciones!G569</f>
        <v>10.287000000000001</v>
      </c>
      <c r="J570" s="16">
        <f t="shared" si="222"/>
        <v>188</v>
      </c>
      <c r="K570" s="16">
        <f t="shared" si="211"/>
        <v>10.727459533971707</v>
      </c>
      <c r="L570" s="16">
        <f t="shared" si="223"/>
        <v>9.5024415269046756</v>
      </c>
      <c r="M570" s="16"/>
      <c r="N570" s="16">
        <v>0.05</v>
      </c>
      <c r="O570" s="16">
        <f t="shared" si="224"/>
        <v>0.15</v>
      </c>
      <c r="P570" s="16">
        <f t="shared" si="212"/>
        <v>8.559143245190191E-3</v>
      </c>
      <c r="Q570" s="16">
        <f t="shared" si="225"/>
        <v>4.1829879944624754E-2</v>
      </c>
      <c r="R570" s="16"/>
      <c r="S570" s="16">
        <v>4.2083333333333334E-2</v>
      </c>
      <c r="T570" s="16">
        <f t="shared" si="226"/>
        <v>0.82214767302876945</v>
      </c>
      <c r="U570" s="16">
        <f t="shared" si="213"/>
        <v>4.6912531347686845E-2</v>
      </c>
      <c r="V570" s="16">
        <f t="shared" si="227"/>
        <v>0</v>
      </c>
      <c r="W570" s="16"/>
      <c r="X570" s="16">
        <v>2.2500000000000003E-2</v>
      </c>
      <c r="Y570" s="16">
        <f t="shared" si="228"/>
        <v>0.59927484510814055</v>
      </c>
      <c r="Z570" s="16">
        <f t="shared" si="214"/>
        <v>3.4195194950131597E-2</v>
      </c>
      <c r="AA570" s="16">
        <f t="shared" si="229"/>
        <v>0</v>
      </c>
      <c r="AB570" s="16"/>
      <c r="AC570" s="16">
        <v>2.9333333333333336E-2</v>
      </c>
      <c r="AD570" s="16">
        <f t="shared" si="230"/>
        <v>0.41</v>
      </c>
      <c r="AE570" s="16">
        <f t="shared" si="215"/>
        <v>2.3394991536853191E-2</v>
      </c>
      <c r="AF570" s="16">
        <f t="shared" si="231"/>
        <v>7.0016718486409224E-3</v>
      </c>
      <c r="AG570" s="16"/>
      <c r="AH570" s="16">
        <v>2.2500000000000003E-2</v>
      </c>
      <c r="AI570" s="16">
        <f t="shared" si="232"/>
        <v>0.32</v>
      </c>
      <c r="AJ570" s="16">
        <f t="shared" si="216"/>
        <v>1.8259505589739076E-2</v>
      </c>
      <c r="AK570" s="16">
        <f t="shared" si="233"/>
        <v>5.0704105485327999E-3</v>
      </c>
      <c r="AL570" s="16"/>
      <c r="AM570" s="17">
        <f t="shared" si="210"/>
        <v>210.30142251813692</v>
      </c>
      <c r="AN570" s="17">
        <f t="shared" si="217"/>
        <v>5.7060954967934611E-2</v>
      </c>
      <c r="AO570" s="18" t="str">
        <f t="shared" si="218"/>
        <v>CORRECTO</v>
      </c>
      <c r="AP570" s="18">
        <f t="shared" si="219"/>
        <v>-1.0429390450320655</v>
      </c>
      <c r="AQ570" s="11"/>
      <c r="AR570" s="11"/>
      <c r="AS570" s="7"/>
      <c r="AT570" s="7">
        <v>160</v>
      </c>
      <c r="AU570" s="3">
        <f t="shared" si="208"/>
        <v>200</v>
      </c>
      <c r="AV570" s="7"/>
      <c r="AW570" s="7"/>
      <c r="AX570" s="7"/>
      <c r="AY570" s="7"/>
      <c r="AZ570" s="7"/>
      <c r="BA570" s="7"/>
      <c r="BB570" s="7"/>
    </row>
    <row r="571" spans="1:54" x14ac:dyDescent="0.25">
      <c r="A571" s="12">
        <v>1987</v>
      </c>
      <c r="B571" s="12">
        <v>10</v>
      </c>
      <c r="C571" s="16"/>
      <c r="D571" s="16">
        <f>aportaciones!D570+aportaciones!E570</f>
        <v>3.8330000000000002</v>
      </c>
      <c r="E571" s="16">
        <f t="shared" si="220"/>
        <v>20</v>
      </c>
      <c r="F571" s="16">
        <f t="shared" si="209"/>
        <v>1.1981129720689914</v>
      </c>
      <c r="G571" s="16">
        <f t="shared" si="221"/>
        <v>2.6917809006413052</v>
      </c>
      <c r="H571" s="16"/>
      <c r="I571" s="16">
        <f>aportaciones!F570+aportaciones!G570</f>
        <v>9.5759999999999987</v>
      </c>
      <c r="J571" s="16">
        <f t="shared" si="222"/>
        <v>178</v>
      </c>
      <c r="K571" s="16">
        <f t="shared" si="211"/>
        <v>10.663205451414022</v>
      </c>
      <c r="L571" s="16">
        <f t="shared" si="223"/>
        <v>8.8485404660282825</v>
      </c>
      <c r="M571" s="16"/>
      <c r="N571" s="16">
        <v>0.16900000000000001</v>
      </c>
      <c r="O571" s="16">
        <f t="shared" si="224"/>
        <v>0.15</v>
      </c>
      <c r="P571" s="16">
        <f t="shared" si="212"/>
        <v>8.9858472905174347E-3</v>
      </c>
      <c r="Q571" s="16">
        <f t="shared" si="225"/>
        <v>0.16044085675480982</v>
      </c>
      <c r="R571" s="16"/>
      <c r="S571" s="16">
        <v>0.14224166666666668</v>
      </c>
      <c r="T571" s="16">
        <f t="shared" si="226"/>
        <v>0.82499999999999996</v>
      </c>
      <c r="U571" s="16">
        <f t="shared" si="213"/>
        <v>4.9422160097845891E-2</v>
      </c>
      <c r="V571" s="16">
        <f t="shared" si="227"/>
        <v>9.2476808347749406E-2</v>
      </c>
      <c r="W571" s="16"/>
      <c r="X571" s="16">
        <v>7.6050000000000006E-2</v>
      </c>
      <c r="Y571" s="16">
        <f t="shared" si="228"/>
        <v>0.61</v>
      </c>
      <c r="Z571" s="16">
        <f t="shared" si="214"/>
        <v>3.6542445648104237E-2</v>
      </c>
      <c r="AA571" s="16">
        <f t="shared" si="229"/>
        <v>3.1129650158009059E-2</v>
      </c>
      <c r="AB571" s="16"/>
      <c r="AC571" s="16">
        <v>9.9146666666666675E-2</v>
      </c>
      <c r="AD571" s="16">
        <f t="shared" si="230"/>
        <v>0.41</v>
      </c>
      <c r="AE571" s="16">
        <f t="shared" si="215"/>
        <v>2.4561315927414323E-2</v>
      </c>
      <c r="AF571" s="16">
        <f t="shared" si="231"/>
        <v>7.5751675129813456E-2</v>
      </c>
      <c r="AG571" s="16"/>
      <c r="AH571" s="16">
        <v>7.6050000000000006E-2</v>
      </c>
      <c r="AI571" s="16">
        <f t="shared" si="232"/>
        <v>0.32</v>
      </c>
      <c r="AJ571" s="16">
        <f t="shared" si="216"/>
        <v>1.9169807553103862E-2</v>
      </c>
      <c r="AK571" s="16">
        <f t="shared" si="233"/>
        <v>5.7790494410260906E-2</v>
      </c>
      <c r="AL571" s="16"/>
      <c r="AM571" s="17">
        <f t="shared" si="210"/>
        <v>200.315</v>
      </c>
      <c r="AN571" s="17">
        <f t="shared" si="217"/>
        <v>5.9905648603449567E-2</v>
      </c>
      <c r="AO571" s="18" t="str">
        <f t="shared" si="218"/>
        <v>CORRECTO</v>
      </c>
      <c r="AP571" s="18">
        <f t="shared" si="219"/>
        <v>-1.0400943513965506</v>
      </c>
      <c r="AQ571" s="11"/>
      <c r="AR571" s="11"/>
      <c r="AS571" s="7"/>
      <c r="AT571" s="7">
        <v>166</v>
      </c>
      <c r="AU571" s="3">
        <f t="shared" si="208"/>
        <v>206</v>
      </c>
      <c r="AV571" s="7"/>
      <c r="AW571" s="7"/>
      <c r="AX571" s="7"/>
      <c r="AY571" s="7"/>
      <c r="AZ571" s="7"/>
      <c r="BA571" s="7"/>
      <c r="BB571" s="7"/>
    </row>
    <row r="572" spans="1:54" x14ac:dyDescent="0.25">
      <c r="A572" s="12">
        <v>1987</v>
      </c>
      <c r="B572" s="12">
        <v>11</v>
      </c>
      <c r="C572" s="16"/>
      <c r="D572" s="16">
        <f>aportaciones!D571+aportaciones!E571</f>
        <v>4.2770000000000001</v>
      </c>
      <c r="E572" s="16">
        <f t="shared" si="220"/>
        <v>20</v>
      </c>
      <c r="F572" s="16">
        <f t="shared" si="209"/>
        <v>1.2479525778020435</v>
      </c>
      <c r="G572" s="16">
        <f t="shared" si="221"/>
        <v>3.0788870279310103</v>
      </c>
      <c r="H572" s="16"/>
      <c r="I572" s="16">
        <f>aportaciones!F571+aportaciones!G571</f>
        <v>11.638999999999999</v>
      </c>
      <c r="J572" s="16">
        <f t="shared" si="222"/>
        <v>170</v>
      </c>
      <c r="K572" s="16">
        <f t="shared" si="211"/>
        <v>10.607596911317369</v>
      </c>
      <c r="L572" s="16">
        <f t="shared" si="223"/>
        <v>8.9757945485859807</v>
      </c>
      <c r="M572" s="16"/>
      <c r="N572" s="16">
        <v>0.85899999999999999</v>
      </c>
      <c r="O572" s="16">
        <f t="shared" si="224"/>
        <v>0.15</v>
      </c>
      <c r="P572" s="16">
        <f t="shared" si="212"/>
        <v>9.3596443335153268E-3</v>
      </c>
      <c r="Q572" s="16">
        <f t="shared" si="225"/>
        <v>0.85001415270948255</v>
      </c>
      <c r="R572" s="16"/>
      <c r="S572" s="16">
        <v>0.7229916666666667</v>
      </c>
      <c r="T572" s="16">
        <f t="shared" si="226"/>
        <v>0.82499999999999996</v>
      </c>
      <c r="U572" s="16">
        <f t="shared" si="213"/>
        <v>5.147804383433429E-2</v>
      </c>
      <c r="V572" s="16">
        <f t="shared" si="227"/>
        <v>0.67356950656882075</v>
      </c>
      <c r="W572" s="16"/>
      <c r="X572" s="16">
        <v>0.38655</v>
      </c>
      <c r="Y572" s="16">
        <f t="shared" si="228"/>
        <v>0.61</v>
      </c>
      <c r="Z572" s="16">
        <f t="shared" si="214"/>
        <v>3.8062553622962327E-2</v>
      </c>
      <c r="AA572" s="16">
        <f t="shared" si="229"/>
        <v>0.35000755435189579</v>
      </c>
      <c r="AB572" s="16"/>
      <c r="AC572" s="16">
        <v>0.50394666666666665</v>
      </c>
      <c r="AD572" s="16">
        <f t="shared" si="230"/>
        <v>0.41</v>
      </c>
      <c r="AE572" s="16">
        <f t="shared" si="215"/>
        <v>2.5583027844941892E-2</v>
      </c>
      <c r="AF572" s="16">
        <f t="shared" si="231"/>
        <v>0.47938535073925231</v>
      </c>
      <c r="AG572" s="16"/>
      <c r="AH572" s="16">
        <v>0.38655</v>
      </c>
      <c r="AI572" s="16">
        <f t="shared" si="232"/>
        <v>0.32</v>
      </c>
      <c r="AJ572" s="16">
        <f t="shared" si="216"/>
        <v>1.9967241244832696E-2</v>
      </c>
      <c r="AK572" s="16">
        <f t="shared" si="233"/>
        <v>0.36738019244689607</v>
      </c>
      <c r="AL572" s="16"/>
      <c r="AM572" s="17">
        <f t="shared" si="210"/>
        <v>192.315</v>
      </c>
      <c r="AN572" s="17">
        <f t="shared" si="217"/>
        <v>6.2397628890102176E-2</v>
      </c>
      <c r="AO572" s="18" t="str">
        <f t="shared" si="218"/>
        <v>CORRECTO</v>
      </c>
      <c r="AP572" s="18">
        <f t="shared" si="219"/>
        <v>-1.0376023711098978</v>
      </c>
      <c r="AQ572" s="11"/>
      <c r="AR572" s="11"/>
      <c r="AS572" s="7"/>
      <c r="AT572" s="7">
        <v>164</v>
      </c>
      <c r="AU572" s="3">
        <f t="shared" si="208"/>
        <v>204</v>
      </c>
      <c r="AV572" s="7"/>
      <c r="AW572" s="7"/>
      <c r="AX572" s="7"/>
      <c r="AY572" s="7"/>
      <c r="AZ572" s="7"/>
      <c r="BA572" s="7"/>
      <c r="BB572" s="7"/>
    </row>
    <row r="573" spans="1:54" x14ac:dyDescent="0.25">
      <c r="A573" s="12">
        <v>1987</v>
      </c>
      <c r="B573" s="12">
        <v>12</v>
      </c>
      <c r="C573" s="16"/>
      <c r="D573" s="16">
        <f>aportaciones!D572+aportaciones!E572</f>
        <v>4.7370000000000001</v>
      </c>
      <c r="E573" s="16">
        <f t="shared" si="220"/>
        <v>20</v>
      </c>
      <c r="F573" s="16">
        <f t="shared" si="209"/>
        <v>1.2545582079736994</v>
      </c>
      <c r="G573" s="16">
        <f t="shared" si="221"/>
        <v>3.4890474221979559</v>
      </c>
      <c r="H573" s="16"/>
      <c r="I573" s="16">
        <f>aportaciones!F572+aportaciones!G572</f>
        <v>9.5949999999999989</v>
      </c>
      <c r="J573" s="16">
        <f t="shared" si="222"/>
        <v>168.98740308868264</v>
      </c>
      <c r="K573" s="16">
        <f t="shared" si="211"/>
        <v>10.600226679453344</v>
      </c>
      <c r="L573" s="16">
        <f t="shared" si="223"/>
        <v>0</v>
      </c>
      <c r="M573" s="16"/>
      <c r="N573" s="16">
        <v>0.312</v>
      </c>
      <c r="O573" s="16">
        <f t="shared" si="224"/>
        <v>0.15</v>
      </c>
      <c r="P573" s="16">
        <f t="shared" si="212"/>
        <v>9.4091865598027458E-3</v>
      </c>
      <c r="Q573" s="16">
        <f t="shared" si="225"/>
        <v>0.30264035566648462</v>
      </c>
      <c r="R573" s="16"/>
      <c r="S573" s="16">
        <v>0.2626</v>
      </c>
      <c r="T573" s="16">
        <f t="shared" si="226"/>
        <v>0.82499999999999996</v>
      </c>
      <c r="U573" s="16">
        <f t="shared" si="213"/>
        <v>5.1750526078915102E-2</v>
      </c>
      <c r="V573" s="16">
        <f t="shared" si="227"/>
        <v>0.21112195616566565</v>
      </c>
      <c r="W573" s="16"/>
      <c r="X573" s="16">
        <v>0.1404</v>
      </c>
      <c r="Y573" s="16">
        <f t="shared" si="228"/>
        <v>0.61</v>
      </c>
      <c r="Z573" s="16">
        <f t="shared" si="214"/>
        <v>3.8264025343197831E-2</v>
      </c>
      <c r="AA573" s="16">
        <f t="shared" si="229"/>
        <v>0.10233744637703768</v>
      </c>
      <c r="AB573" s="16"/>
      <c r="AC573" s="16">
        <v>0.18304000000000001</v>
      </c>
      <c r="AD573" s="16">
        <f t="shared" si="230"/>
        <v>0.41</v>
      </c>
      <c r="AE573" s="16">
        <f t="shared" si="215"/>
        <v>2.5718443263460837E-2</v>
      </c>
      <c r="AF573" s="16">
        <f t="shared" si="231"/>
        <v>0.15745697215505811</v>
      </c>
      <c r="AG573" s="16"/>
      <c r="AH573" s="16">
        <v>0.1404</v>
      </c>
      <c r="AI573" s="16">
        <f t="shared" si="232"/>
        <v>0.32</v>
      </c>
      <c r="AJ573" s="16">
        <f t="shared" si="216"/>
        <v>2.0072931327579192E-2</v>
      </c>
      <c r="AK573" s="16">
        <f t="shared" si="233"/>
        <v>0.12043275875516729</v>
      </c>
      <c r="AL573" s="16"/>
      <c r="AM573" s="17">
        <f t="shared" si="210"/>
        <v>191.30240308868264</v>
      </c>
      <c r="AN573" s="17">
        <f t="shared" si="217"/>
        <v>6.2727910398684972E-2</v>
      </c>
      <c r="AO573" s="18" t="str">
        <f t="shared" si="218"/>
        <v>CORRECTO</v>
      </c>
      <c r="AP573" s="18">
        <f t="shared" si="219"/>
        <v>-1.037272089601315</v>
      </c>
      <c r="AQ573" s="11"/>
      <c r="AR573" s="11"/>
      <c r="AS573" s="7"/>
      <c r="AT573" s="7">
        <v>162</v>
      </c>
      <c r="AU573" s="3">
        <f t="shared" si="208"/>
        <v>202</v>
      </c>
      <c r="AV573" s="7"/>
      <c r="AW573" s="7"/>
      <c r="AX573" s="7"/>
      <c r="AY573" s="7"/>
      <c r="AZ573" s="7"/>
      <c r="BA573" s="7"/>
      <c r="BB573" s="7"/>
    </row>
    <row r="574" spans="1:54" x14ac:dyDescent="0.25">
      <c r="A574" s="12">
        <v>1988</v>
      </c>
      <c r="B574" s="12">
        <v>1</v>
      </c>
      <c r="C574" s="16"/>
      <c r="D574" s="16">
        <f>aportaciones!D573+aportaciones!E573</f>
        <v>4.4039999999999999</v>
      </c>
      <c r="E574" s="16">
        <f t="shared" si="220"/>
        <v>20</v>
      </c>
      <c r="F574" s="16">
        <f t="shared" si="209"/>
        <v>1.2586190731729259</v>
      </c>
      <c r="G574" s="16">
        <f t="shared" si="221"/>
        <v>3.1494417920263018</v>
      </c>
      <c r="H574" s="16"/>
      <c r="I574" s="16">
        <f>aportaciones!F573+aportaciones!G573</f>
        <v>9.9830000000000005</v>
      </c>
      <c r="J574" s="16">
        <f t="shared" si="222"/>
        <v>168.37017640922929</v>
      </c>
      <c r="K574" s="16">
        <f t="shared" si="211"/>
        <v>10.595695769107309</v>
      </c>
      <c r="L574" s="16">
        <f t="shared" si="223"/>
        <v>0</v>
      </c>
      <c r="M574" s="16"/>
      <c r="N574" s="16">
        <v>0.879</v>
      </c>
      <c r="O574" s="16">
        <f t="shared" si="224"/>
        <v>0.15</v>
      </c>
      <c r="P574" s="16">
        <f t="shared" si="212"/>
        <v>9.4396430487969432E-3</v>
      </c>
      <c r="Q574" s="16">
        <f t="shared" si="225"/>
        <v>0.86959081344019717</v>
      </c>
      <c r="R574" s="16"/>
      <c r="S574" s="16">
        <v>0.73982500000000007</v>
      </c>
      <c r="T574" s="16">
        <f t="shared" si="226"/>
        <v>0.82499999999999996</v>
      </c>
      <c r="U574" s="16">
        <f t="shared" si="213"/>
        <v>5.1918036768383184E-2</v>
      </c>
      <c r="V574" s="16">
        <f t="shared" si="227"/>
        <v>0.68807447392108512</v>
      </c>
      <c r="W574" s="16"/>
      <c r="X574" s="16">
        <v>0.39555000000000001</v>
      </c>
      <c r="Y574" s="16">
        <f t="shared" si="228"/>
        <v>0.61</v>
      </c>
      <c r="Z574" s="16">
        <f t="shared" si="214"/>
        <v>3.8387881731774237E-2</v>
      </c>
      <c r="AA574" s="16">
        <f t="shared" si="229"/>
        <v>0.35728597465680212</v>
      </c>
      <c r="AB574" s="16"/>
      <c r="AC574" s="16">
        <v>0.51568000000000003</v>
      </c>
      <c r="AD574" s="16">
        <f t="shared" si="230"/>
        <v>0.41</v>
      </c>
      <c r="AE574" s="16">
        <f t="shared" si="215"/>
        <v>2.5801691000044976E-2</v>
      </c>
      <c r="AF574" s="16">
        <f t="shared" si="231"/>
        <v>0.48996155673653913</v>
      </c>
      <c r="AG574" s="16"/>
      <c r="AH574" s="16">
        <v>0.39555000000000001</v>
      </c>
      <c r="AI574" s="16">
        <f t="shared" si="232"/>
        <v>0.32</v>
      </c>
      <c r="AJ574" s="16">
        <f t="shared" si="216"/>
        <v>2.0137905170766811E-2</v>
      </c>
      <c r="AK574" s="16">
        <f t="shared" si="233"/>
        <v>0.37547706867242076</v>
      </c>
      <c r="AL574" s="16"/>
      <c r="AM574" s="17">
        <f t="shared" si="210"/>
        <v>190.68517640922929</v>
      </c>
      <c r="AN574" s="17">
        <f t="shared" si="217"/>
        <v>6.2930953658646288E-2</v>
      </c>
      <c r="AO574" s="18" t="str">
        <f t="shared" si="218"/>
        <v>CORRECTO</v>
      </c>
      <c r="AP574" s="18">
        <f t="shared" si="219"/>
        <v>-1.0370690463413539</v>
      </c>
      <c r="AQ574" s="11"/>
      <c r="AR574" s="11"/>
      <c r="AS574" s="7"/>
      <c r="AT574" s="7">
        <v>158</v>
      </c>
      <c r="AU574" s="3">
        <f t="shared" si="208"/>
        <v>198</v>
      </c>
      <c r="AV574" s="7"/>
      <c r="AW574" s="7"/>
      <c r="AX574" s="7"/>
      <c r="AY574" s="7"/>
      <c r="AZ574" s="7"/>
      <c r="BA574" s="7"/>
      <c r="BB574" s="7"/>
    </row>
    <row r="575" spans="1:54" x14ac:dyDescent="0.25">
      <c r="A575" s="12">
        <v>1988</v>
      </c>
      <c r="B575" s="12">
        <v>2</v>
      </c>
      <c r="C575" s="16"/>
      <c r="D575" s="16">
        <f>aportaciones!D574+aportaciones!E574</f>
        <v>5.3230000000000004</v>
      </c>
      <c r="E575" s="16">
        <f t="shared" si="220"/>
        <v>20</v>
      </c>
      <c r="F575" s="16">
        <f t="shared" si="209"/>
        <v>1.1794627195668148</v>
      </c>
      <c r="G575" s="16">
        <f t="shared" si="221"/>
        <v>4.0643809268270736</v>
      </c>
      <c r="H575" s="16"/>
      <c r="I575" s="16">
        <f>aportaciones!F574+aportaciones!G574</f>
        <v>23.393000000000001</v>
      </c>
      <c r="J575" s="16">
        <f t="shared" si="222"/>
        <v>181.16748064012197</v>
      </c>
      <c r="K575" s="16">
        <f t="shared" si="211"/>
        <v>10.684014470643326</v>
      </c>
      <c r="L575" s="16">
        <f t="shared" si="223"/>
        <v>0</v>
      </c>
      <c r="M575" s="16"/>
      <c r="N575" s="16">
        <v>0.96499999999999997</v>
      </c>
      <c r="O575" s="16">
        <f t="shared" si="224"/>
        <v>0.15</v>
      </c>
      <c r="P575" s="16">
        <f t="shared" si="212"/>
        <v>8.845970396751111E-3</v>
      </c>
      <c r="Q575" s="16">
        <f t="shared" si="225"/>
        <v>0.95556035695120289</v>
      </c>
      <c r="R575" s="16"/>
      <c r="S575" s="16">
        <v>0.81220833333333331</v>
      </c>
      <c r="T575" s="16">
        <f t="shared" si="226"/>
        <v>0.82499999999999996</v>
      </c>
      <c r="U575" s="16">
        <f t="shared" si="213"/>
        <v>4.8652837182131113E-2</v>
      </c>
      <c r="V575" s="16">
        <f t="shared" si="227"/>
        <v>0.76029029656495006</v>
      </c>
      <c r="W575" s="16"/>
      <c r="X575" s="16">
        <v>0.43425000000000002</v>
      </c>
      <c r="Y575" s="16">
        <f t="shared" si="228"/>
        <v>0.61</v>
      </c>
      <c r="Z575" s="16">
        <f t="shared" si="214"/>
        <v>3.5973612946787852E-2</v>
      </c>
      <c r="AA575" s="16">
        <f t="shared" si="229"/>
        <v>0.39586211826822593</v>
      </c>
      <c r="AB575" s="16"/>
      <c r="AC575" s="16">
        <v>0.56613333333333327</v>
      </c>
      <c r="AD575" s="16">
        <f t="shared" si="230"/>
        <v>0.41</v>
      </c>
      <c r="AE575" s="16">
        <f t="shared" si="215"/>
        <v>2.4178985751119705E-2</v>
      </c>
      <c r="AF575" s="16">
        <f t="shared" si="231"/>
        <v>0.54033164233328823</v>
      </c>
      <c r="AG575" s="16"/>
      <c r="AH575" s="16">
        <v>0.43425000000000002</v>
      </c>
      <c r="AI575" s="16">
        <f t="shared" si="232"/>
        <v>0.32</v>
      </c>
      <c r="AJ575" s="16">
        <f t="shared" si="216"/>
        <v>1.8871403513069037E-2</v>
      </c>
      <c r="AK575" s="16">
        <f t="shared" si="233"/>
        <v>0.41411209482923322</v>
      </c>
      <c r="AL575" s="16"/>
      <c r="AM575" s="17">
        <f t="shared" si="210"/>
        <v>203.48248064012196</v>
      </c>
      <c r="AN575" s="17">
        <f t="shared" si="217"/>
        <v>5.8973135978340745E-2</v>
      </c>
      <c r="AO575" s="18" t="str">
        <f t="shared" si="218"/>
        <v>CORRECTO</v>
      </c>
      <c r="AP575" s="18">
        <f t="shared" si="219"/>
        <v>-1.0410268640216593</v>
      </c>
      <c r="AQ575" s="11"/>
      <c r="AR575" s="11"/>
      <c r="AS575" s="7"/>
      <c r="AT575" s="7">
        <v>148</v>
      </c>
      <c r="AU575" s="3">
        <f t="shared" si="208"/>
        <v>188</v>
      </c>
      <c r="AV575" s="7"/>
      <c r="AW575" s="7"/>
      <c r="AX575" s="7"/>
      <c r="AY575" s="7"/>
      <c r="AZ575" s="7"/>
      <c r="BA575" s="7"/>
      <c r="BB575" s="7"/>
    </row>
    <row r="576" spans="1:54" x14ac:dyDescent="0.25">
      <c r="A576" s="12">
        <v>1988</v>
      </c>
      <c r="B576" s="12">
        <v>3</v>
      </c>
      <c r="C576" s="16"/>
      <c r="D576" s="16">
        <f>aportaciones!D575+aportaciones!E575</f>
        <v>6.9269999999999996</v>
      </c>
      <c r="E576" s="16">
        <f t="shared" si="220"/>
        <v>20</v>
      </c>
      <c r="F576" s="16">
        <f t="shared" si="209"/>
        <v>1.1146459837911897</v>
      </c>
      <c r="G576" s="16">
        <f t="shared" si="221"/>
        <v>5.7475372804331855</v>
      </c>
      <c r="H576" s="16"/>
      <c r="I576" s="16">
        <f>aportaciones!F575+aportaciones!G575</f>
        <v>64.88</v>
      </c>
      <c r="J576" s="16">
        <f t="shared" si="222"/>
        <v>193</v>
      </c>
      <c r="K576" s="16">
        <f t="shared" si="211"/>
        <v>10.75633374358498</v>
      </c>
      <c r="L576" s="16">
        <f t="shared" si="223"/>
        <v>42.363466169478642</v>
      </c>
      <c r="M576" s="16"/>
      <c r="N576" s="16">
        <v>0.75600000000000001</v>
      </c>
      <c r="O576" s="16">
        <f t="shared" si="224"/>
        <v>0.15</v>
      </c>
      <c r="P576" s="16">
        <f t="shared" si="212"/>
        <v>8.3598448784339228E-3</v>
      </c>
      <c r="Q576" s="16">
        <f t="shared" si="225"/>
        <v>0.74715402960324884</v>
      </c>
      <c r="R576" s="16"/>
      <c r="S576" s="16">
        <v>0.63629999999999998</v>
      </c>
      <c r="T576" s="16">
        <f t="shared" si="226"/>
        <v>0.82499999999999996</v>
      </c>
      <c r="U576" s="16">
        <f t="shared" si="213"/>
        <v>4.5979146831386576E-2</v>
      </c>
      <c r="V576" s="16">
        <f t="shared" si="227"/>
        <v>0.58764716281786877</v>
      </c>
      <c r="W576" s="16"/>
      <c r="X576" s="16">
        <v>0.34020000000000006</v>
      </c>
      <c r="Y576" s="16">
        <f t="shared" si="228"/>
        <v>0.61</v>
      </c>
      <c r="Z576" s="16">
        <f t="shared" si="214"/>
        <v>3.3996702505631284E-2</v>
      </c>
      <c r="AA576" s="16">
        <f t="shared" si="229"/>
        <v>0.30422638705321225</v>
      </c>
      <c r="AB576" s="16"/>
      <c r="AC576" s="16">
        <v>0.44351999999999997</v>
      </c>
      <c r="AD576" s="16">
        <f t="shared" si="230"/>
        <v>0.41</v>
      </c>
      <c r="AE576" s="16">
        <f t="shared" si="215"/>
        <v>2.2850242667719387E-2</v>
      </c>
      <c r="AF576" s="16">
        <f t="shared" si="231"/>
        <v>0.41934101424888021</v>
      </c>
      <c r="AG576" s="16"/>
      <c r="AH576" s="16">
        <v>0.34020000000000006</v>
      </c>
      <c r="AI576" s="16">
        <f t="shared" si="232"/>
        <v>0.32</v>
      </c>
      <c r="AJ576" s="16">
        <f t="shared" si="216"/>
        <v>1.7834335740659037E-2</v>
      </c>
      <c r="AK576" s="16">
        <f t="shared" si="233"/>
        <v>0.32132859648693107</v>
      </c>
      <c r="AL576" s="16"/>
      <c r="AM576" s="17">
        <f t="shared" si="210"/>
        <v>215.315</v>
      </c>
      <c r="AN576" s="17">
        <f t="shared" si="217"/>
        <v>5.5732299189559485E-2</v>
      </c>
      <c r="AO576" s="18" t="str">
        <f t="shared" si="218"/>
        <v>CORRECTO</v>
      </c>
      <c r="AP576" s="18">
        <f t="shared" si="219"/>
        <v>-1.0442677008104406</v>
      </c>
      <c r="AQ576" s="11"/>
      <c r="AR576" s="11"/>
      <c r="AS576" s="7"/>
      <c r="AT576" s="7">
        <v>138</v>
      </c>
      <c r="AU576" s="3">
        <f t="shared" si="208"/>
        <v>178</v>
      </c>
      <c r="AV576" s="7"/>
      <c r="AW576" s="7"/>
      <c r="AX576" s="7"/>
      <c r="AY576" s="7"/>
      <c r="AZ576" s="7"/>
      <c r="BA576" s="7"/>
      <c r="BB576" s="7"/>
    </row>
    <row r="577" spans="1:54" x14ac:dyDescent="0.25">
      <c r="A577" s="12">
        <v>1988</v>
      </c>
      <c r="B577" s="12">
        <v>4</v>
      </c>
      <c r="C577" s="16"/>
      <c r="D577" s="16">
        <f>aportaciones!D576+aportaciones!E576</f>
        <v>6.0060000000000002</v>
      </c>
      <c r="E577" s="16">
        <f t="shared" si="220"/>
        <v>20</v>
      </c>
      <c r="F577" s="16">
        <f t="shared" si="209"/>
        <v>1.0795492881721882</v>
      </c>
      <c r="G577" s="16">
        <f t="shared" si="221"/>
        <v>4.8913540162088118</v>
      </c>
      <c r="H577" s="16"/>
      <c r="I577" s="16">
        <f>aportaciones!F576+aportaciones!G576</f>
        <v>64.010999999999996</v>
      </c>
      <c r="J577" s="16">
        <f t="shared" si="222"/>
        <v>200</v>
      </c>
      <c r="K577" s="16">
        <f t="shared" si="211"/>
        <v>10.795492881721881</v>
      </c>
      <c r="L577" s="16">
        <f t="shared" si="223"/>
        <v>46.254666256415021</v>
      </c>
      <c r="M577" s="16"/>
      <c r="N577" s="16">
        <v>0.97599999999999998</v>
      </c>
      <c r="O577" s="16">
        <f t="shared" si="224"/>
        <v>0.15</v>
      </c>
      <c r="P577" s="16">
        <f t="shared" si="212"/>
        <v>8.0966196612914099E-3</v>
      </c>
      <c r="Q577" s="16">
        <f t="shared" si="225"/>
        <v>0.96764015512156598</v>
      </c>
      <c r="R577" s="16"/>
      <c r="S577" s="16">
        <v>0.82146666666666668</v>
      </c>
      <c r="T577" s="16">
        <f t="shared" si="226"/>
        <v>0.82499999999999996</v>
      </c>
      <c r="U577" s="16">
        <f t="shared" si="213"/>
        <v>4.4531408137102754E-2</v>
      </c>
      <c r="V577" s="16">
        <f t="shared" si="227"/>
        <v>0.77548751983527997</v>
      </c>
      <c r="W577" s="16"/>
      <c r="X577" s="16">
        <v>0.43920000000000003</v>
      </c>
      <c r="Y577" s="16">
        <f t="shared" si="228"/>
        <v>0.61</v>
      </c>
      <c r="Z577" s="16">
        <f t="shared" si="214"/>
        <v>3.2926253289251736E-2</v>
      </c>
      <c r="AA577" s="16">
        <f t="shared" si="229"/>
        <v>0.40520329749436879</v>
      </c>
      <c r="AB577" s="16"/>
      <c r="AC577" s="16">
        <v>0.57258666666666669</v>
      </c>
      <c r="AD577" s="16">
        <f t="shared" si="230"/>
        <v>0.41</v>
      </c>
      <c r="AE577" s="16">
        <f t="shared" si="215"/>
        <v>2.2130760407529856E-2</v>
      </c>
      <c r="AF577" s="16">
        <f t="shared" si="231"/>
        <v>0.54973642399894729</v>
      </c>
      <c r="AG577" s="16"/>
      <c r="AH577" s="16">
        <v>0.43920000000000003</v>
      </c>
      <c r="AI577" s="16">
        <f t="shared" si="232"/>
        <v>0.32</v>
      </c>
      <c r="AJ577" s="16">
        <f t="shared" si="216"/>
        <v>1.727278861075501E-2</v>
      </c>
      <c r="AK577" s="16">
        <f t="shared" si="233"/>
        <v>0.42136566425934102</v>
      </c>
      <c r="AL577" s="16"/>
      <c r="AM577" s="17">
        <f t="shared" si="210"/>
        <v>222.315</v>
      </c>
      <c r="AN577" s="17">
        <f t="shared" si="217"/>
        <v>5.3977464408609406E-2</v>
      </c>
      <c r="AO577" s="18" t="str">
        <f t="shared" si="218"/>
        <v>CORRECTO</v>
      </c>
      <c r="AP577" s="18">
        <f t="shared" si="219"/>
        <v>-1.0460225355913906</v>
      </c>
      <c r="AQ577" s="11"/>
      <c r="AR577" s="11"/>
      <c r="AS577" s="7"/>
      <c r="AT577" s="7">
        <v>130</v>
      </c>
      <c r="AU577" s="3">
        <f t="shared" si="208"/>
        <v>170</v>
      </c>
      <c r="AV577" s="7"/>
      <c r="AW577" s="7"/>
      <c r="AX577" s="7"/>
      <c r="AY577" s="7"/>
      <c r="AZ577" s="7"/>
      <c r="BA577" s="7"/>
      <c r="BB577" s="7"/>
    </row>
    <row r="578" spans="1:54" x14ac:dyDescent="0.25">
      <c r="A578" s="12">
        <v>1988</v>
      </c>
      <c r="B578" s="12">
        <v>5</v>
      </c>
      <c r="C578" s="16"/>
      <c r="D578" s="16">
        <f>aportaciones!D577+aportaciones!E577</f>
        <v>4.4399999999999995</v>
      </c>
      <c r="E578" s="16">
        <f t="shared" si="220"/>
        <v>20</v>
      </c>
      <c r="F578" s="16">
        <f t="shared" si="209"/>
        <v>1.0532158961130467</v>
      </c>
      <c r="G578" s="16">
        <f t="shared" si="221"/>
        <v>3.3604507118278093</v>
      </c>
      <c r="H578" s="16"/>
      <c r="I578" s="16">
        <f>aportaciones!F577+aportaciones!G577</f>
        <v>16.353999999999999</v>
      </c>
      <c r="J578" s="16">
        <f t="shared" si="222"/>
        <v>205.5585071182781</v>
      </c>
      <c r="K578" s="16">
        <f t="shared" si="211"/>
        <v>10.824874363911867</v>
      </c>
      <c r="L578" s="16">
        <f t="shared" si="223"/>
        <v>0</v>
      </c>
      <c r="M578" s="16"/>
      <c r="N578" s="16">
        <v>0.54500000000000004</v>
      </c>
      <c r="O578" s="16">
        <f t="shared" si="224"/>
        <v>0.15</v>
      </c>
      <c r="P578" s="16">
        <f t="shared" si="212"/>
        <v>7.89911922084785E-3</v>
      </c>
      <c r="Q578" s="16">
        <f t="shared" si="225"/>
        <v>0.53690338033870855</v>
      </c>
      <c r="R578" s="16"/>
      <c r="S578" s="16">
        <v>0.45870833333333333</v>
      </c>
      <c r="T578" s="16">
        <f t="shared" si="226"/>
        <v>0.82499999999999996</v>
      </c>
      <c r="U578" s="16">
        <f t="shared" si="213"/>
        <v>4.3445155714663175E-2</v>
      </c>
      <c r="V578" s="16">
        <f t="shared" si="227"/>
        <v>0.41417692519623062</v>
      </c>
      <c r="W578" s="16"/>
      <c r="X578" s="16">
        <v>0.24525000000000005</v>
      </c>
      <c r="Y578" s="16">
        <f t="shared" si="228"/>
        <v>0.61</v>
      </c>
      <c r="Z578" s="16">
        <f t="shared" si="214"/>
        <v>3.2123084831447921E-2</v>
      </c>
      <c r="AA578" s="16">
        <f t="shared" si="229"/>
        <v>0.21232374671074838</v>
      </c>
      <c r="AB578" s="16"/>
      <c r="AC578" s="16">
        <v>0.31973333333333337</v>
      </c>
      <c r="AD578" s="16">
        <f t="shared" si="230"/>
        <v>0.41</v>
      </c>
      <c r="AE578" s="16">
        <f t="shared" si="215"/>
        <v>2.1590925870317454E-2</v>
      </c>
      <c r="AF578" s="16">
        <f t="shared" si="231"/>
        <v>0.29760257292580355</v>
      </c>
      <c r="AG578" s="16"/>
      <c r="AH578" s="16">
        <v>0.24525000000000005</v>
      </c>
      <c r="AI578" s="16">
        <f t="shared" si="232"/>
        <v>0.32</v>
      </c>
      <c r="AJ578" s="16">
        <f t="shared" si="216"/>
        <v>1.6851454337808748E-2</v>
      </c>
      <c r="AK578" s="16">
        <f t="shared" si="233"/>
        <v>0.22797721138924504</v>
      </c>
      <c r="AL578" s="16"/>
      <c r="AM578" s="17">
        <f t="shared" si="210"/>
        <v>227.8735071182781</v>
      </c>
      <c r="AN578" s="17">
        <f t="shared" si="217"/>
        <v>5.2660794805652333E-2</v>
      </c>
      <c r="AO578" s="18" t="str">
        <f t="shared" si="218"/>
        <v>CORRECTO</v>
      </c>
      <c r="AP578" s="18">
        <f t="shared" si="219"/>
        <v>-1.0473392051943478</v>
      </c>
      <c r="AQ578" s="11"/>
      <c r="AR578" s="11"/>
      <c r="AS578" s="7"/>
      <c r="AT578" s="7">
        <v>130</v>
      </c>
      <c r="AU578" s="3">
        <f t="shared" si="208"/>
        <v>170</v>
      </c>
      <c r="AV578" s="7"/>
      <c r="AW578" s="7"/>
      <c r="AX578" s="7"/>
      <c r="AY578" s="7"/>
      <c r="AZ578" s="7"/>
      <c r="BA578" s="7"/>
      <c r="BB578" s="7"/>
    </row>
    <row r="579" spans="1:54" x14ac:dyDescent="0.25">
      <c r="A579" s="12">
        <v>1988</v>
      </c>
      <c r="B579" s="12">
        <v>6</v>
      </c>
      <c r="C579" s="16"/>
      <c r="D579" s="16">
        <f>aportaciones!D578+aportaciones!E578</f>
        <v>4.2119999999999997</v>
      </c>
      <c r="E579" s="16">
        <f t="shared" si="220"/>
        <v>20</v>
      </c>
      <c r="F579" s="16">
        <f t="shared" si="209"/>
        <v>1.0604688155888917</v>
      </c>
      <c r="G579" s="16">
        <f t="shared" si="221"/>
        <v>3.1587841038869549</v>
      </c>
      <c r="H579" s="16"/>
      <c r="I579" s="16">
        <f>aportaciones!F578+aportaciones!G578</f>
        <v>11.440000000000001</v>
      </c>
      <c r="J579" s="16">
        <f t="shared" si="222"/>
        <v>204</v>
      </c>
      <c r="K579" s="16">
        <f t="shared" si="211"/>
        <v>10.816781919006695</v>
      </c>
      <c r="L579" s="16">
        <f t="shared" si="223"/>
        <v>2.1736327543662242</v>
      </c>
      <c r="M579" s="16"/>
      <c r="N579" s="16">
        <v>0.38500000000000001</v>
      </c>
      <c r="O579" s="16">
        <f t="shared" si="224"/>
        <v>0.15</v>
      </c>
      <c r="P579" s="16">
        <f t="shared" si="212"/>
        <v>7.9535161169166872E-3</v>
      </c>
      <c r="Q579" s="16">
        <f t="shared" si="225"/>
        <v>0.37710088077915216</v>
      </c>
      <c r="R579" s="16"/>
      <c r="S579" s="16">
        <v>0.32404166666666667</v>
      </c>
      <c r="T579" s="16">
        <f t="shared" si="226"/>
        <v>0.82499999999999996</v>
      </c>
      <c r="U579" s="16">
        <f t="shared" si="213"/>
        <v>4.374433864304178E-2</v>
      </c>
      <c r="V579" s="16">
        <f t="shared" si="227"/>
        <v>0.28059651095200366</v>
      </c>
      <c r="W579" s="16"/>
      <c r="X579" s="16">
        <v>0.17325000000000002</v>
      </c>
      <c r="Y579" s="16">
        <f t="shared" si="228"/>
        <v>0.61</v>
      </c>
      <c r="Z579" s="16">
        <f t="shared" si="214"/>
        <v>3.2344298875461197E-2</v>
      </c>
      <c r="AA579" s="16">
        <f t="shared" si="229"/>
        <v>0.14112691516855214</v>
      </c>
      <c r="AB579" s="16"/>
      <c r="AC579" s="16">
        <v>0.22586666666666666</v>
      </c>
      <c r="AD579" s="16">
        <f t="shared" si="230"/>
        <v>0.41</v>
      </c>
      <c r="AE579" s="16">
        <f t="shared" si="215"/>
        <v>2.1739610719572276E-2</v>
      </c>
      <c r="AF579" s="16">
        <f t="shared" si="231"/>
        <v>0.20427574079634919</v>
      </c>
      <c r="AG579" s="16"/>
      <c r="AH579" s="16">
        <v>0.17325000000000002</v>
      </c>
      <c r="AI579" s="16">
        <f t="shared" si="232"/>
        <v>0.32</v>
      </c>
      <c r="AJ579" s="16">
        <f t="shared" si="216"/>
        <v>1.6967501049422268E-2</v>
      </c>
      <c r="AK579" s="16">
        <f t="shared" si="233"/>
        <v>0.15639854566219125</v>
      </c>
      <c r="AL579" s="16"/>
      <c r="AM579" s="17">
        <f t="shared" si="210"/>
        <v>226.315</v>
      </c>
      <c r="AN579" s="17">
        <f t="shared" si="217"/>
        <v>5.3023440779444583E-2</v>
      </c>
      <c r="AO579" s="18" t="str">
        <f t="shared" si="218"/>
        <v>CORRECTO</v>
      </c>
      <c r="AP579" s="18">
        <f t="shared" si="219"/>
        <v>-1.0469765592205555</v>
      </c>
      <c r="AQ579" s="11"/>
      <c r="AR579" s="11"/>
      <c r="AS579" s="7"/>
      <c r="AT579" s="7">
        <v>140</v>
      </c>
      <c r="AU579" s="3">
        <f t="shared" si="208"/>
        <v>180</v>
      </c>
      <c r="AV579" s="7"/>
      <c r="AW579" s="7"/>
      <c r="AX579" s="7"/>
      <c r="AY579" s="7"/>
      <c r="AZ579" s="7"/>
      <c r="BA579" s="7"/>
      <c r="BB579" s="7"/>
    </row>
    <row r="580" spans="1:54" x14ac:dyDescent="0.25">
      <c r="A580" s="12">
        <v>1988</v>
      </c>
      <c r="B580" s="12">
        <v>7</v>
      </c>
      <c r="C580" s="16"/>
      <c r="D580" s="16">
        <f>aportaciones!D579+aportaciones!E579</f>
        <v>4.3719999999999999</v>
      </c>
      <c r="E580" s="16">
        <f t="shared" si="220"/>
        <v>20</v>
      </c>
      <c r="F580" s="16">
        <f t="shared" si="209"/>
        <v>1.0699239908164857</v>
      </c>
      <c r="G580" s="16">
        <f t="shared" si="221"/>
        <v>3.3115311844111091</v>
      </c>
      <c r="H580" s="16"/>
      <c r="I580" s="16">
        <f>aportaciones!F579+aportaciones!G579</f>
        <v>12.362</v>
      </c>
      <c r="J580" s="16">
        <f t="shared" si="222"/>
        <v>202</v>
      </c>
      <c r="K580" s="16">
        <f t="shared" si="211"/>
        <v>10.806232307246507</v>
      </c>
      <c r="L580" s="16">
        <f t="shared" si="223"/>
        <v>3.5452180809932941</v>
      </c>
      <c r="M580" s="16"/>
      <c r="N580" s="16">
        <v>0.35099999999999998</v>
      </c>
      <c r="O580" s="16">
        <f t="shared" si="224"/>
        <v>0.15</v>
      </c>
      <c r="P580" s="16">
        <f t="shared" si="212"/>
        <v>8.0244299311236431E-3</v>
      </c>
      <c r="Q580" s="16">
        <f t="shared" si="225"/>
        <v>0.34304648388308323</v>
      </c>
      <c r="R580" s="16"/>
      <c r="S580" s="16">
        <v>0.29542499999999999</v>
      </c>
      <c r="T580" s="16">
        <f t="shared" si="226"/>
        <v>0.82499999999999996</v>
      </c>
      <c r="U580" s="16">
        <f t="shared" si="213"/>
        <v>4.4134364621180033E-2</v>
      </c>
      <c r="V580" s="16">
        <f t="shared" si="227"/>
        <v>0.25168066135695821</v>
      </c>
      <c r="W580" s="16"/>
      <c r="X580" s="16">
        <v>0.15795000000000001</v>
      </c>
      <c r="Y580" s="16">
        <f t="shared" si="228"/>
        <v>0.61</v>
      </c>
      <c r="Z580" s="16">
        <f t="shared" si="214"/>
        <v>3.2632681719902815E-2</v>
      </c>
      <c r="AA580" s="16">
        <f t="shared" si="229"/>
        <v>0.12560570112453884</v>
      </c>
      <c r="AB580" s="16"/>
      <c r="AC580" s="16">
        <v>0.20591999999999999</v>
      </c>
      <c r="AD580" s="16">
        <f t="shared" si="230"/>
        <v>0.41</v>
      </c>
      <c r="AE580" s="16">
        <f t="shared" si="215"/>
        <v>2.1933441811737956E-2</v>
      </c>
      <c r="AF580" s="16">
        <f t="shared" si="231"/>
        <v>0.18418038928042774</v>
      </c>
      <c r="AG580" s="16"/>
      <c r="AH580" s="16">
        <v>0.15795000000000001</v>
      </c>
      <c r="AI580" s="16">
        <f t="shared" si="232"/>
        <v>0.32</v>
      </c>
      <c r="AJ580" s="16">
        <f t="shared" si="216"/>
        <v>1.7118783853063774E-2</v>
      </c>
      <c r="AK580" s="16">
        <f t="shared" si="233"/>
        <v>0.14098249895057774</v>
      </c>
      <c r="AL580" s="16"/>
      <c r="AM580" s="17">
        <f t="shared" si="210"/>
        <v>224.315</v>
      </c>
      <c r="AN580" s="17">
        <f t="shared" si="217"/>
        <v>5.3496199540824289E-2</v>
      </c>
      <c r="AO580" s="18" t="str">
        <f t="shared" si="218"/>
        <v>CORRECTO</v>
      </c>
      <c r="AP580" s="18">
        <f t="shared" si="219"/>
        <v>-1.0465038004591758</v>
      </c>
      <c r="AQ580" s="11"/>
      <c r="AR580" s="11"/>
      <c r="AS580" s="7"/>
      <c r="AT580" s="7">
        <v>150</v>
      </c>
      <c r="AU580" s="3">
        <f t="shared" ref="AU580:AU643" si="234">AT580+40</f>
        <v>190</v>
      </c>
      <c r="AV580" s="7"/>
      <c r="AW580" s="7"/>
      <c r="AX580" s="7"/>
      <c r="AY580" s="7"/>
      <c r="AZ580" s="7"/>
      <c r="BA580" s="7"/>
      <c r="BB580" s="7"/>
    </row>
    <row r="581" spans="1:54" x14ac:dyDescent="0.25">
      <c r="A581" s="12">
        <v>1988</v>
      </c>
      <c r="B581" s="12">
        <v>8</v>
      </c>
      <c r="C581" s="16"/>
      <c r="D581" s="16">
        <f>aportaciones!D580+aportaciones!E580</f>
        <v>3.762</v>
      </c>
      <c r="E581" s="16">
        <f t="shared" si="220"/>
        <v>20</v>
      </c>
      <c r="F581" s="16">
        <f t="shared" si="209"/>
        <v>1.0893493407167012</v>
      </c>
      <c r="G581" s="16">
        <f t="shared" si="221"/>
        <v>2.6920760091835163</v>
      </c>
      <c r="H581" s="16"/>
      <c r="I581" s="16">
        <f>aportaciones!F580+aportaciones!G580</f>
        <v>11.664</v>
      </c>
      <c r="J581" s="16">
        <f t="shared" si="222"/>
        <v>198</v>
      </c>
      <c r="K581" s="16">
        <f t="shared" si="211"/>
        <v>10.784558473095341</v>
      </c>
      <c r="L581" s="16">
        <f t="shared" si="223"/>
        <v>4.8577676927534696</v>
      </c>
      <c r="M581" s="16"/>
      <c r="N581" s="16">
        <v>0.23799999999999999</v>
      </c>
      <c r="O581" s="16">
        <f t="shared" si="224"/>
        <v>0.15</v>
      </c>
      <c r="P581" s="16">
        <f t="shared" si="212"/>
        <v>8.1701200553752577E-3</v>
      </c>
      <c r="Q581" s="16">
        <f t="shared" si="225"/>
        <v>0.22997557006887634</v>
      </c>
      <c r="R581" s="16"/>
      <c r="S581" s="16">
        <v>0.20031666666666667</v>
      </c>
      <c r="T581" s="16">
        <f t="shared" si="226"/>
        <v>0.82499999999999996</v>
      </c>
      <c r="U581" s="16">
        <f t="shared" si="213"/>
        <v>4.4935660304563918E-2</v>
      </c>
      <c r="V581" s="16">
        <f t="shared" si="227"/>
        <v>0.15618230204548667</v>
      </c>
      <c r="W581" s="16"/>
      <c r="X581" s="16">
        <v>0.10710000000000001</v>
      </c>
      <c r="Y581" s="16">
        <f t="shared" si="228"/>
        <v>0.61</v>
      </c>
      <c r="Z581" s="16">
        <f t="shared" si="214"/>
        <v>3.3225154891859385E-2</v>
      </c>
      <c r="AA581" s="16">
        <f t="shared" si="229"/>
        <v>7.4467318280097117E-2</v>
      </c>
      <c r="AB581" s="16"/>
      <c r="AC581" s="16">
        <v>0.13962666666666665</v>
      </c>
      <c r="AD581" s="16">
        <f t="shared" si="230"/>
        <v>0.41</v>
      </c>
      <c r="AE581" s="16">
        <f t="shared" si="215"/>
        <v>2.2331661484692372E-2</v>
      </c>
      <c r="AF581" s="16">
        <f t="shared" si="231"/>
        <v>0.11769322485492867</v>
      </c>
      <c r="AG581" s="16"/>
      <c r="AH581" s="16">
        <v>0.10710000000000001</v>
      </c>
      <c r="AI581" s="16">
        <f t="shared" si="232"/>
        <v>0.32</v>
      </c>
      <c r="AJ581" s="16">
        <f t="shared" si="216"/>
        <v>1.7429589451467217E-2</v>
      </c>
      <c r="AK581" s="16">
        <f t="shared" si="233"/>
        <v>8.9981216146936271E-2</v>
      </c>
      <c r="AL581" s="16"/>
      <c r="AM581" s="17">
        <f t="shared" si="210"/>
        <v>220.315</v>
      </c>
      <c r="AN581" s="17">
        <f t="shared" si="217"/>
        <v>5.4467467035835056E-2</v>
      </c>
      <c r="AO581" s="18" t="str">
        <f t="shared" si="218"/>
        <v>CORRECTO</v>
      </c>
      <c r="AP581" s="18">
        <f t="shared" si="219"/>
        <v>-1.0455325329641649</v>
      </c>
      <c r="AQ581" s="11"/>
      <c r="AR581" s="11"/>
      <c r="AS581" s="7"/>
      <c r="AT581" s="7">
        <v>153</v>
      </c>
      <c r="AU581" s="3">
        <f t="shared" si="234"/>
        <v>193</v>
      </c>
      <c r="AV581" s="7"/>
      <c r="AW581" s="7"/>
      <c r="AX581" s="7"/>
      <c r="AY581" s="7"/>
      <c r="AZ581" s="7"/>
      <c r="BA581" s="7"/>
      <c r="BB581" s="7"/>
    </row>
    <row r="582" spans="1:54" x14ac:dyDescent="0.25">
      <c r="A582" s="12">
        <v>1988</v>
      </c>
      <c r="B582" s="12">
        <v>9</v>
      </c>
      <c r="C582" s="16"/>
      <c r="D582" s="16">
        <f>aportaciones!D581+aportaciones!E581</f>
        <v>3.653</v>
      </c>
      <c r="E582" s="16">
        <f t="shared" si="220"/>
        <v>20</v>
      </c>
      <c r="F582" s="16">
        <f t="shared" ref="F582:F645" si="235">E582*AN582</f>
        <v>1.1411454247200628</v>
      </c>
      <c r="G582" s="16">
        <f t="shared" si="221"/>
        <v>2.5636506592832973</v>
      </c>
      <c r="H582" s="16"/>
      <c r="I582" s="16">
        <f>aportaciones!F581+aportaciones!G581</f>
        <v>10.706000000000001</v>
      </c>
      <c r="J582" s="16">
        <f t="shared" si="222"/>
        <v>188</v>
      </c>
      <c r="K582" s="16">
        <f t="shared" si="211"/>
        <v>10.72676699236859</v>
      </c>
      <c r="L582" s="16">
        <f t="shared" si="223"/>
        <v>9.9214415269046583</v>
      </c>
      <c r="M582" s="16"/>
      <c r="N582" s="16">
        <v>0.19600000000000001</v>
      </c>
      <c r="O582" s="16">
        <f t="shared" si="224"/>
        <v>0.15</v>
      </c>
      <c r="P582" s="16">
        <f t="shared" si="212"/>
        <v>8.5585906854004704E-3</v>
      </c>
      <c r="Q582" s="16">
        <f t="shared" si="225"/>
        <v>0.18782987994462477</v>
      </c>
      <c r="R582" s="16"/>
      <c r="S582" s="16">
        <v>0.16496666666666668</v>
      </c>
      <c r="T582" s="16">
        <f t="shared" si="226"/>
        <v>0.82499999999999996</v>
      </c>
      <c r="U582" s="16">
        <f t="shared" si="213"/>
        <v>4.707224876970259E-2</v>
      </c>
      <c r="V582" s="16">
        <f t="shared" si="227"/>
        <v>0.12003100636210284</v>
      </c>
      <c r="W582" s="16"/>
      <c r="X582" s="16">
        <v>8.8200000000000001E-2</v>
      </c>
      <c r="Y582" s="16">
        <f t="shared" si="228"/>
        <v>0.61</v>
      </c>
      <c r="Z582" s="16">
        <f t="shared" si="214"/>
        <v>3.4804935453961912E-2</v>
      </c>
      <c r="AA582" s="16">
        <f t="shared" si="229"/>
        <v>5.4974845108140546E-2</v>
      </c>
      <c r="AB582" s="16"/>
      <c r="AC582" s="16">
        <v>0.11498666666666667</v>
      </c>
      <c r="AD582" s="16">
        <f t="shared" si="230"/>
        <v>0.41</v>
      </c>
      <c r="AE582" s="16">
        <f t="shared" si="215"/>
        <v>2.3393481206761286E-2</v>
      </c>
      <c r="AF582" s="16">
        <f t="shared" si="231"/>
        <v>9.2655005181974281E-2</v>
      </c>
      <c r="AG582" s="16"/>
      <c r="AH582" s="16">
        <v>8.8200000000000001E-2</v>
      </c>
      <c r="AI582" s="16">
        <f t="shared" si="232"/>
        <v>0.32</v>
      </c>
      <c r="AJ582" s="16">
        <f t="shared" si="216"/>
        <v>1.8258326795521005E-2</v>
      </c>
      <c r="AK582" s="16">
        <f t="shared" si="233"/>
        <v>7.0770410548532781E-2</v>
      </c>
      <c r="AL582" s="16"/>
      <c r="AM582" s="17">
        <f t="shared" ref="AM582:AM645" si="236">SUM(E582,J582,O582,T582,Y582,AD582,AI582)</f>
        <v>210.315</v>
      </c>
      <c r="AN582" s="17">
        <f t="shared" si="217"/>
        <v>5.705727123600314E-2</v>
      </c>
      <c r="AO582" s="18" t="str">
        <f t="shared" si="218"/>
        <v>CORRECTO</v>
      </c>
      <c r="AP582" s="18">
        <f t="shared" si="219"/>
        <v>-1.042942728763997</v>
      </c>
      <c r="AQ582" s="11"/>
      <c r="AR582" s="11"/>
      <c r="AS582" s="7"/>
      <c r="AT582" s="7">
        <v>160</v>
      </c>
      <c r="AU582" s="3">
        <f t="shared" si="234"/>
        <v>200</v>
      </c>
      <c r="AV582" s="7"/>
      <c r="AW582" s="7"/>
      <c r="AX582" s="7"/>
      <c r="AY582" s="7"/>
      <c r="AZ582" s="7"/>
      <c r="BA582" s="7"/>
      <c r="BB582" s="7"/>
    </row>
    <row r="583" spans="1:54" x14ac:dyDescent="0.25">
      <c r="A583" s="12">
        <v>1988</v>
      </c>
      <c r="B583" s="12">
        <v>10</v>
      </c>
      <c r="C583" s="16"/>
      <c r="D583" s="16">
        <f>aportaciones!D582+aportaciones!E582</f>
        <v>3.4729999999999999</v>
      </c>
      <c r="E583" s="16">
        <f t="shared" si="220"/>
        <v>20</v>
      </c>
      <c r="F583" s="16">
        <f t="shared" si="235"/>
        <v>1.1981129720689914</v>
      </c>
      <c r="G583" s="16">
        <f t="shared" si="221"/>
        <v>2.3318545752799373</v>
      </c>
      <c r="H583" s="16"/>
      <c r="I583" s="16">
        <f>aportaciones!F582+aportaciones!G582</f>
        <v>9.3999999999999986</v>
      </c>
      <c r="J583" s="16">
        <f t="shared" si="222"/>
        <v>178</v>
      </c>
      <c r="K583" s="16">
        <f t="shared" ref="K583:K646" si="237">J583*AN583</f>
        <v>10.663205451414022</v>
      </c>
      <c r="L583" s="16">
        <f t="shared" si="223"/>
        <v>8.6732330076314099</v>
      </c>
      <c r="M583" s="16"/>
      <c r="N583" s="16">
        <v>0.124</v>
      </c>
      <c r="O583" s="16">
        <f t="shared" si="224"/>
        <v>0.15</v>
      </c>
      <c r="P583" s="16">
        <f t="shared" ref="P583:P646" si="238">O583*AN583</f>
        <v>8.9858472905174347E-3</v>
      </c>
      <c r="Q583" s="16">
        <f t="shared" si="225"/>
        <v>0.11544140931459954</v>
      </c>
      <c r="R583" s="16"/>
      <c r="S583" s="16">
        <v>0.10436666666666666</v>
      </c>
      <c r="T583" s="16">
        <f t="shared" si="226"/>
        <v>0.82499999999999996</v>
      </c>
      <c r="U583" s="16">
        <f t="shared" ref="U583:U646" si="239">T583*AN583</f>
        <v>4.9422160097845891E-2</v>
      </c>
      <c r="V583" s="16">
        <f t="shared" si="227"/>
        <v>5.72944178969641E-2</v>
      </c>
      <c r="W583" s="16"/>
      <c r="X583" s="16">
        <v>5.5800000000000009E-2</v>
      </c>
      <c r="Y583" s="16">
        <f t="shared" si="228"/>
        <v>0.61</v>
      </c>
      <c r="Z583" s="16">
        <f t="shared" ref="Z583:Z646" si="240">Y583*AN583</f>
        <v>3.6542445648104237E-2</v>
      </c>
      <c r="AA583" s="16">
        <f t="shared" si="229"/>
        <v>2.0995064546038056E-2</v>
      </c>
      <c r="AB583" s="16"/>
      <c r="AC583" s="16">
        <v>7.2746666666666668E-2</v>
      </c>
      <c r="AD583" s="16">
        <f t="shared" si="230"/>
        <v>0.41</v>
      </c>
      <c r="AE583" s="16">
        <f t="shared" ref="AE583:AE646" si="241">AD583*AN583</f>
        <v>2.4561315927414323E-2</v>
      </c>
      <c r="AF583" s="16">
        <f t="shared" si="231"/>
        <v>4.9353185459905413E-2</v>
      </c>
      <c r="AG583" s="16"/>
      <c r="AH583" s="16">
        <v>5.5800000000000009E-2</v>
      </c>
      <c r="AI583" s="16">
        <f t="shared" si="232"/>
        <v>0.32</v>
      </c>
      <c r="AJ583" s="16">
        <f t="shared" ref="AJ583:AJ646" si="242">AI583*AN583</f>
        <v>1.9169807553103862E-2</v>
      </c>
      <c r="AK583" s="16">
        <f t="shared" si="233"/>
        <v>3.7541673204478987E-2</v>
      </c>
      <c r="AL583" s="16"/>
      <c r="AM583" s="17">
        <f t="shared" si="236"/>
        <v>200.315</v>
      </c>
      <c r="AN583" s="17">
        <f t="shared" ref="AN583:AN646" si="243">IF($I$2/AM583&lt;0,0,IF($I$2/AM583&gt;1.1,1.1,$I$2/AM583))</f>
        <v>5.9905648603449567E-2</v>
      </c>
      <c r="AO583" s="18" t="str">
        <f t="shared" ref="AO583:AO646" si="244">IF(AN583=1.1,"FALLO EN EL SISTEMA","CORRECTO")</f>
        <v>CORRECTO</v>
      </c>
      <c r="AP583" s="18">
        <f t="shared" ref="AP583:AP646" si="245">$I$2/AM583-1.1</f>
        <v>-1.0400943513965506</v>
      </c>
      <c r="AQ583" s="11"/>
      <c r="AR583" s="11"/>
      <c r="AS583" s="7"/>
      <c r="AT583" s="7">
        <v>166</v>
      </c>
      <c r="AU583" s="3">
        <f t="shared" si="234"/>
        <v>206</v>
      </c>
      <c r="AV583" s="7"/>
      <c r="AW583" s="7"/>
      <c r="AX583" s="7"/>
      <c r="AY583" s="7"/>
      <c r="AZ583" s="7"/>
      <c r="BA583" s="7"/>
      <c r="BB583" s="7"/>
    </row>
    <row r="584" spans="1:54" x14ac:dyDescent="0.25">
      <c r="A584" s="12">
        <v>1988</v>
      </c>
      <c r="B584" s="12">
        <v>11</v>
      </c>
      <c r="C584" s="16"/>
      <c r="D584" s="16">
        <f>aportaciones!D583+aportaciones!E583</f>
        <v>3.0529999999999999</v>
      </c>
      <c r="E584" s="16">
        <f t="shared" ref="E584:E647" si="246">IF(E583-F583+D584&gt;$U$3,$U$3,IF(E583-F583+D584&lt;0,0,E583-F583+D584))</f>
        <v>20</v>
      </c>
      <c r="F584" s="16">
        <f t="shared" si="235"/>
        <v>1.2479794591533657</v>
      </c>
      <c r="G584" s="16">
        <f t="shared" ref="G584:G647" si="247">IF(E583-F583+D584-$U$3&lt;0,0,E583-F583+D584-$U$3)</f>
        <v>1.8548870279310101</v>
      </c>
      <c r="H584" s="16"/>
      <c r="I584" s="16">
        <f>aportaciones!F583+aportaciones!G583</f>
        <v>9.1879999999999988</v>
      </c>
      <c r="J584" s="16">
        <f t="shared" ref="J584:J647" si="248">IF(J583-K583+I584&gt;AU589,AU589,IF(J583-K583+I584&lt;0,0,J583-K583+I584))</f>
        <v>170</v>
      </c>
      <c r="K584" s="16">
        <f t="shared" si="237"/>
        <v>10.607825402803607</v>
      </c>
      <c r="L584" s="16">
        <f t="shared" ref="L584:L647" si="249">IF(J583-K583+I584-AU589&lt;0,0,J583-K583+I584-AU589)</f>
        <v>6.5247945485859589</v>
      </c>
      <c r="M584" s="16"/>
      <c r="N584" s="16">
        <v>7.1999999999999995E-2</v>
      </c>
      <c r="O584" s="16">
        <f t="shared" ref="O584:O647" si="250">IF(O583-P583+N584&gt;$S$3,$S$3,IF(O583-P583+N584&lt;0,0,O583-P583+N584))</f>
        <v>0.15</v>
      </c>
      <c r="P584" s="16">
        <f t="shared" si="238"/>
        <v>9.3598459436502416E-3</v>
      </c>
      <c r="Q584" s="16">
        <f t="shared" ref="Q584:Q647" si="251">IF(O583-P583+N584-$S$3&lt;0,0,O583-P583+N584-$S$3)</f>
        <v>6.3014152709482546E-2</v>
      </c>
      <c r="R584" s="16"/>
      <c r="S584" s="16">
        <v>6.0599999999999994E-2</v>
      </c>
      <c r="T584" s="16">
        <f t="shared" ref="T584:T647" si="252">IF(T583-U583+S584&gt;$N$3,$N$3,IF(T583-U583+S584&lt;0,0,T583-U583+S584))</f>
        <v>0.82499999999999996</v>
      </c>
      <c r="U584" s="16">
        <f t="shared" si="239"/>
        <v>5.147915269007633E-2</v>
      </c>
      <c r="V584" s="16">
        <f t="shared" ref="V584:V647" si="253">IF(T583-U583+S584-$N$3&lt;0,0,T583-U583+S584-$N$3)</f>
        <v>1.1177839902154041E-2</v>
      </c>
      <c r="W584" s="16"/>
      <c r="X584" s="16">
        <v>3.2399999999999998E-2</v>
      </c>
      <c r="Y584" s="16">
        <f t="shared" ref="Y584:Y647" si="254">IF(Y583-Z583+X584&gt;$T$3,$T$3,IF(Y583-Z583+X584&lt;0,0,Y583-Z583+X584))</f>
        <v>0.6058575543518957</v>
      </c>
      <c r="Z584" s="16">
        <f t="shared" si="240"/>
        <v>3.7804889150202983E-2</v>
      </c>
      <c r="AA584" s="16">
        <f t="shared" ref="AA584:AA647" si="255">IF(Y583-Z583+X584-$T$3&lt;0,0,Y583-Z583+X584-$T$3)</f>
        <v>0</v>
      </c>
      <c r="AB584" s="16"/>
      <c r="AC584" s="16">
        <v>4.224E-2</v>
      </c>
      <c r="AD584" s="16">
        <f t="shared" ref="AD584:AD647" si="256">IF(AD583-AE583+AC584&gt;$P$3,$P$3,IF(AD583-AE583+AC584&lt;0,0,AD583-AE583+AC584))</f>
        <v>0.41</v>
      </c>
      <c r="AE584" s="16">
        <f t="shared" si="241"/>
        <v>2.5583578912643994E-2</v>
      </c>
      <c r="AF584" s="16">
        <f t="shared" ref="AF584:AF647" si="257">IF(AD583-AE583+AC584-$P$3&lt;0,0,AD583-AE583+AC584-$P$3)</f>
        <v>1.767868407258566E-2</v>
      </c>
      <c r="AG584" s="16"/>
      <c r="AH584" s="16">
        <v>3.2399999999999998E-2</v>
      </c>
      <c r="AI584" s="16">
        <f t="shared" ref="AI584:AI647" si="258">IF(AI583-AJ583+AH584&gt;$X$3,$X$3,IF(AI583-AJ583+AH584&lt;0,0,AI583-AJ583+AH584))</f>
        <v>0.32</v>
      </c>
      <c r="AJ584" s="16">
        <f t="shared" si="242"/>
        <v>1.9967671346453851E-2</v>
      </c>
      <c r="AK584" s="16">
        <f t="shared" ref="AK584:AK647" si="259">IF(AI583-AJ583+AH584-$X$3&lt;0,0,AI583-AJ583+AH584-$X$3)</f>
        <v>1.3230192446896105E-2</v>
      </c>
      <c r="AL584" s="16"/>
      <c r="AM584" s="17">
        <f t="shared" si="236"/>
        <v>192.31085755435188</v>
      </c>
      <c r="AN584" s="17">
        <f t="shared" si="243"/>
        <v>6.2398972957668282E-2</v>
      </c>
      <c r="AO584" s="18" t="str">
        <f t="shared" si="244"/>
        <v>CORRECTO</v>
      </c>
      <c r="AP584" s="18">
        <f t="shared" si="245"/>
        <v>-1.0376010270423317</v>
      </c>
      <c r="AQ584" s="11"/>
      <c r="AR584" s="11"/>
      <c r="AS584" s="7"/>
      <c r="AT584" s="7">
        <v>164</v>
      </c>
      <c r="AU584" s="3">
        <f t="shared" si="234"/>
        <v>204</v>
      </c>
      <c r="AV584" s="7"/>
      <c r="AW584" s="7"/>
      <c r="AX584" s="7"/>
      <c r="AY584" s="7"/>
      <c r="AZ584" s="7"/>
      <c r="BA584" s="7"/>
      <c r="BB584" s="7"/>
    </row>
    <row r="585" spans="1:54" x14ac:dyDescent="0.25">
      <c r="A585" s="12">
        <v>1988</v>
      </c>
      <c r="B585" s="12">
        <v>12</v>
      </c>
      <c r="C585" s="16"/>
      <c r="D585" s="16">
        <f>aportaciones!D584+aportaciones!E584</f>
        <v>3.8010000000000002</v>
      </c>
      <c r="E585" s="16">
        <f t="shared" si="246"/>
        <v>20</v>
      </c>
      <c r="F585" s="16">
        <f t="shared" si="235"/>
        <v>1.255242109427122</v>
      </c>
      <c r="G585" s="16">
        <f t="shared" si="247"/>
        <v>2.5530205408466315</v>
      </c>
      <c r="H585" s="16"/>
      <c r="I585" s="16">
        <f>aportaciones!F584+aportaciones!G584</f>
        <v>9.4909999999999997</v>
      </c>
      <c r="J585" s="16">
        <f t="shared" si="248"/>
        <v>168.88317459719639</v>
      </c>
      <c r="K585" s="16">
        <f t="shared" si="237"/>
        <v>10.599463616406688</v>
      </c>
      <c r="L585" s="16">
        <f t="shared" si="249"/>
        <v>0</v>
      </c>
      <c r="M585" s="16"/>
      <c r="N585" s="16">
        <v>0.20499999999999999</v>
      </c>
      <c r="O585" s="16">
        <f t="shared" si="250"/>
        <v>0.15</v>
      </c>
      <c r="P585" s="16">
        <f t="shared" si="238"/>
        <v>9.4143158207034162E-3</v>
      </c>
      <c r="Q585" s="16">
        <f t="shared" si="251"/>
        <v>0.19564015405634974</v>
      </c>
      <c r="R585" s="16"/>
      <c r="S585" s="16">
        <v>0.17254166666666668</v>
      </c>
      <c r="T585" s="16">
        <f t="shared" si="252"/>
        <v>0.82499999999999996</v>
      </c>
      <c r="U585" s="16">
        <f t="shared" si="239"/>
        <v>5.1778737013868786E-2</v>
      </c>
      <c r="V585" s="16">
        <f t="shared" si="253"/>
        <v>0.1210625139765904</v>
      </c>
      <c r="W585" s="16"/>
      <c r="X585" s="16">
        <v>9.2249999999999999E-2</v>
      </c>
      <c r="Y585" s="16">
        <f t="shared" si="254"/>
        <v>0.61</v>
      </c>
      <c r="Z585" s="16">
        <f t="shared" si="240"/>
        <v>3.8284884337527227E-2</v>
      </c>
      <c r="AA585" s="16">
        <f t="shared" si="255"/>
        <v>5.0302665201692798E-2</v>
      </c>
      <c r="AB585" s="16"/>
      <c r="AC585" s="16">
        <v>0.12026666666666665</v>
      </c>
      <c r="AD585" s="16">
        <f t="shared" si="256"/>
        <v>0.41</v>
      </c>
      <c r="AE585" s="16">
        <f t="shared" si="241"/>
        <v>2.5732463243256003E-2</v>
      </c>
      <c r="AF585" s="16">
        <f t="shared" si="257"/>
        <v>9.4683087754022621E-2</v>
      </c>
      <c r="AG585" s="16"/>
      <c r="AH585" s="16">
        <v>9.2249999999999999E-2</v>
      </c>
      <c r="AI585" s="16">
        <f t="shared" si="258"/>
        <v>0.32</v>
      </c>
      <c r="AJ585" s="16">
        <f t="shared" si="242"/>
        <v>2.0083873750833953E-2</v>
      </c>
      <c r="AK585" s="16">
        <f t="shared" si="259"/>
        <v>7.2282328653546168E-2</v>
      </c>
      <c r="AL585" s="16"/>
      <c r="AM585" s="17">
        <f t="shared" si="236"/>
        <v>191.19817459719638</v>
      </c>
      <c r="AN585" s="17">
        <f t="shared" si="243"/>
        <v>6.2762105471356106E-2</v>
      </c>
      <c r="AO585" s="18" t="str">
        <f t="shared" si="244"/>
        <v>CORRECTO</v>
      </c>
      <c r="AP585" s="18">
        <f t="shared" si="245"/>
        <v>-1.037237894528644</v>
      </c>
      <c r="AQ585" s="11"/>
      <c r="AR585" s="11"/>
      <c r="AS585" s="7"/>
      <c r="AT585" s="7">
        <v>162</v>
      </c>
      <c r="AU585" s="3">
        <f t="shared" si="234"/>
        <v>202</v>
      </c>
      <c r="AV585" s="7"/>
      <c r="AW585" s="7"/>
      <c r="AX585" s="7"/>
      <c r="AY585" s="7"/>
      <c r="AZ585" s="7"/>
      <c r="BA585" s="7"/>
      <c r="BB585" s="7"/>
    </row>
    <row r="586" spans="1:54" x14ac:dyDescent="0.25">
      <c r="A586" s="12">
        <v>1989</v>
      </c>
      <c r="B586" s="12">
        <v>1</v>
      </c>
      <c r="C586" s="16"/>
      <c r="D586" s="16">
        <f>aportaciones!D585+aportaciones!E585</f>
        <v>2.5489999999999999</v>
      </c>
      <c r="E586" s="16">
        <f t="shared" si="246"/>
        <v>20</v>
      </c>
      <c r="F586" s="16">
        <f t="shared" si="235"/>
        <v>1.2685344043490145</v>
      </c>
      <c r="G586" s="16">
        <f t="shared" si="247"/>
        <v>1.293757890572877</v>
      </c>
      <c r="H586" s="16"/>
      <c r="I586" s="16">
        <f>aportaciones!F585+aportaciones!G585</f>
        <v>8.5960000000000001</v>
      </c>
      <c r="J586" s="16">
        <f t="shared" si="248"/>
        <v>166.8797109807897</v>
      </c>
      <c r="K586" s="16">
        <f t="shared" si="237"/>
        <v>10.584632738347588</v>
      </c>
      <c r="L586" s="16">
        <f t="shared" si="249"/>
        <v>0</v>
      </c>
      <c r="M586" s="16"/>
      <c r="N586" s="16">
        <v>0.20799999999999999</v>
      </c>
      <c r="O586" s="16">
        <f t="shared" si="250"/>
        <v>0.15</v>
      </c>
      <c r="P586" s="16">
        <f t="shared" si="238"/>
        <v>9.5140080326176091E-3</v>
      </c>
      <c r="Q586" s="16">
        <f t="shared" si="251"/>
        <v>0.19858568417929659</v>
      </c>
      <c r="R586" s="16"/>
      <c r="S586" s="16">
        <v>0.17506666666666668</v>
      </c>
      <c r="T586" s="16">
        <f t="shared" si="252"/>
        <v>0.82499999999999996</v>
      </c>
      <c r="U586" s="16">
        <f t="shared" si="239"/>
        <v>5.2327044179396848E-2</v>
      </c>
      <c r="V586" s="16">
        <f t="shared" si="253"/>
        <v>0.12328792965279789</v>
      </c>
      <c r="W586" s="16"/>
      <c r="X586" s="16">
        <v>9.3600000000000003E-2</v>
      </c>
      <c r="Y586" s="16">
        <f t="shared" si="254"/>
        <v>0.61</v>
      </c>
      <c r="Z586" s="16">
        <f t="shared" si="240"/>
        <v>3.8690299332644944E-2</v>
      </c>
      <c r="AA586" s="16">
        <f t="shared" si="255"/>
        <v>5.5315115662472825E-2</v>
      </c>
      <c r="AB586" s="16"/>
      <c r="AC586" s="16">
        <v>0.12202666666666666</v>
      </c>
      <c r="AD586" s="16">
        <f t="shared" si="256"/>
        <v>0.41</v>
      </c>
      <c r="AE586" s="16">
        <f t="shared" si="241"/>
        <v>2.6004955289154797E-2</v>
      </c>
      <c r="AF586" s="16">
        <f t="shared" si="257"/>
        <v>9.6294203423410607E-2</v>
      </c>
      <c r="AG586" s="16"/>
      <c r="AH586" s="16">
        <v>9.3600000000000003E-2</v>
      </c>
      <c r="AI586" s="16">
        <f t="shared" si="258"/>
        <v>0.32</v>
      </c>
      <c r="AJ586" s="16">
        <f t="shared" si="242"/>
        <v>2.0296550469584233E-2</v>
      </c>
      <c r="AK586" s="16">
        <f t="shared" si="259"/>
        <v>7.3516126249166092E-2</v>
      </c>
      <c r="AL586" s="16"/>
      <c r="AM586" s="17">
        <f t="shared" si="236"/>
        <v>189.19471098078969</v>
      </c>
      <c r="AN586" s="17">
        <f t="shared" si="243"/>
        <v>6.342672021745073E-2</v>
      </c>
      <c r="AO586" s="18" t="str">
        <f t="shared" si="244"/>
        <v>CORRECTO</v>
      </c>
      <c r="AP586" s="18">
        <f t="shared" si="245"/>
        <v>-1.0365732797825493</v>
      </c>
      <c r="AQ586" s="11"/>
      <c r="AR586" s="11"/>
      <c r="AS586" s="7"/>
      <c r="AT586" s="7">
        <v>158</v>
      </c>
      <c r="AU586" s="3">
        <f t="shared" si="234"/>
        <v>198</v>
      </c>
      <c r="AV586" s="7"/>
      <c r="AW586" s="7"/>
      <c r="AX586" s="7"/>
      <c r="AY586" s="7"/>
      <c r="AZ586" s="7"/>
      <c r="BA586" s="7"/>
      <c r="BB586" s="7"/>
    </row>
    <row r="587" spans="1:54" x14ac:dyDescent="0.25">
      <c r="A587" s="12">
        <v>1989</v>
      </c>
      <c r="B587" s="12">
        <v>2</v>
      </c>
      <c r="C587" s="16"/>
      <c r="D587" s="16">
        <f>aportaciones!D586+aportaciones!E586</f>
        <v>1.8230000000000002</v>
      </c>
      <c r="E587" s="16">
        <f t="shared" si="246"/>
        <v>20</v>
      </c>
      <c r="F587" s="16">
        <f t="shared" si="235"/>
        <v>1.2843078889320139</v>
      </c>
      <c r="G587" s="16">
        <f t="shared" si="247"/>
        <v>0.55446559565098497</v>
      </c>
      <c r="H587" s="16"/>
      <c r="I587" s="16">
        <f>aportaciones!F586+aportaciones!G586</f>
        <v>8.261000000000001</v>
      </c>
      <c r="J587" s="16">
        <f t="shared" si="248"/>
        <v>164.55607824244211</v>
      </c>
      <c r="K587" s="16">
        <f t="shared" si="237"/>
        <v>10.567033472924107</v>
      </c>
      <c r="L587" s="16">
        <f t="shared" si="249"/>
        <v>0</v>
      </c>
      <c r="M587" s="16"/>
      <c r="N587" s="16">
        <v>0.40799999999999997</v>
      </c>
      <c r="O587" s="16">
        <f t="shared" si="250"/>
        <v>0.15</v>
      </c>
      <c r="P587" s="16">
        <f t="shared" si="238"/>
        <v>9.6323091669901044E-3</v>
      </c>
      <c r="Q587" s="16">
        <f t="shared" si="251"/>
        <v>0.39848599196738232</v>
      </c>
      <c r="R587" s="16"/>
      <c r="S587" s="16">
        <v>0.34339999999999998</v>
      </c>
      <c r="T587" s="16">
        <f t="shared" si="252"/>
        <v>0.82499999999999996</v>
      </c>
      <c r="U587" s="16">
        <f t="shared" si="239"/>
        <v>5.2977700418445572E-2</v>
      </c>
      <c r="V587" s="16">
        <f t="shared" si="253"/>
        <v>0.29107295582060311</v>
      </c>
      <c r="W587" s="16"/>
      <c r="X587" s="16">
        <v>0.18359999999999999</v>
      </c>
      <c r="Y587" s="16">
        <f t="shared" si="254"/>
        <v>0.61</v>
      </c>
      <c r="Z587" s="16">
        <f t="shared" si="240"/>
        <v>3.9171390612426422E-2</v>
      </c>
      <c r="AA587" s="16">
        <f t="shared" si="255"/>
        <v>0.14490970066735509</v>
      </c>
      <c r="AB587" s="16"/>
      <c r="AC587" s="16">
        <v>0.23935999999999999</v>
      </c>
      <c r="AD587" s="16">
        <f t="shared" si="256"/>
        <v>0.41</v>
      </c>
      <c r="AE587" s="16">
        <f t="shared" si="241"/>
        <v>2.6328311723106283E-2</v>
      </c>
      <c r="AF587" s="16">
        <f t="shared" si="257"/>
        <v>0.21335504471084515</v>
      </c>
      <c r="AG587" s="16"/>
      <c r="AH587" s="16">
        <v>0.18359999999999999</v>
      </c>
      <c r="AI587" s="16">
        <f t="shared" si="258"/>
        <v>0.32</v>
      </c>
      <c r="AJ587" s="16">
        <f t="shared" si="242"/>
        <v>2.0548926222912222E-2</v>
      </c>
      <c r="AK587" s="16">
        <f t="shared" si="259"/>
        <v>0.16330344953041576</v>
      </c>
      <c r="AL587" s="16"/>
      <c r="AM587" s="17">
        <f t="shared" si="236"/>
        <v>186.87107824244211</v>
      </c>
      <c r="AN587" s="17">
        <f t="shared" si="243"/>
        <v>6.4215394446600696E-2</v>
      </c>
      <c r="AO587" s="18" t="str">
        <f t="shared" si="244"/>
        <v>CORRECTO</v>
      </c>
      <c r="AP587" s="18">
        <f t="shared" si="245"/>
        <v>-1.0357846055533995</v>
      </c>
      <c r="AQ587" s="11"/>
      <c r="AR587" s="11"/>
      <c r="AS587" s="7"/>
      <c r="AT587" s="7">
        <v>148</v>
      </c>
      <c r="AU587" s="3">
        <f t="shared" si="234"/>
        <v>188</v>
      </c>
      <c r="AV587" s="7"/>
      <c r="AW587" s="7"/>
      <c r="AX587" s="7"/>
      <c r="AY587" s="7"/>
      <c r="AZ587" s="7"/>
      <c r="BA587" s="7"/>
      <c r="BB587" s="7"/>
    </row>
    <row r="588" spans="1:54" x14ac:dyDescent="0.25">
      <c r="A588" s="12">
        <v>1989</v>
      </c>
      <c r="B588" s="12">
        <v>3</v>
      </c>
      <c r="C588" s="16"/>
      <c r="D588" s="16">
        <f>aportaciones!D587+aportaciones!E587</f>
        <v>1.929</v>
      </c>
      <c r="E588" s="16">
        <f t="shared" si="246"/>
        <v>20</v>
      </c>
      <c r="F588" s="16">
        <f t="shared" si="235"/>
        <v>1.2904471520217169</v>
      </c>
      <c r="G588" s="16">
        <f t="shared" si="247"/>
        <v>0.64469211106798596</v>
      </c>
      <c r="H588" s="16"/>
      <c r="I588" s="16">
        <f>aportaciones!F587+aportaciones!G587</f>
        <v>9.6780000000000008</v>
      </c>
      <c r="J588" s="16">
        <f t="shared" si="248"/>
        <v>163.66704476951801</v>
      </c>
      <c r="K588" s="16">
        <f t="shared" si="237"/>
        <v>10.56018359013177</v>
      </c>
      <c r="L588" s="16">
        <f t="shared" si="249"/>
        <v>0</v>
      </c>
      <c r="M588" s="16"/>
      <c r="N588" s="16">
        <v>0.27200000000000002</v>
      </c>
      <c r="O588" s="16">
        <f t="shared" si="250"/>
        <v>0.15</v>
      </c>
      <c r="P588" s="16">
        <f t="shared" si="238"/>
        <v>9.6783536401628765E-3</v>
      </c>
      <c r="Q588" s="16">
        <f t="shared" si="251"/>
        <v>0.26236769083300993</v>
      </c>
      <c r="R588" s="16"/>
      <c r="S588" s="16">
        <v>0.22893333333333335</v>
      </c>
      <c r="T588" s="16">
        <f t="shared" si="252"/>
        <v>0.82499999999999996</v>
      </c>
      <c r="U588" s="16">
        <f t="shared" si="239"/>
        <v>5.3230945020895822E-2</v>
      </c>
      <c r="V588" s="16">
        <f t="shared" si="253"/>
        <v>0.17595563291488792</v>
      </c>
      <c r="W588" s="16"/>
      <c r="X588" s="16">
        <v>0.12240000000000001</v>
      </c>
      <c r="Y588" s="16">
        <f t="shared" si="254"/>
        <v>0.61</v>
      </c>
      <c r="Z588" s="16">
        <f t="shared" si="240"/>
        <v>3.935863813666237E-2</v>
      </c>
      <c r="AA588" s="16">
        <f t="shared" si="255"/>
        <v>8.3228609387573482E-2</v>
      </c>
      <c r="AB588" s="16"/>
      <c r="AC588" s="16">
        <v>0.15957333333333334</v>
      </c>
      <c r="AD588" s="16">
        <f t="shared" si="256"/>
        <v>0.41</v>
      </c>
      <c r="AE588" s="16">
        <f t="shared" si="241"/>
        <v>2.6454166616445198E-2</v>
      </c>
      <c r="AF588" s="16">
        <f t="shared" si="257"/>
        <v>0.13324502161022705</v>
      </c>
      <c r="AG588" s="16"/>
      <c r="AH588" s="16">
        <v>0.12240000000000001</v>
      </c>
      <c r="AI588" s="16">
        <f t="shared" si="258"/>
        <v>0.32</v>
      </c>
      <c r="AJ588" s="16">
        <f t="shared" si="242"/>
        <v>2.0647154432347471E-2</v>
      </c>
      <c r="AK588" s="16">
        <f t="shared" si="259"/>
        <v>0.1018510737770878</v>
      </c>
      <c r="AL588" s="16"/>
      <c r="AM588" s="17">
        <f t="shared" si="236"/>
        <v>185.98204476951801</v>
      </c>
      <c r="AN588" s="17">
        <f t="shared" si="243"/>
        <v>6.452235760108585E-2</v>
      </c>
      <c r="AO588" s="18" t="str">
        <f t="shared" si="244"/>
        <v>CORRECTO</v>
      </c>
      <c r="AP588" s="18">
        <f t="shared" si="245"/>
        <v>-1.0354776423989143</v>
      </c>
      <c r="AQ588" s="11"/>
      <c r="AR588" s="11"/>
      <c r="AS588" s="7"/>
      <c r="AT588" s="7">
        <v>138</v>
      </c>
      <c r="AU588" s="3">
        <f t="shared" si="234"/>
        <v>178</v>
      </c>
      <c r="AV588" s="7"/>
      <c r="AW588" s="7"/>
      <c r="AX588" s="7"/>
      <c r="AY588" s="7"/>
      <c r="AZ588" s="7"/>
      <c r="BA588" s="7"/>
      <c r="BB588" s="7"/>
    </row>
    <row r="589" spans="1:54" x14ac:dyDescent="0.25">
      <c r="A589" s="12">
        <v>1989</v>
      </c>
      <c r="B589" s="12">
        <v>4</v>
      </c>
      <c r="C589" s="16"/>
      <c r="D589" s="16">
        <f>aportaciones!D588+aportaciones!E588</f>
        <v>1.631</v>
      </c>
      <c r="E589" s="16">
        <f t="shared" si="246"/>
        <v>20</v>
      </c>
      <c r="F589" s="16">
        <f t="shared" si="235"/>
        <v>1.2822782755862796</v>
      </c>
      <c r="G589" s="16">
        <f t="shared" si="247"/>
        <v>0.34055284797828378</v>
      </c>
      <c r="H589" s="16"/>
      <c r="I589" s="16">
        <f>aportaciones!F588+aportaciones!G588</f>
        <v>11.745000000000001</v>
      </c>
      <c r="J589" s="16">
        <f t="shared" si="248"/>
        <v>164.85186117938625</v>
      </c>
      <c r="K589" s="16">
        <f t="shared" si="237"/>
        <v>10.569298014014608</v>
      </c>
      <c r="L589" s="16">
        <f t="shared" si="249"/>
        <v>0</v>
      </c>
      <c r="M589" s="16"/>
      <c r="N589" s="16">
        <v>1.169</v>
      </c>
      <c r="O589" s="16">
        <f t="shared" si="250"/>
        <v>0.15</v>
      </c>
      <c r="P589" s="16">
        <f t="shared" si="238"/>
        <v>9.6170870668970971E-3</v>
      </c>
      <c r="Q589" s="16">
        <f t="shared" si="251"/>
        <v>1.1593216463598373</v>
      </c>
      <c r="R589" s="16"/>
      <c r="S589" s="16">
        <v>0.98390833333333338</v>
      </c>
      <c r="T589" s="16">
        <f t="shared" si="252"/>
        <v>0.82499999999999996</v>
      </c>
      <c r="U589" s="16">
        <f t="shared" si="239"/>
        <v>5.2893978867934031E-2</v>
      </c>
      <c r="V589" s="16">
        <f t="shared" si="253"/>
        <v>0.93067738831243751</v>
      </c>
      <c r="W589" s="16"/>
      <c r="X589" s="16">
        <v>0.52605000000000002</v>
      </c>
      <c r="Y589" s="16">
        <f t="shared" si="254"/>
        <v>0.61</v>
      </c>
      <c r="Z589" s="16">
        <f t="shared" si="240"/>
        <v>3.9109487405381525E-2</v>
      </c>
      <c r="AA589" s="16">
        <f t="shared" si="255"/>
        <v>0.48669136186333761</v>
      </c>
      <c r="AB589" s="16"/>
      <c r="AC589" s="16">
        <v>0.68581333333333339</v>
      </c>
      <c r="AD589" s="16">
        <f t="shared" si="256"/>
        <v>0.41</v>
      </c>
      <c r="AE589" s="16">
        <f t="shared" si="241"/>
        <v>2.6286704649518731E-2</v>
      </c>
      <c r="AF589" s="16">
        <f t="shared" si="257"/>
        <v>0.65935916671688832</v>
      </c>
      <c r="AG589" s="16"/>
      <c r="AH589" s="16">
        <v>0.52605000000000002</v>
      </c>
      <c r="AI589" s="16">
        <f t="shared" si="258"/>
        <v>0.32</v>
      </c>
      <c r="AJ589" s="16">
        <f t="shared" si="242"/>
        <v>2.0516452409380475E-2</v>
      </c>
      <c r="AK589" s="16">
        <f t="shared" si="259"/>
        <v>0.50540284556765247</v>
      </c>
      <c r="AL589" s="16"/>
      <c r="AM589" s="17">
        <f t="shared" si="236"/>
        <v>187.16686117938625</v>
      </c>
      <c r="AN589" s="17">
        <f t="shared" si="243"/>
        <v>6.4113913779313983E-2</v>
      </c>
      <c r="AO589" s="18" t="str">
        <f t="shared" si="244"/>
        <v>CORRECTO</v>
      </c>
      <c r="AP589" s="18">
        <f t="shared" si="245"/>
        <v>-1.035886086220686</v>
      </c>
      <c r="AQ589" s="11"/>
      <c r="AR589" s="11"/>
      <c r="AS589" s="7"/>
      <c r="AT589" s="7">
        <v>130</v>
      </c>
      <c r="AU589" s="3">
        <f t="shared" si="234"/>
        <v>170</v>
      </c>
      <c r="AV589" s="7"/>
      <c r="AW589" s="7"/>
      <c r="AX589" s="7"/>
      <c r="AY589" s="7"/>
      <c r="AZ589" s="7"/>
      <c r="BA589" s="7"/>
      <c r="BB589" s="7"/>
    </row>
    <row r="590" spans="1:54" x14ac:dyDescent="0.25">
      <c r="A590" s="12">
        <v>1989</v>
      </c>
      <c r="B590" s="12">
        <v>5</v>
      </c>
      <c r="C590" s="16"/>
      <c r="D590" s="16">
        <f>aportaciones!D589+aportaciones!E589</f>
        <v>2.5710000000000002</v>
      </c>
      <c r="E590" s="16">
        <f t="shared" si="246"/>
        <v>20</v>
      </c>
      <c r="F590" s="16">
        <f t="shared" si="235"/>
        <v>1.2827394994389765</v>
      </c>
      <c r="G590" s="16">
        <f t="shared" si="247"/>
        <v>1.2887217244137226</v>
      </c>
      <c r="H590" s="16"/>
      <c r="I590" s="16">
        <f>aportaciones!F589+aportaciones!G589</f>
        <v>10.502000000000001</v>
      </c>
      <c r="J590" s="16">
        <f t="shared" si="248"/>
        <v>164.78456316537165</v>
      </c>
      <c r="K590" s="16">
        <f t="shared" si="237"/>
        <v>10.568783403500962</v>
      </c>
      <c r="L590" s="16">
        <f t="shared" si="249"/>
        <v>0</v>
      </c>
      <c r="M590" s="16"/>
      <c r="N590" s="16">
        <v>0.33100000000000002</v>
      </c>
      <c r="O590" s="16">
        <f t="shared" si="250"/>
        <v>0.15</v>
      </c>
      <c r="P590" s="16">
        <f t="shared" si="238"/>
        <v>9.6205462457923229E-3</v>
      </c>
      <c r="Q590" s="16">
        <f t="shared" si="251"/>
        <v>0.32138291293310295</v>
      </c>
      <c r="R590" s="16"/>
      <c r="S590" s="16">
        <v>0.27859166666666668</v>
      </c>
      <c r="T590" s="16">
        <f t="shared" si="252"/>
        <v>0.82499999999999996</v>
      </c>
      <c r="U590" s="16">
        <f t="shared" si="239"/>
        <v>5.2913004351857779E-2</v>
      </c>
      <c r="V590" s="16">
        <f t="shared" si="253"/>
        <v>0.22569768779873267</v>
      </c>
      <c r="W590" s="16"/>
      <c r="X590" s="16">
        <v>0.14895</v>
      </c>
      <c r="Y590" s="16">
        <f t="shared" si="254"/>
        <v>0.61</v>
      </c>
      <c r="Z590" s="16">
        <f t="shared" si="240"/>
        <v>3.9123554732888782E-2</v>
      </c>
      <c r="AA590" s="16">
        <f t="shared" si="255"/>
        <v>0.10984051259461847</v>
      </c>
      <c r="AB590" s="16"/>
      <c r="AC590" s="16">
        <v>0.1941866666666667</v>
      </c>
      <c r="AD590" s="16">
        <f t="shared" si="256"/>
        <v>0.41</v>
      </c>
      <c r="AE590" s="16">
        <f t="shared" si="241"/>
        <v>2.6296159738499018E-2</v>
      </c>
      <c r="AF590" s="16">
        <f t="shared" si="257"/>
        <v>0.16789996201714802</v>
      </c>
      <c r="AG590" s="16"/>
      <c r="AH590" s="16">
        <v>0.14895</v>
      </c>
      <c r="AI590" s="16">
        <f t="shared" si="258"/>
        <v>0.32</v>
      </c>
      <c r="AJ590" s="16">
        <f t="shared" si="242"/>
        <v>2.0523831991023624E-2</v>
      </c>
      <c r="AK590" s="16">
        <f t="shared" si="259"/>
        <v>0.12843354759061948</v>
      </c>
      <c r="AL590" s="16"/>
      <c r="AM590" s="17">
        <f t="shared" si="236"/>
        <v>187.09956316537165</v>
      </c>
      <c r="AN590" s="17">
        <f t="shared" si="243"/>
        <v>6.4136974971948826E-2</v>
      </c>
      <c r="AO590" s="18" t="str">
        <f t="shared" si="244"/>
        <v>CORRECTO</v>
      </c>
      <c r="AP590" s="18">
        <f t="shared" si="245"/>
        <v>-1.0358630250280512</v>
      </c>
      <c r="AQ590" s="11"/>
      <c r="AR590" s="11"/>
      <c r="AS590" s="7"/>
      <c r="AT590" s="7">
        <v>130</v>
      </c>
      <c r="AU590" s="3">
        <f t="shared" si="234"/>
        <v>170</v>
      </c>
      <c r="AV590" s="7"/>
      <c r="AW590" s="7"/>
      <c r="AX590" s="7"/>
      <c r="AY590" s="7"/>
      <c r="AZ590" s="7"/>
      <c r="BA590" s="7"/>
      <c r="BB590" s="7"/>
    </row>
    <row r="591" spans="1:54" x14ac:dyDescent="0.25">
      <c r="A591" s="12">
        <v>1989</v>
      </c>
      <c r="B591" s="12">
        <v>6</v>
      </c>
      <c r="C591" s="16"/>
      <c r="D591" s="16">
        <f>aportaciones!D590+aportaciones!E590</f>
        <v>2.1189999999999998</v>
      </c>
      <c r="E591" s="16">
        <f t="shared" si="246"/>
        <v>20</v>
      </c>
      <c r="F591" s="16">
        <f t="shared" si="235"/>
        <v>1.2814914526397638</v>
      </c>
      <c r="G591" s="16">
        <f t="shared" si="247"/>
        <v>0.83626050056102486</v>
      </c>
      <c r="H591" s="16"/>
      <c r="I591" s="16">
        <f>aportaciones!F590+aportaciones!G590</f>
        <v>10.751000000000001</v>
      </c>
      <c r="J591" s="16">
        <f t="shared" si="248"/>
        <v>164.9667797618707</v>
      </c>
      <c r="K591" s="16">
        <f t="shared" si="237"/>
        <v>10.570175911717184</v>
      </c>
      <c r="L591" s="16">
        <f t="shared" si="249"/>
        <v>0</v>
      </c>
      <c r="M591" s="16"/>
      <c r="N591" s="16">
        <v>0.192</v>
      </c>
      <c r="O591" s="16">
        <f t="shared" si="250"/>
        <v>0.15</v>
      </c>
      <c r="P591" s="16">
        <f t="shared" si="238"/>
        <v>9.6111858947982281E-3</v>
      </c>
      <c r="Q591" s="16">
        <f t="shared" si="251"/>
        <v>0.18237945375420769</v>
      </c>
      <c r="R591" s="16"/>
      <c r="S591" s="16">
        <v>0.16159999999999999</v>
      </c>
      <c r="T591" s="16">
        <f t="shared" si="252"/>
        <v>0.82499999999999996</v>
      </c>
      <c r="U591" s="16">
        <f t="shared" si="239"/>
        <v>5.2861522421390257E-2</v>
      </c>
      <c r="V591" s="16">
        <f t="shared" si="253"/>
        <v>0.10868699564814222</v>
      </c>
      <c r="W591" s="16"/>
      <c r="X591" s="16">
        <v>8.6400000000000018E-2</v>
      </c>
      <c r="Y591" s="16">
        <f t="shared" si="254"/>
        <v>0.61</v>
      </c>
      <c r="Z591" s="16">
        <f t="shared" si="240"/>
        <v>3.9085489305512797E-2</v>
      </c>
      <c r="AA591" s="16">
        <f t="shared" si="255"/>
        <v>4.7276445267111278E-2</v>
      </c>
      <c r="AB591" s="16"/>
      <c r="AC591" s="16">
        <v>0.11264</v>
      </c>
      <c r="AD591" s="16">
        <f t="shared" si="256"/>
        <v>0.41</v>
      </c>
      <c r="AE591" s="16">
        <f t="shared" si="241"/>
        <v>2.6270574779115159E-2</v>
      </c>
      <c r="AF591" s="16">
        <f t="shared" si="257"/>
        <v>8.6343840261500993E-2</v>
      </c>
      <c r="AG591" s="16"/>
      <c r="AH591" s="16">
        <v>8.6400000000000018E-2</v>
      </c>
      <c r="AI591" s="16">
        <f t="shared" si="258"/>
        <v>0.32</v>
      </c>
      <c r="AJ591" s="16">
        <f t="shared" si="242"/>
        <v>2.0503863242236221E-2</v>
      </c>
      <c r="AK591" s="16">
        <f t="shared" si="259"/>
        <v>6.5876168008976388E-2</v>
      </c>
      <c r="AL591" s="16"/>
      <c r="AM591" s="17">
        <f t="shared" si="236"/>
        <v>187.28177976187069</v>
      </c>
      <c r="AN591" s="17">
        <f t="shared" si="243"/>
        <v>6.4074572631988194E-2</v>
      </c>
      <c r="AO591" s="18" t="str">
        <f t="shared" si="244"/>
        <v>CORRECTO</v>
      </c>
      <c r="AP591" s="18">
        <f t="shared" si="245"/>
        <v>-1.0359254273680119</v>
      </c>
      <c r="AQ591" s="11"/>
      <c r="AR591" s="11"/>
      <c r="AS591" s="7"/>
      <c r="AT591" s="7">
        <v>140</v>
      </c>
      <c r="AU591" s="3">
        <f t="shared" si="234"/>
        <v>180</v>
      </c>
      <c r="AV591" s="7"/>
      <c r="AW591" s="7"/>
      <c r="AX591" s="7"/>
      <c r="AY591" s="7"/>
      <c r="AZ591" s="7"/>
      <c r="BA591" s="7"/>
      <c r="BB591" s="7"/>
    </row>
    <row r="592" spans="1:54" x14ac:dyDescent="0.25">
      <c r="A592" s="12">
        <v>1989</v>
      </c>
      <c r="B592" s="12">
        <v>7</v>
      </c>
      <c r="C592" s="16"/>
      <c r="D592" s="16">
        <f>aportaciones!D591+aportaciones!E591</f>
        <v>2.1030000000000002</v>
      </c>
      <c r="E592" s="16">
        <f t="shared" si="246"/>
        <v>20</v>
      </c>
      <c r="F592" s="16">
        <f t="shared" si="235"/>
        <v>1.2734892177744661</v>
      </c>
      <c r="G592" s="16">
        <f t="shared" si="247"/>
        <v>0.82150854736023859</v>
      </c>
      <c r="H592" s="16"/>
      <c r="I592" s="16">
        <f>aportaciones!F591+aportaciones!G591</f>
        <v>11.747</v>
      </c>
      <c r="J592" s="16">
        <f t="shared" si="248"/>
        <v>166.14360385015351</v>
      </c>
      <c r="K592" s="16">
        <f t="shared" si="237"/>
        <v>10.579104405268138</v>
      </c>
      <c r="L592" s="16">
        <f t="shared" si="249"/>
        <v>0</v>
      </c>
      <c r="M592" s="16"/>
      <c r="N592" s="16">
        <v>0.109</v>
      </c>
      <c r="O592" s="16">
        <f t="shared" si="250"/>
        <v>0.15</v>
      </c>
      <c r="P592" s="16">
        <f t="shared" si="238"/>
        <v>9.5511691333084962E-3</v>
      </c>
      <c r="Q592" s="16">
        <f t="shared" si="251"/>
        <v>9.9388814105201756E-2</v>
      </c>
      <c r="R592" s="16"/>
      <c r="S592" s="16">
        <v>9.1741666666666666E-2</v>
      </c>
      <c r="T592" s="16">
        <f t="shared" si="252"/>
        <v>0.82499999999999996</v>
      </c>
      <c r="U592" s="16">
        <f t="shared" si="239"/>
        <v>5.2531430233196723E-2</v>
      </c>
      <c r="V592" s="16">
        <f t="shared" si="253"/>
        <v>3.8880144245276416E-2</v>
      </c>
      <c r="W592" s="16"/>
      <c r="X592" s="16">
        <v>4.9050000000000003E-2</v>
      </c>
      <c r="Y592" s="16">
        <f t="shared" si="254"/>
        <v>0.61</v>
      </c>
      <c r="Z592" s="16">
        <f t="shared" si="240"/>
        <v>3.8841421142121219E-2</v>
      </c>
      <c r="AA592" s="16">
        <f t="shared" si="255"/>
        <v>9.9645106944872275E-3</v>
      </c>
      <c r="AB592" s="16"/>
      <c r="AC592" s="16">
        <v>6.3946666666666666E-2</v>
      </c>
      <c r="AD592" s="16">
        <f t="shared" si="256"/>
        <v>0.41</v>
      </c>
      <c r="AE592" s="16">
        <f t="shared" si="241"/>
        <v>2.6106528964376555E-2</v>
      </c>
      <c r="AF592" s="16">
        <f t="shared" si="257"/>
        <v>3.7676091887551499E-2</v>
      </c>
      <c r="AG592" s="16"/>
      <c r="AH592" s="16">
        <v>4.9050000000000003E-2</v>
      </c>
      <c r="AI592" s="16">
        <f t="shared" si="258"/>
        <v>0.32</v>
      </c>
      <c r="AJ592" s="16">
        <f t="shared" si="242"/>
        <v>2.0375827484391457E-2</v>
      </c>
      <c r="AK592" s="16">
        <f t="shared" si="259"/>
        <v>2.854613675776374E-2</v>
      </c>
      <c r="AL592" s="16"/>
      <c r="AM592" s="17">
        <f t="shared" si="236"/>
        <v>188.45860385015351</v>
      </c>
      <c r="AN592" s="17">
        <f t="shared" si="243"/>
        <v>6.3674460888723305E-2</v>
      </c>
      <c r="AO592" s="18" t="str">
        <f t="shared" si="244"/>
        <v>CORRECTO</v>
      </c>
      <c r="AP592" s="18">
        <f t="shared" si="245"/>
        <v>-1.0363255391112767</v>
      </c>
      <c r="AQ592" s="11"/>
      <c r="AR592" s="11"/>
      <c r="AS592" s="7"/>
      <c r="AT592" s="7">
        <v>150</v>
      </c>
      <c r="AU592" s="3">
        <f t="shared" si="234"/>
        <v>190</v>
      </c>
      <c r="AV592" s="7"/>
      <c r="AW592" s="7"/>
      <c r="AX592" s="7"/>
      <c r="AY592" s="7"/>
      <c r="AZ592" s="7"/>
      <c r="BA592" s="7"/>
      <c r="BB592" s="7"/>
    </row>
    <row r="593" spans="1:54" x14ac:dyDescent="0.25">
      <c r="A593" s="12">
        <v>1989</v>
      </c>
      <c r="B593" s="12">
        <v>8</v>
      </c>
      <c r="C593" s="16"/>
      <c r="D593" s="16">
        <f>aportaciones!D592+aportaciones!E592</f>
        <v>2.8290000000000002</v>
      </c>
      <c r="E593" s="16">
        <f t="shared" si="246"/>
        <v>20</v>
      </c>
      <c r="F593" s="16">
        <f t="shared" si="235"/>
        <v>1.2693066296703057</v>
      </c>
      <c r="G593" s="16">
        <f t="shared" si="247"/>
        <v>1.5555107822255358</v>
      </c>
      <c r="H593" s="16"/>
      <c r="I593" s="16">
        <f>aportaciones!F592+aportaciones!G592</f>
        <v>11.207000000000001</v>
      </c>
      <c r="J593" s="16">
        <f t="shared" si="248"/>
        <v>166.77149944488536</v>
      </c>
      <c r="K593" s="16">
        <f t="shared" si="237"/>
        <v>10.584208494272534</v>
      </c>
      <c r="L593" s="16">
        <f t="shared" si="249"/>
        <v>0</v>
      </c>
      <c r="M593" s="16"/>
      <c r="N593" s="16">
        <v>7.0999999999999994E-2</v>
      </c>
      <c r="O593" s="16">
        <f t="shared" si="250"/>
        <v>0.15</v>
      </c>
      <c r="P593" s="16">
        <f t="shared" si="238"/>
        <v>9.5197997225272921E-3</v>
      </c>
      <c r="Q593" s="16">
        <f t="shared" si="251"/>
        <v>6.1448830866691478E-2</v>
      </c>
      <c r="R593" s="16"/>
      <c r="S593" s="16">
        <v>5.975833333333333E-2</v>
      </c>
      <c r="T593" s="16">
        <f t="shared" si="252"/>
        <v>0.82499999999999996</v>
      </c>
      <c r="U593" s="16">
        <f t="shared" si="239"/>
        <v>5.2358898473900108E-2</v>
      </c>
      <c r="V593" s="16">
        <f t="shared" si="253"/>
        <v>7.226903100136628E-3</v>
      </c>
      <c r="W593" s="16"/>
      <c r="X593" s="16">
        <v>3.1949999999999999E-2</v>
      </c>
      <c r="Y593" s="16">
        <f t="shared" si="254"/>
        <v>0.60310857885787883</v>
      </c>
      <c r="Z593" s="16">
        <f t="shared" si="240"/>
        <v>3.8276485877767094E-2</v>
      </c>
      <c r="AA593" s="16">
        <f t="shared" si="255"/>
        <v>0</v>
      </c>
      <c r="AB593" s="16"/>
      <c r="AC593" s="16">
        <v>4.1653333333333327E-2</v>
      </c>
      <c r="AD593" s="16">
        <f t="shared" si="256"/>
        <v>0.41</v>
      </c>
      <c r="AE593" s="16">
        <f t="shared" si="241"/>
        <v>2.6020785908241265E-2</v>
      </c>
      <c r="AF593" s="16">
        <f t="shared" si="257"/>
        <v>1.5546804368956779E-2</v>
      </c>
      <c r="AG593" s="16"/>
      <c r="AH593" s="16">
        <v>3.1949999999999999E-2</v>
      </c>
      <c r="AI593" s="16">
        <f t="shared" si="258"/>
        <v>0.32</v>
      </c>
      <c r="AJ593" s="16">
        <f t="shared" si="242"/>
        <v>2.0308906074724891E-2</v>
      </c>
      <c r="AK593" s="16">
        <f t="shared" si="259"/>
        <v>1.157417251560855E-2</v>
      </c>
      <c r="AL593" s="16"/>
      <c r="AM593" s="17">
        <f t="shared" si="236"/>
        <v>189.07960802374322</v>
      </c>
      <c r="AN593" s="17">
        <f t="shared" si="243"/>
        <v>6.3465331483515283E-2</v>
      </c>
      <c r="AO593" s="18" t="str">
        <f t="shared" si="244"/>
        <v>CORRECTO</v>
      </c>
      <c r="AP593" s="18">
        <f t="shared" si="245"/>
        <v>-1.0365346685164849</v>
      </c>
      <c r="AQ593" s="11"/>
      <c r="AR593" s="11"/>
      <c r="AS593" s="7"/>
      <c r="AT593" s="7">
        <v>153</v>
      </c>
      <c r="AU593" s="3">
        <f t="shared" si="234"/>
        <v>193</v>
      </c>
      <c r="AV593" s="7"/>
      <c r="AW593" s="7"/>
      <c r="AX593" s="7"/>
      <c r="AY593" s="7"/>
      <c r="AZ593" s="7"/>
      <c r="BA593" s="7"/>
      <c r="BB593" s="7"/>
    </row>
    <row r="594" spans="1:54" x14ac:dyDescent="0.25">
      <c r="A594" s="12">
        <v>1989</v>
      </c>
      <c r="B594" s="12">
        <v>9</v>
      </c>
      <c r="C594" s="16"/>
      <c r="D594" s="16">
        <f>aportaciones!D593+aportaciones!E593</f>
        <v>2.883</v>
      </c>
      <c r="E594" s="16">
        <f t="shared" si="246"/>
        <v>20</v>
      </c>
      <c r="F594" s="16">
        <f t="shared" si="235"/>
        <v>1.2714689127721712</v>
      </c>
      <c r="G594" s="16">
        <f t="shared" si="247"/>
        <v>1.6136933703296918</v>
      </c>
      <c r="H594" s="16"/>
      <c r="I594" s="16">
        <f>aportaciones!F593+aportaciones!G593</f>
        <v>10.290000000000001</v>
      </c>
      <c r="J594" s="16">
        <f t="shared" si="248"/>
        <v>166.47729095061283</v>
      </c>
      <c r="K594" s="16">
        <f t="shared" si="237"/>
        <v>10.583535006311605</v>
      </c>
      <c r="L594" s="16">
        <f t="shared" si="249"/>
        <v>0</v>
      </c>
      <c r="M594" s="16"/>
      <c r="N594" s="16">
        <v>4.9000000000000002E-2</v>
      </c>
      <c r="O594" s="16">
        <f t="shared" si="250"/>
        <v>0.15</v>
      </c>
      <c r="P594" s="16">
        <f t="shared" si="238"/>
        <v>9.5360168457912838E-3</v>
      </c>
      <c r="Q594" s="16">
        <f t="shared" si="251"/>
        <v>3.9480200277472705E-2</v>
      </c>
      <c r="R594" s="16"/>
      <c r="S594" s="16">
        <v>4.124166666666667E-2</v>
      </c>
      <c r="T594" s="16">
        <f t="shared" si="252"/>
        <v>0.8138827681927665</v>
      </c>
      <c r="U594" s="16">
        <f t="shared" si="239"/>
        <v>5.1741331919903093E-2</v>
      </c>
      <c r="V594" s="16">
        <f t="shared" si="253"/>
        <v>0</v>
      </c>
      <c r="W594" s="16"/>
      <c r="X594" s="16">
        <v>2.205E-2</v>
      </c>
      <c r="Y594" s="16">
        <f t="shared" si="254"/>
        <v>0.58688209298011174</v>
      </c>
      <c r="Z594" s="16">
        <f t="shared" si="240"/>
        <v>3.7310116834343945E-2</v>
      </c>
      <c r="AA594" s="16">
        <f t="shared" si="255"/>
        <v>0</v>
      </c>
      <c r="AB594" s="16"/>
      <c r="AC594" s="16">
        <v>2.8746666666666667E-2</v>
      </c>
      <c r="AD594" s="16">
        <f t="shared" si="256"/>
        <v>0.41</v>
      </c>
      <c r="AE594" s="16">
        <f t="shared" si="241"/>
        <v>2.606511271182951E-2</v>
      </c>
      <c r="AF594" s="16">
        <f t="shared" si="257"/>
        <v>2.7258807584253919E-3</v>
      </c>
      <c r="AG594" s="16"/>
      <c r="AH594" s="16">
        <v>2.205E-2</v>
      </c>
      <c r="AI594" s="16">
        <f t="shared" si="258"/>
        <v>0.32</v>
      </c>
      <c r="AJ594" s="16">
        <f t="shared" si="242"/>
        <v>2.0343502604354739E-2</v>
      </c>
      <c r="AK594" s="16">
        <f t="shared" si="259"/>
        <v>1.7410939252751056E-3</v>
      </c>
      <c r="AL594" s="16"/>
      <c r="AM594" s="17">
        <f t="shared" si="236"/>
        <v>188.75805581178571</v>
      </c>
      <c r="AN594" s="17">
        <f t="shared" si="243"/>
        <v>6.3573445638608561E-2</v>
      </c>
      <c r="AO594" s="18" t="str">
        <f t="shared" si="244"/>
        <v>CORRECTO</v>
      </c>
      <c r="AP594" s="18">
        <f t="shared" si="245"/>
        <v>-1.0364265543613915</v>
      </c>
      <c r="AQ594" s="11"/>
      <c r="AR594" s="11"/>
      <c r="AS594" s="7"/>
      <c r="AT594" s="7">
        <v>160</v>
      </c>
      <c r="AU594" s="3">
        <f t="shared" si="234"/>
        <v>200</v>
      </c>
      <c r="AV594" s="7"/>
      <c r="AW594" s="7"/>
      <c r="AX594" s="7"/>
      <c r="AY594" s="7"/>
      <c r="AZ594" s="7"/>
      <c r="BA594" s="7"/>
      <c r="BB594" s="7"/>
    </row>
    <row r="595" spans="1:54" x14ac:dyDescent="0.25">
      <c r="A595" s="12">
        <v>1989</v>
      </c>
      <c r="B595" s="12">
        <v>10</v>
      </c>
      <c r="C595" s="16"/>
      <c r="D595" s="16">
        <f>aportaciones!D594+aportaciones!E594</f>
        <v>3.2530000000000001</v>
      </c>
      <c r="E595" s="16">
        <f t="shared" si="246"/>
        <v>20</v>
      </c>
      <c r="F595" s="16">
        <f t="shared" si="235"/>
        <v>1.2817096589012009</v>
      </c>
      <c r="G595" s="16">
        <f t="shared" si="247"/>
        <v>1.9815310872278289</v>
      </c>
      <c r="H595" s="16"/>
      <c r="I595" s="16">
        <f>aportaciones!F594+aportaciones!G594</f>
        <v>9.1339999999999986</v>
      </c>
      <c r="J595" s="16">
        <f t="shared" si="248"/>
        <v>165.02775594430122</v>
      </c>
      <c r="K595" s="16">
        <f t="shared" si="237"/>
        <v>10.575883439030047</v>
      </c>
      <c r="L595" s="16">
        <f t="shared" si="249"/>
        <v>0</v>
      </c>
      <c r="M595" s="16"/>
      <c r="N595" s="16">
        <v>3.3000000000000002E-2</v>
      </c>
      <c r="O595" s="16">
        <f t="shared" si="250"/>
        <v>0.15</v>
      </c>
      <c r="P595" s="16">
        <f t="shared" si="238"/>
        <v>9.6128224417590061E-3</v>
      </c>
      <c r="Q595" s="16">
        <f t="shared" si="251"/>
        <v>2.3463983154208723E-2</v>
      </c>
      <c r="R595" s="16"/>
      <c r="S595" s="16">
        <v>2.7774999999999998E-2</v>
      </c>
      <c r="T595" s="16">
        <f t="shared" si="252"/>
        <v>0.78991643627286345</v>
      </c>
      <c r="U595" s="16">
        <f t="shared" si="239"/>
        <v>5.06221763047872E-2</v>
      </c>
      <c r="V595" s="16">
        <f t="shared" si="253"/>
        <v>0</v>
      </c>
      <c r="W595" s="16"/>
      <c r="X595" s="16">
        <v>1.4850000000000002E-2</v>
      </c>
      <c r="Y595" s="16">
        <f t="shared" si="254"/>
        <v>0.56442197614576783</v>
      </c>
      <c r="Z595" s="16">
        <f t="shared" si="240"/>
        <v>3.6171254926106691E-2</v>
      </c>
      <c r="AA595" s="16">
        <f t="shared" si="255"/>
        <v>0</v>
      </c>
      <c r="AB595" s="16"/>
      <c r="AC595" s="16">
        <v>1.9359999999999999E-2</v>
      </c>
      <c r="AD595" s="16">
        <f t="shared" si="256"/>
        <v>0.40329488728817048</v>
      </c>
      <c r="AE595" s="16">
        <f t="shared" si="241"/>
        <v>2.5845347621135963E-2</v>
      </c>
      <c r="AF595" s="16">
        <f t="shared" si="257"/>
        <v>0</v>
      </c>
      <c r="AG595" s="16"/>
      <c r="AH595" s="16">
        <v>1.4850000000000002E-2</v>
      </c>
      <c r="AI595" s="16">
        <f t="shared" si="258"/>
        <v>0.31450649739564529</v>
      </c>
      <c r="AJ595" s="16">
        <f t="shared" si="242"/>
        <v>2.0155300774959199E-2</v>
      </c>
      <c r="AK595" s="16">
        <f t="shared" si="259"/>
        <v>0</v>
      </c>
      <c r="AL595" s="16"/>
      <c r="AM595" s="17">
        <f t="shared" si="236"/>
        <v>187.24989574140372</v>
      </c>
      <c r="AN595" s="17">
        <f t="shared" si="243"/>
        <v>6.4085482945060043E-2</v>
      </c>
      <c r="AO595" s="18" t="str">
        <f t="shared" si="244"/>
        <v>CORRECTO</v>
      </c>
      <c r="AP595" s="18">
        <f t="shared" si="245"/>
        <v>-1.03591451705494</v>
      </c>
      <c r="AQ595" s="11"/>
      <c r="AR595" s="11"/>
      <c r="AS595" s="7"/>
      <c r="AT595" s="7">
        <v>166</v>
      </c>
      <c r="AU595" s="3">
        <f t="shared" si="234"/>
        <v>206</v>
      </c>
      <c r="AV595" s="7"/>
      <c r="AW595" s="7"/>
      <c r="AX595" s="7"/>
      <c r="AY595" s="7"/>
      <c r="AZ595" s="7"/>
      <c r="BA595" s="7"/>
      <c r="BB595" s="7"/>
    </row>
    <row r="596" spans="1:54" x14ac:dyDescent="0.25">
      <c r="A596" s="12">
        <v>1989</v>
      </c>
      <c r="B596" s="12">
        <v>11</v>
      </c>
      <c r="C596" s="16"/>
      <c r="D596" s="16">
        <f>aportaciones!D595+aportaciones!E595</f>
        <v>2.8620000000000001</v>
      </c>
      <c r="E596" s="16">
        <f t="shared" si="246"/>
        <v>20</v>
      </c>
      <c r="F596" s="16">
        <f t="shared" si="235"/>
        <v>1.2863537470565145</v>
      </c>
      <c r="G596" s="16">
        <f t="shared" si="247"/>
        <v>1.5802903410988023</v>
      </c>
      <c r="H596" s="16"/>
      <c r="I596" s="16">
        <f>aportaciones!F595+aportaciones!G595</f>
        <v>9.8070000000000004</v>
      </c>
      <c r="J596" s="16">
        <f t="shared" si="248"/>
        <v>164.25887250527117</v>
      </c>
      <c r="K596" s="16">
        <f t="shared" si="237"/>
        <v>10.564750806721692</v>
      </c>
      <c r="L596" s="16">
        <f t="shared" si="249"/>
        <v>0</v>
      </c>
      <c r="M596" s="16"/>
      <c r="N596" s="16">
        <v>0.27300000000000002</v>
      </c>
      <c r="O596" s="16">
        <f t="shared" si="250"/>
        <v>0.15</v>
      </c>
      <c r="P596" s="16">
        <f t="shared" si="238"/>
        <v>9.6476531029238578E-3</v>
      </c>
      <c r="Q596" s="16">
        <f t="shared" si="251"/>
        <v>0.26338717755824104</v>
      </c>
      <c r="R596" s="16"/>
      <c r="S596" s="16">
        <v>0.22977500000000003</v>
      </c>
      <c r="T596" s="16">
        <f t="shared" si="252"/>
        <v>0.82499999999999996</v>
      </c>
      <c r="U596" s="16">
        <f t="shared" si="239"/>
        <v>5.3062092066081222E-2</v>
      </c>
      <c r="V596" s="16">
        <f t="shared" si="253"/>
        <v>0.1440692599680764</v>
      </c>
      <c r="W596" s="16"/>
      <c r="X596" s="16">
        <v>0.12285000000000001</v>
      </c>
      <c r="Y596" s="16">
        <f t="shared" si="254"/>
        <v>0.61</v>
      </c>
      <c r="Z596" s="16">
        <f t="shared" si="240"/>
        <v>3.923378928522369E-2</v>
      </c>
      <c r="AA596" s="16">
        <f t="shared" si="255"/>
        <v>4.1100721219661129E-2</v>
      </c>
      <c r="AB596" s="16"/>
      <c r="AC596" s="16">
        <v>0.16016</v>
      </c>
      <c r="AD596" s="16">
        <f t="shared" si="256"/>
        <v>0.41</v>
      </c>
      <c r="AE596" s="16">
        <f t="shared" si="241"/>
        <v>2.6370251814658546E-2</v>
      </c>
      <c r="AF596" s="16">
        <f t="shared" si="257"/>
        <v>0.12760953966703453</v>
      </c>
      <c r="AG596" s="16"/>
      <c r="AH596" s="16">
        <v>0.12285000000000001</v>
      </c>
      <c r="AI596" s="16">
        <f t="shared" si="258"/>
        <v>0.32</v>
      </c>
      <c r="AJ596" s="16">
        <f t="shared" si="242"/>
        <v>2.0581659952904233E-2</v>
      </c>
      <c r="AK596" s="16">
        <f t="shared" si="259"/>
        <v>9.7201196620686103E-2</v>
      </c>
      <c r="AL596" s="16"/>
      <c r="AM596" s="17">
        <f t="shared" si="236"/>
        <v>186.57387250527117</v>
      </c>
      <c r="AN596" s="17">
        <f t="shared" si="243"/>
        <v>6.4317687352825725E-2</v>
      </c>
      <c r="AO596" s="18" t="str">
        <f t="shared" si="244"/>
        <v>CORRECTO</v>
      </c>
      <c r="AP596" s="18">
        <f t="shared" si="245"/>
        <v>-1.0356823126471744</v>
      </c>
      <c r="AQ596" s="11"/>
      <c r="AR596" s="11"/>
      <c r="AS596" s="7"/>
      <c r="AT596" s="7">
        <v>164</v>
      </c>
      <c r="AU596" s="3">
        <f t="shared" si="234"/>
        <v>204</v>
      </c>
      <c r="AV596" s="7"/>
      <c r="AW596" s="7"/>
      <c r="AX596" s="7"/>
      <c r="AY596" s="7"/>
      <c r="AZ596" s="7"/>
      <c r="BA596" s="7"/>
      <c r="BB596" s="7"/>
    </row>
    <row r="597" spans="1:54" x14ac:dyDescent="0.25">
      <c r="A597" s="12">
        <v>1989</v>
      </c>
      <c r="B597" s="12">
        <v>12</v>
      </c>
      <c r="C597" s="16"/>
      <c r="D597" s="16">
        <f>aportaciones!D596+aportaciones!E596</f>
        <v>2.5030000000000001</v>
      </c>
      <c r="E597" s="16">
        <f t="shared" si="246"/>
        <v>20</v>
      </c>
      <c r="F597" s="16">
        <f t="shared" si="235"/>
        <v>1.2964975216252266</v>
      </c>
      <c r="G597" s="16">
        <f t="shared" si="247"/>
        <v>1.2166462529434838</v>
      </c>
      <c r="H597" s="16"/>
      <c r="I597" s="16">
        <f>aportaciones!F596+aportaciones!G596</f>
        <v>9.1050000000000004</v>
      </c>
      <c r="J597" s="16">
        <f t="shared" si="248"/>
        <v>162.79912169854947</v>
      </c>
      <c r="K597" s="16">
        <f t="shared" si="237"/>
        <v>10.553432890246652</v>
      </c>
      <c r="L597" s="16">
        <f t="shared" si="249"/>
        <v>0</v>
      </c>
      <c r="M597" s="16"/>
      <c r="N597" s="16">
        <v>0.13500000000000001</v>
      </c>
      <c r="O597" s="16">
        <f t="shared" si="250"/>
        <v>0.15</v>
      </c>
      <c r="P597" s="16">
        <f t="shared" si="238"/>
        <v>9.7237314121892005E-3</v>
      </c>
      <c r="Q597" s="16">
        <f t="shared" si="251"/>
        <v>0.12535234689707611</v>
      </c>
      <c r="R597" s="16"/>
      <c r="S597" s="16">
        <v>0.11362499999999999</v>
      </c>
      <c r="T597" s="16">
        <f t="shared" si="252"/>
        <v>0.82499999999999996</v>
      </c>
      <c r="U597" s="16">
        <f t="shared" si="239"/>
        <v>5.34805227670406E-2</v>
      </c>
      <c r="V597" s="16">
        <f t="shared" si="253"/>
        <v>6.0562907933918719E-2</v>
      </c>
      <c r="W597" s="16"/>
      <c r="X597" s="16">
        <v>6.0750000000000005E-2</v>
      </c>
      <c r="Y597" s="16">
        <f t="shared" si="254"/>
        <v>0.61</v>
      </c>
      <c r="Z597" s="16">
        <f t="shared" si="240"/>
        <v>3.9543174409569413E-2</v>
      </c>
      <c r="AA597" s="16">
        <f t="shared" si="255"/>
        <v>2.1516210714776274E-2</v>
      </c>
      <c r="AB597" s="16"/>
      <c r="AC597" s="16">
        <v>7.9200000000000007E-2</v>
      </c>
      <c r="AD597" s="16">
        <f t="shared" si="256"/>
        <v>0.41</v>
      </c>
      <c r="AE597" s="16">
        <f t="shared" si="241"/>
        <v>2.6578199193317147E-2</v>
      </c>
      <c r="AF597" s="16">
        <f t="shared" si="257"/>
        <v>5.2829748185341474E-2</v>
      </c>
      <c r="AG597" s="16"/>
      <c r="AH597" s="16">
        <v>6.0750000000000005E-2</v>
      </c>
      <c r="AI597" s="16">
        <f t="shared" si="258"/>
        <v>0.32</v>
      </c>
      <c r="AJ597" s="16">
        <f t="shared" si="242"/>
        <v>2.0743960346003627E-2</v>
      </c>
      <c r="AK597" s="16">
        <f t="shared" si="259"/>
        <v>4.0168340047095796E-2</v>
      </c>
      <c r="AL597" s="16"/>
      <c r="AM597" s="17">
        <f t="shared" si="236"/>
        <v>185.11412169854947</v>
      </c>
      <c r="AN597" s="17">
        <f t="shared" si="243"/>
        <v>6.4824876081261334E-2</v>
      </c>
      <c r="AO597" s="18" t="str">
        <f t="shared" si="244"/>
        <v>CORRECTO</v>
      </c>
      <c r="AP597" s="18">
        <f t="shared" si="245"/>
        <v>-1.0351751239187388</v>
      </c>
      <c r="AQ597" s="11"/>
      <c r="AR597" s="11"/>
      <c r="AS597" s="7"/>
      <c r="AT597" s="7">
        <v>162</v>
      </c>
      <c r="AU597" s="3">
        <f t="shared" si="234"/>
        <v>202</v>
      </c>
      <c r="AV597" s="7"/>
      <c r="AW597" s="7"/>
      <c r="AX597" s="7"/>
      <c r="AY597" s="7"/>
      <c r="AZ597" s="7"/>
      <c r="BA597" s="7"/>
      <c r="BB597" s="7"/>
    </row>
    <row r="598" spans="1:54" x14ac:dyDescent="0.25">
      <c r="A598" s="12">
        <v>1990</v>
      </c>
      <c r="B598" s="12">
        <v>1</v>
      </c>
      <c r="C598" s="16"/>
      <c r="D598" s="16">
        <f>aportaciones!D597+aportaciones!E597</f>
        <v>2.984</v>
      </c>
      <c r="E598" s="16">
        <f t="shared" si="246"/>
        <v>20</v>
      </c>
      <c r="F598" s="16">
        <f t="shared" si="235"/>
        <v>1.3093454781691103</v>
      </c>
      <c r="G598" s="16">
        <f t="shared" si="247"/>
        <v>1.6875024783747747</v>
      </c>
      <c r="H598" s="16"/>
      <c r="I598" s="16">
        <f>aportaciones!F597+aportaciones!G597</f>
        <v>8.7370000000000001</v>
      </c>
      <c r="J598" s="16">
        <f t="shared" si="248"/>
        <v>160.98268880830281</v>
      </c>
      <c r="K598" s="16">
        <f t="shared" si="237"/>
        <v>10.539097782732815</v>
      </c>
      <c r="L598" s="16">
        <f t="shared" si="249"/>
        <v>0</v>
      </c>
      <c r="M598" s="16"/>
      <c r="N598" s="16">
        <v>0.32100000000000001</v>
      </c>
      <c r="O598" s="16">
        <f t="shared" si="250"/>
        <v>0.15</v>
      </c>
      <c r="P598" s="16">
        <f t="shared" si="238"/>
        <v>9.8200910862683271E-3</v>
      </c>
      <c r="Q598" s="16">
        <f t="shared" si="251"/>
        <v>0.31127626858781077</v>
      </c>
      <c r="R598" s="16"/>
      <c r="S598" s="16">
        <v>0.270175</v>
      </c>
      <c r="T598" s="16">
        <f t="shared" si="252"/>
        <v>0.82499999999999996</v>
      </c>
      <c r="U598" s="16">
        <f t="shared" si="239"/>
        <v>5.4010500974475795E-2</v>
      </c>
      <c r="V598" s="16">
        <f t="shared" si="253"/>
        <v>0.21669447723295931</v>
      </c>
      <c r="W598" s="16"/>
      <c r="X598" s="16">
        <v>0.14445</v>
      </c>
      <c r="Y598" s="16">
        <f t="shared" si="254"/>
        <v>0.61</v>
      </c>
      <c r="Z598" s="16">
        <f t="shared" si="240"/>
        <v>3.9935037084157861E-2</v>
      </c>
      <c r="AA598" s="16">
        <f t="shared" si="255"/>
        <v>0.10490682559043052</v>
      </c>
      <c r="AB598" s="16"/>
      <c r="AC598" s="16">
        <v>0.18832000000000002</v>
      </c>
      <c r="AD598" s="16">
        <f t="shared" si="256"/>
        <v>0.41</v>
      </c>
      <c r="AE598" s="16">
        <f t="shared" si="241"/>
        <v>2.6841582302466759E-2</v>
      </c>
      <c r="AF598" s="16">
        <f t="shared" si="257"/>
        <v>0.16174180080668282</v>
      </c>
      <c r="AG598" s="16"/>
      <c r="AH598" s="16">
        <v>0.14445</v>
      </c>
      <c r="AI598" s="16">
        <f t="shared" si="258"/>
        <v>0.32</v>
      </c>
      <c r="AJ598" s="16">
        <f t="shared" si="242"/>
        <v>2.0949527650705763E-2</v>
      </c>
      <c r="AK598" s="16">
        <f t="shared" si="259"/>
        <v>0.12370603965399635</v>
      </c>
      <c r="AL598" s="16"/>
      <c r="AM598" s="17">
        <f t="shared" si="236"/>
        <v>183.29768880830281</v>
      </c>
      <c r="AN598" s="17">
        <f t="shared" si="243"/>
        <v>6.5467273908455512E-2</v>
      </c>
      <c r="AO598" s="18" t="str">
        <f t="shared" si="244"/>
        <v>CORRECTO</v>
      </c>
      <c r="AP598" s="18">
        <f t="shared" si="245"/>
        <v>-1.0345327260915447</v>
      </c>
      <c r="AQ598" s="11"/>
      <c r="AR598" s="11"/>
      <c r="AS598" s="7"/>
      <c r="AT598" s="7">
        <v>158</v>
      </c>
      <c r="AU598" s="3">
        <f t="shared" si="234"/>
        <v>198</v>
      </c>
      <c r="AV598" s="7"/>
      <c r="AW598" s="7"/>
      <c r="AX598" s="7"/>
      <c r="AY598" s="7"/>
      <c r="AZ598" s="7"/>
      <c r="BA598" s="7"/>
      <c r="BB598" s="7"/>
    </row>
    <row r="599" spans="1:54" x14ac:dyDescent="0.25">
      <c r="A599" s="12">
        <v>1990</v>
      </c>
      <c r="B599" s="12">
        <v>2</v>
      </c>
      <c r="C599" s="16"/>
      <c r="D599" s="16">
        <f>aportaciones!D598+aportaciones!E598</f>
        <v>3.4689999999999999</v>
      </c>
      <c r="E599" s="16">
        <f t="shared" si="246"/>
        <v>20</v>
      </c>
      <c r="F599" s="16">
        <f t="shared" si="235"/>
        <v>1.3290980072828869</v>
      </c>
      <c r="G599" s="16">
        <f t="shared" si="247"/>
        <v>2.1596545218308911</v>
      </c>
      <c r="H599" s="16"/>
      <c r="I599" s="16">
        <f>aportaciones!F598+aportaciones!G598</f>
        <v>7.8150000000000004</v>
      </c>
      <c r="J599" s="16">
        <f t="shared" si="248"/>
        <v>158.25859102556998</v>
      </c>
      <c r="K599" s="16">
        <f t="shared" si="237"/>
        <v>10.51705889837412</v>
      </c>
      <c r="L599" s="16">
        <f t="shared" si="249"/>
        <v>0</v>
      </c>
      <c r="M599" s="16"/>
      <c r="N599" s="16">
        <v>0.158</v>
      </c>
      <c r="O599" s="16">
        <f t="shared" si="250"/>
        <v>0.15</v>
      </c>
      <c r="P599" s="16">
        <f t="shared" si="238"/>
        <v>9.9682350546216499E-3</v>
      </c>
      <c r="Q599" s="16">
        <f t="shared" si="251"/>
        <v>0.1481799089137317</v>
      </c>
      <c r="R599" s="16"/>
      <c r="S599" s="16">
        <v>0.13298333333333331</v>
      </c>
      <c r="T599" s="16">
        <f t="shared" si="252"/>
        <v>0.82499999999999996</v>
      </c>
      <c r="U599" s="16">
        <f t="shared" si="239"/>
        <v>5.4825292800419076E-2</v>
      </c>
      <c r="V599" s="16">
        <f t="shared" si="253"/>
        <v>7.8972832358857548E-2</v>
      </c>
      <c r="W599" s="16"/>
      <c r="X599" s="16">
        <v>7.110000000000001E-2</v>
      </c>
      <c r="Y599" s="16">
        <f t="shared" si="254"/>
        <v>0.61</v>
      </c>
      <c r="Z599" s="16">
        <f t="shared" si="240"/>
        <v>4.0537489222128048E-2</v>
      </c>
      <c r="AA599" s="16">
        <f t="shared" si="255"/>
        <v>3.1164962915842143E-2</v>
      </c>
      <c r="AB599" s="16"/>
      <c r="AC599" s="16">
        <v>9.2693333333333336E-2</v>
      </c>
      <c r="AD599" s="16">
        <f t="shared" si="256"/>
        <v>0.41</v>
      </c>
      <c r="AE599" s="16">
        <f t="shared" si="241"/>
        <v>2.7246509149299176E-2</v>
      </c>
      <c r="AF599" s="16">
        <f t="shared" si="257"/>
        <v>6.5851751030866601E-2</v>
      </c>
      <c r="AG599" s="16"/>
      <c r="AH599" s="16">
        <v>7.110000000000001E-2</v>
      </c>
      <c r="AI599" s="16">
        <f t="shared" si="258"/>
        <v>0.32</v>
      </c>
      <c r="AJ599" s="16">
        <f t="shared" si="242"/>
        <v>2.1265568116526187E-2</v>
      </c>
      <c r="AK599" s="16">
        <f t="shared" si="259"/>
        <v>5.0150472349294262E-2</v>
      </c>
      <c r="AL599" s="16"/>
      <c r="AM599" s="17">
        <f t="shared" si="236"/>
        <v>180.57359102556998</v>
      </c>
      <c r="AN599" s="17">
        <f t="shared" si="243"/>
        <v>6.6454900364144337E-2</v>
      </c>
      <c r="AO599" s="18" t="str">
        <f t="shared" si="244"/>
        <v>CORRECTO</v>
      </c>
      <c r="AP599" s="18">
        <f t="shared" si="245"/>
        <v>-1.0335450996358557</v>
      </c>
      <c r="AQ599" s="11"/>
      <c r="AR599" s="11"/>
      <c r="AS599" s="7"/>
      <c r="AT599" s="7">
        <v>148</v>
      </c>
      <c r="AU599" s="3">
        <f t="shared" si="234"/>
        <v>188</v>
      </c>
      <c r="AV599" s="7"/>
      <c r="AW599" s="7"/>
      <c r="AX599" s="7"/>
      <c r="AY599" s="7"/>
      <c r="AZ599" s="7"/>
      <c r="BA599" s="7"/>
      <c r="BB599" s="7"/>
    </row>
    <row r="600" spans="1:54" x14ac:dyDescent="0.25">
      <c r="A600" s="12">
        <v>1990</v>
      </c>
      <c r="B600" s="12">
        <v>3</v>
      </c>
      <c r="C600" s="16"/>
      <c r="D600" s="16">
        <f>aportaciones!D599+aportaciones!E599</f>
        <v>3.98</v>
      </c>
      <c r="E600" s="16">
        <f t="shared" si="246"/>
        <v>20</v>
      </c>
      <c r="F600" s="16">
        <f t="shared" si="235"/>
        <v>1.3373712127117887</v>
      </c>
      <c r="G600" s="16">
        <f t="shared" si="247"/>
        <v>2.6509019927171131</v>
      </c>
      <c r="H600" s="16"/>
      <c r="I600" s="16">
        <f>aportaciones!F599+aportaciones!G599</f>
        <v>9.4</v>
      </c>
      <c r="J600" s="16">
        <f t="shared" si="248"/>
        <v>157.14153212719586</v>
      </c>
      <c r="K600" s="16">
        <f t="shared" si="237"/>
        <v>10.507828069416822</v>
      </c>
      <c r="L600" s="16">
        <f t="shared" si="249"/>
        <v>0</v>
      </c>
      <c r="M600" s="16"/>
      <c r="N600" s="16">
        <v>0.128</v>
      </c>
      <c r="O600" s="16">
        <f t="shared" si="250"/>
        <v>0.15</v>
      </c>
      <c r="P600" s="16">
        <f t="shared" si="238"/>
        <v>1.0030284095338415E-2</v>
      </c>
      <c r="Q600" s="16">
        <f t="shared" si="251"/>
        <v>0.11803176494537834</v>
      </c>
      <c r="R600" s="16"/>
      <c r="S600" s="16">
        <v>0.10773333333333333</v>
      </c>
      <c r="T600" s="16">
        <f t="shared" si="252"/>
        <v>0.82499999999999996</v>
      </c>
      <c r="U600" s="16">
        <f t="shared" si="239"/>
        <v>5.5166562524361279E-2</v>
      </c>
      <c r="V600" s="16">
        <f t="shared" si="253"/>
        <v>5.2908040532914313E-2</v>
      </c>
      <c r="W600" s="16"/>
      <c r="X600" s="16">
        <v>5.7600000000000005E-2</v>
      </c>
      <c r="Y600" s="16">
        <f t="shared" si="254"/>
        <v>0.61</v>
      </c>
      <c r="Z600" s="16">
        <f t="shared" si="240"/>
        <v>4.0789821987709557E-2</v>
      </c>
      <c r="AA600" s="16">
        <f t="shared" si="255"/>
        <v>1.7062510777871909E-2</v>
      </c>
      <c r="AB600" s="16"/>
      <c r="AC600" s="16">
        <v>7.5093333333333331E-2</v>
      </c>
      <c r="AD600" s="16">
        <f t="shared" si="256"/>
        <v>0.41</v>
      </c>
      <c r="AE600" s="16">
        <f t="shared" si="241"/>
        <v>2.7416109860591668E-2</v>
      </c>
      <c r="AF600" s="16">
        <f t="shared" si="257"/>
        <v>4.7846824184034187E-2</v>
      </c>
      <c r="AG600" s="16"/>
      <c r="AH600" s="16">
        <v>5.7600000000000005E-2</v>
      </c>
      <c r="AI600" s="16">
        <f t="shared" si="258"/>
        <v>0.32</v>
      </c>
      <c r="AJ600" s="16">
        <f t="shared" si="242"/>
        <v>2.1397939403388619E-2</v>
      </c>
      <c r="AK600" s="16">
        <f t="shared" si="259"/>
        <v>3.6334431883473794E-2</v>
      </c>
      <c r="AL600" s="16"/>
      <c r="AM600" s="17">
        <f t="shared" si="236"/>
        <v>179.45653212719586</v>
      </c>
      <c r="AN600" s="17">
        <f t="shared" si="243"/>
        <v>6.6868560635589436E-2</v>
      </c>
      <c r="AO600" s="18" t="str">
        <f t="shared" si="244"/>
        <v>CORRECTO</v>
      </c>
      <c r="AP600" s="18">
        <f t="shared" si="245"/>
        <v>-1.0331314393644107</v>
      </c>
      <c r="AQ600" s="11"/>
      <c r="AR600" s="11"/>
      <c r="AS600" s="7"/>
      <c r="AT600" s="7">
        <v>138</v>
      </c>
      <c r="AU600" s="3">
        <f t="shared" si="234"/>
        <v>178</v>
      </c>
      <c r="AV600" s="7"/>
      <c r="AW600" s="7"/>
      <c r="AX600" s="7"/>
      <c r="AY600" s="7"/>
      <c r="AZ600" s="7"/>
      <c r="BA600" s="7"/>
      <c r="BB600" s="7"/>
    </row>
    <row r="601" spans="1:54" x14ac:dyDescent="0.25">
      <c r="A601" s="12">
        <v>1990</v>
      </c>
      <c r="B601" s="12">
        <v>4</v>
      </c>
      <c r="C601" s="16"/>
      <c r="D601" s="16">
        <f>aportaciones!D600+aportaciones!E600</f>
        <v>6.202</v>
      </c>
      <c r="E601" s="16">
        <f t="shared" si="246"/>
        <v>20</v>
      </c>
      <c r="F601" s="16">
        <f t="shared" si="235"/>
        <v>1.32556622181664</v>
      </c>
      <c r="G601" s="16">
        <f t="shared" si="247"/>
        <v>4.8646287872882112</v>
      </c>
      <c r="H601" s="16"/>
      <c r="I601" s="16">
        <f>aportaciones!F600+aportaciones!G600</f>
        <v>12.106</v>
      </c>
      <c r="J601" s="16">
        <f t="shared" si="248"/>
        <v>158.73970405777902</v>
      </c>
      <c r="K601" s="16">
        <f t="shared" si="237"/>
        <v>10.520999488008085</v>
      </c>
      <c r="L601" s="16">
        <f t="shared" si="249"/>
        <v>0</v>
      </c>
      <c r="M601" s="16"/>
      <c r="N601" s="16">
        <v>1.089</v>
      </c>
      <c r="O601" s="16">
        <f t="shared" si="250"/>
        <v>0.15</v>
      </c>
      <c r="P601" s="16">
        <f t="shared" si="238"/>
        <v>9.9417466636248005E-3</v>
      </c>
      <c r="Q601" s="16">
        <f t="shared" si="251"/>
        <v>1.0789697159046616</v>
      </c>
      <c r="R601" s="16"/>
      <c r="S601" s="16">
        <v>0.91657499999999992</v>
      </c>
      <c r="T601" s="16">
        <f t="shared" si="252"/>
        <v>0.82499999999999996</v>
      </c>
      <c r="U601" s="16">
        <f t="shared" si="239"/>
        <v>5.4679606649936395E-2</v>
      </c>
      <c r="V601" s="16">
        <f t="shared" si="253"/>
        <v>0.86140843747563856</v>
      </c>
      <c r="W601" s="16"/>
      <c r="X601" s="16">
        <v>0.49005000000000004</v>
      </c>
      <c r="Y601" s="16">
        <f t="shared" si="254"/>
        <v>0.61</v>
      </c>
      <c r="Z601" s="16">
        <f t="shared" si="240"/>
        <v>4.0429769765407519E-2</v>
      </c>
      <c r="AA601" s="16">
        <f t="shared" si="255"/>
        <v>0.44926017801229057</v>
      </c>
      <c r="AB601" s="16"/>
      <c r="AC601" s="16">
        <v>0.63888</v>
      </c>
      <c r="AD601" s="16">
        <f t="shared" si="256"/>
        <v>0.41</v>
      </c>
      <c r="AE601" s="16">
        <f t="shared" si="241"/>
        <v>2.717410754724112E-2</v>
      </c>
      <c r="AF601" s="16">
        <f t="shared" si="257"/>
        <v>0.61146389013940827</v>
      </c>
      <c r="AG601" s="16"/>
      <c r="AH601" s="16">
        <v>0.49005000000000004</v>
      </c>
      <c r="AI601" s="16">
        <f t="shared" si="258"/>
        <v>0.32</v>
      </c>
      <c r="AJ601" s="16">
        <f t="shared" si="242"/>
        <v>2.1209059549066239E-2</v>
      </c>
      <c r="AK601" s="16">
        <f t="shared" si="259"/>
        <v>0.46865206059661141</v>
      </c>
      <c r="AL601" s="16"/>
      <c r="AM601" s="17">
        <f t="shared" si="236"/>
        <v>181.05470405777902</v>
      </c>
      <c r="AN601" s="17">
        <f t="shared" si="243"/>
        <v>6.6278311090832001E-2</v>
      </c>
      <c r="AO601" s="18" t="str">
        <f t="shared" si="244"/>
        <v>CORRECTO</v>
      </c>
      <c r="AP601" s="18">
        <f t="shared" si="245"/>
        <v>-1.033721688909168</v>
      </c>
      <c r="AQ601" s="11"/>
      <c r="AR601" s="11"/>
      <c r="AS601" s="7"/>
      <c r="AT601" s="7">
        <v>130</v>
      </c>
      <c r="AU601" s="3">
        <f t="shared" si="234"/>
        <v>170</v>
      </c>
      <c r="AV601" s="7"/>
      <c r="AW601" s="7"/>
      <c r="AX601" s="7"/>
      <c r="AY601" s="7"/>
      <c r="AZ601" s="7"/>
      <c r="BA601" s="7"/>
      <c r="BB601" s="7"/>
    </row>
    <row r="602" spans="1:54" x14ac:dyDescent="0.25">
      <c r="A602" s="12">
        <v>1990</v>
      </c>
      <c r="B602" s="12">
        <v>5</v>
      </c>
      <c r="C602" s="16"/>
      <c r="D602" s="16">
        <f>aportaciones!D601+aportaciones!E601</f>
        <v>4.3250000000000002</v>
      </c>
      <c r="E602" s="16">
        <f t="shared" si="246"/>
        <v>20</v>
      </c>
      <c r="F602" s="16">
        <f t="shared" si="235"/>
        <v>1.3272375923181046</v>
      </c>
      <c r="G602" s="16">
        <f t="shared" si="247"/>
        <v>2.9994337781833593</v>
      </c>
      <c r="H602" s="16"/>
      <c r="I602" s="16">
        <f>aportaciones!F601+aportaciones!G601</f>
        <v>10.293000000000001</v>
      </c>
      <c r="J602" s="16">
        <f t="shared" si="248"/>
        <v>158.51170456977096</v>
      </c>
      <c r="K602" s="16">
        <f t="shared" si="237"/>
        <v>10.519134656371074</v>
      </c>
      <c r="L602" s="16">
        <f t="shared" si="249"/>
        <v>0</v>
      </c>
      <c r="M602" s="16"/>
      <c r="N602" s="16">
        <v>0.28499999999999998</v>
      </c>
      <c r="O602" s="16">
        <f t="shared" si="250"/>
        <v>0.15</v>
      </c>
      <c r="P602" s="16">
        <f t="shared" si="238"/>
        <v>9.9542819423857846E-3</v>
      </c>
      <c r="Q602" s="16">
        <f t="shared" si="251"/>
        <v>0.27505825333637512</v>
      </c>
      <c r="R602" s="16"/>
      <c r="S602" s="16">
        <v>0.23987499999999998</v>
      </c>
      <c r="T602" s="16">
        <f t="shared" si="252"/>
        <v>0.82499999999999996</v>
      </c>
      <c r="U602" s="16">
        <f t="shared" si="239"/>
        <v>5.4748550683121809E-2</v>
      </c>
      <c r="V602" s="16">
        <f t="shared" si="253"/>
        <v>0.18519539335006363</v>
      </c>
      <c r="W602" s="16"/>
      <c r="X602" s="16">
        <v>0.12825</v>
      </c>
      <c r="Y602" s="16">
        <f t="shared" si="254"/>
        <v>0.61</v>
      </c>
      <c r="Z602" s="16">
        <f t="shared" si="240"/>
        <v>4.0480746565702191E-2</v>
      </c>
      <c r="AA602" s="16">
        <f t="shared" si="255"/>
        <v>8.78202302345924E-2</v>
      </c>
      <c r="AB602" s="16"/>
      <c r="AC602" s="16">
        <v>0.16719999999999999</v>
      </c>
      <c r="AD602" s="16">
        <f t="shared" si="256"/>
        <v>0.41</v>
      </c>
      <c r="AE602" s="16">
        <f t="shared" si="241"/>
        <v>2.7208370642521143E-2</v>
      </c>
      <c r="AF602" s="16">
        <f t="shared" si="257"/>
        <v>0.14002589245275882</v>
      </c>
      <c r="AG602" s="16"/>
      <c r="AH602" s="16">
        <v>0.12825</v>
      </c>
      <c r="AI602" s="16">
        <f t="shared" si="258"/>
        <v>0.32</v>
      </c>
      <c r="AJ602" s="16">
        <f t="shared" si="242"/>
        <v>2.1235801477089672E-2</v>
      </c>
      <c r="AK602" s="16">
        <f t="shared" si="259"/>
        <v>0.10704094045093376</v>
      </c>
      <c r="AL602" s="16"/>
      <c r="AM602" s="17">
        <f t="shared" si="236"/>
        <v>180.82670456977095</v>
      </c>
      <c r="AN602" s="17">
        <f t="shared" si="243"/>
        <v>6.6361879615905228E-2</v>
      </c>
      <c r="AO602" s="18" t="str">
        <f t="shared" si="244"/>
        <v>CORRECTO</v>
      </c>
      <c r="AP602" s="18">
        <f t="shared" si="245"/>
        <v>-1.033638120384095</v>
      </c>
      <c r="AQ602" s="11"/>
      <c r="AR602" s="11"/>
      <c r="AS602" s="7"/>
      <c r="AT602" s="7">
        <v>130</v>
      </c>
      <c r="AU602" s="3">
        <f t="shared" si="234"/>
        <v>170</v>
      </c>
      <c r="AV602" s="7"/>
      <c r="AW602" s="7"/>
      <c r="AX602" s="7"/>
      <c r="AY602" s="7"/>
      <c r="AZ602" s="7"/>
      <c r="BA602" s="7"/>
      <c r="BB602" s="7"/>
    </row>
    <row r="603" spans="1:54" x14ac:dyDescent="0.25">
      <c r="A603" s="12">
        <v>1990</v>
      </c>
      <c r="B603" s="12">
        <v>6</v>
      </c>
      <c r="C603" s="16"/>
      <c r="D603" s="16">
        <f>aportaciones!D602+aportaciones!E602</f>
        <v>3.9159999999999999</v>
      </c>
      <c r="E603" s="16">
        <f t="shared" si="246"/>
        <v>20</v>
      </c>
      <c r="F603" s="16">
        <f t="shared" si="235"/>
        <v>1.3256257774715055</v>
      </c>
      <c r="G603" s="16">
        <f t="shared" si="247"/>
        <v>2.5887624076818945</v>
      </c>
      <c r="H603" s="16"/>
      <c r="I603" s="16">
        <f>aportaciones!F602+aportaciones!G602</f>
        <v>10.739000000000001</v>
      </c>
      <c r="J603" s="16">
        <f t="shared" si="248"/>
        <v>158.73156991339988</v>
      </c>
      <c r="K603" s="16">
        <f t="shared" si="237"/>
        <v>10.520933038786167</v>
      </c>
      <c r="L603" s="16">
        <f t="shared" si="249"/>
        <v>0</v>
      </c>
      <c r="M603" s="16"/>
      <c r="N603" s="16">
        <v>0.2</v>
      </c>
      <c r="O603" s="16">
        <f t="shared" si="250"/>
        <v>0.15</v>
      </c>
      <c r="P603" s="16">
        <f t="shared" si="238"/>
        <v>9.9421933310362906E-3</v>
      </c>
      <c r="Q603" s="16">
        <f t="shared" si="251"/>
        <v>0.19004571805761419</v>
      </c>
      <c r="R603" s="16"/>
      <c r="S603" s="16">
        <v>0.16833333333333333</v>
      </c>
      <c r="T603" s="16">
        <f t="shared" si="252"/>
        <v>0.82499999999999996</v>
      </c>
      <c r="U603" s="16">
        <f t="shared" si="239"/>
        <v>5.4682063320699602E-2</v>
      </c>
      <c r="V603" s="16">
        <f t="shared" si="253"/>
        <v>0.11358478265021155</v>
      </c>
      <c r="W603" s="16"/>
      <c r="X603" s="16">
        <v>9.0000000000000011E-2</v>
      </c>
      <c r="Y603" s="16">
        <f t="shared" si="254"/>
        <v>0.61</v>
      </c>
      <c r="Z603" s="16">
        <f t="shared" si="240"/>
        <v>4.043158621288092E-2</v>
      </c>
      <c r="AA603" s="16">
        <f t="shared" si="255"/>
        <v>4.951925343429775E-2</v>
      </c>
      <c r="AB603" s="16"/>
      <c r="AC603" s="16">
        <v>0.11733333333333335</v>
      </c>
      <c r="AD603" s="16">
        <f t="shared" si="256"/>
        <v>0.41</v>
      </c>
      <c r="AE603" s="16">
        <f t="shared" si="241"/>
        <v>2.717532843816586E-2</v>
      </c>
      <c r="AF603" s="16">
        <f t="shared" si="257"/>
        <v>9.0124962690812216E-2</v>
      </c>
      <c r="AG603" s="16"/>
      <c r="AH603" s="16">
        <v>9.0000000000000011E-2</v>
      </c>
      <c r="AI603" s="16">
        <f t="shared" si="258"/>
        <v>0.32</v>
      </c>
      <c r="AJ603" s="16">
        <f t="shared" si="242"/>
        <v>2.1210012439544089E-2</v>
      </c>
      <c r="AK603" s="16">
        <f t="shared" si="259"/>
        <v>6.876419852291038E-2</v>
      </c>
      <c r="AL603" s="16"/>
      <c r="AM603" s="17">
        <f t="shared" si="236"/>
        <v>181.04656991339988</v>
      </c>
      <c r="AN603" s="17">
        <f t="shared" si="243"/>
        <v>6.6281288873575275E-2</v>
      </c>
      <c r="AO603" s="18" t="str">
        <f t="shared" si="244"/>
        <v>CORRECTO</v>
      </c>
      <c r="AP603" s="18">
        <f t="shared" si="245"/>
        <v>-1.0337187111264248</v>
      </c>
      <c r="AQ603" s="11"/>
      <c r="AR603" s="11"/>
      <c r="AS603" s="7"/>
      <c r="AT603" s="7">
        <v>140</v>
      </c>
      <c r="AU603" s="3">
        <f t="shared" si="234"/>
        <v>180</v>
      </c>
      <c r="AV603" s="7"/>
      <c r="AW603" s="7"/>
      <c r="AX603" s="7"/>
      <c r="AY603" s="7"/>
      <c r="AZ603" s="7"/>
      <c r="BA603" s="7"/>
      <c r="BB603" s="7"/>
    </row>
    <row r="604" spans="1:54" x14ac:dyDescent="0.25">
      <c r="A604" s="12">
        <v>1990</v>
      </c>
      <c r="B604" s="12">
        <v>7</v>
      </c>
      <c r="C604" s="16"/>
      <c r="D604" s="16">
        <f>aportaciones!D603+aportaciones!E603</f>
        <v>4.133</v>
      </c>
      <c r="E604" s="16">
        <f t="shared" si="246"/>
        <v>20</v>
      </c>
      <c r="F604" s="16">
        <f t="shared" si="235"/>
        <v>1.3167377784533543</v>
      </c>
      <c r="G604" s="16">
        <f t="shared" si="247"/>
        <v>2.8073742225284946</v>
      </c>
      <c r="H604" s="16"/>
      <c r="I604" s="16">
        <f>aportaciones!F603+aportaciones!G603</f>
        <v>11.743</v>
      </c>
      <c r="J604" s="16">
        <f t="shared" si="248"/>
        <v>159.95363687461372</v>
      </c>
      <c r="K604" s="16">
        <f t="shared" si="237"/>
        <v>10.530849823690671</v>
      </c>
      <c r="L604" s="16">
        <f t="shared" si="249"/>
        <v>0</v>
      </c>
      <c r="M604" s="16"/>
      <c r="N604" s="16">
        <v>0.114</v>
      </c>
      <c r="O604" s="16">
        <f t="shared" si="250"/>
        <v>0.15</v>
      </c>
      <c r="P604" s="16">
        <f t="shared" si="238"/>
        <v>9.8755333384001574E-3</v>
      </c>
      <c r="Q604" s="16">
        <f t="shared" si="251"/>
        <v>0.10405780666896372</v>
      </c>
      <c r="R604" s="16"/>
      <c r="S604" s="16">
        <v>9.5949999999999994E-2</v>
      </c>
      <c r="T604" s="16">
        <f t="shared" si="252"/>
        <v>0.82499999999999996</v>
      </c>
      <c r="U604" s="16">
        <f t="shared" si="239"/>
        <v>5.4315433361200864E-2</v>
      </c>
      <c r="V604" s="16">
        <f t="shared" si="253"/>
        <v>4.1267936679300399E-2</v>
      </c>
      <c r="W604" s="16"/>
      <c r="X604" s="16">
        <v>5.1300000000000005E-2</v>
      </c>
      <c r="Y604" s="16">
        <f t="shared" si="254"/>
        <v>0.61</v>
      </c>
      <c r="Z604" s="16">
        <f t="shared" si="240"/>
        <v>4.0160502242827308E-2</v>
      </c>
      <c r="AA604" s="16">
        <f t="shared" si="255"/>
        <v>1.0868413787119113E-2</v>
      </c>
      <c r="AB604" s="16"/>
      <c r="AC604" s="16">
        <v>6.6880000000000009E-2</v>
      </c>
      <c r="AD604" s="16">
        <f t="shared" si="256"/>
        <v>0.41</v>
      </c>
      <c r="AE604" s="16">
        <f t="shared" si="241"/>
        <v>2.6993124458293761E-2</v>
      </c>
      <c r="AF604" s="16">
        <f t="shared" si="257"/>
        <v>3.9704671561834159E-2</v>
      </c>
      <c r="AG604" s="16"/>
      <c r="AH604" s="16">
        <v>5.1300000000000005E-2</v>
      </c>
      <c r="AI604" s="16">
        <f t="shared" si="258"/>
        <v>0.32</v>
      </c>
      <c r="AJ604" s="16">
        <f t="shared" si="242"/>
        <v>2.1067804455253671E-2</v>
      </c>
      <c r="AK604" s="16">
        <f t="shared" si="259"/>
        <v>3.0089987560455944E-2</v>
      </c>
      <c r="AL604" s="16"/>
      <c r="AM604" s="17">
        <f t="shared" si="236"/>
        <v>182.26863687461372</v>
      </c>
      <c r="AN604" s="17">
        <f t="shared" si="243"/>
        <v>6.5836888922667716E-2</v>
      </c>
      <c r="AO604" s="18" t="str">
        <f t="shared" si="244"/>
        <v>CORRECTO</v>
      </c>
      <c r="AP604" s="18">
        <f t="shared" si="245"/>
        <v>-1.0341631110773324</v>
      </c>
      <c r="AQ604" s="11"/>
      <c r="AR604" s="11"/>
      <c r="AS604" s="7"/>
      <c r="AT604" s="7">
        <v>150</v>
      </c>
      <c r="AU604" s="3">
        <f t="shared" si="234"/>
        <v>190</v>
      </c>
      <c r="AV604" s="7"/>
      <c r="AW604" s="7"/>
      <c r="AX604" s="7"/>
      <c r="AY604" s="7"/>
      <c r="AZ604" s="7"/>
      <c r="BA604" s="7"/>
      <c r="BB604" s="7"/>
    </row>
    <row r="605" spans="1:54" x14ac:dyDescent="0.25">
      <c r="A605" s="12">
        <v>1990</v>
      </c>
      <c r="B605" s="12">
        <v>8</v>
      </c>
      <c r="C605" s="16"/>
      <c r="D605" s="16">
        <f>aportaciones!D604+aportaciones!E604</f>
        <v>4.0490000000000004</v>
      </c>
      <c r="E605" s="16">
        <f t="shared" si="246"/>
        <v>20</v>
      </c>
      <c r="F605" s="16">
        <f t="shared" si="235"/>
        <v>1.3120663663293632</v>
      </c>
      <c r="G605" s="16">
        <f t="shared" si="247"/>
        <v>2.7322622215466446</v>
      </c>
      <c r="H605" s="16"/>
      <c r="I605" s="16">
        <f>aportaciones!F604+aportaciones!G604</f>
        <v>11.188000000000001</v>
      </c>
      <c r="J605" s="16">
        <f t="shared" si="248"/>
        <v>160.61078705092305</v>
      </c>
      <c r="K605" s="16">
        <f t="shared" si="237"/>
        <v>10.536600587960189</v>
      </c>
      <c r="L605" s="16">
        <f t="shared" si="249"/>
        <v>0</v>
      </c>
      <c r="M605" s="16"/>
      <c r="N605" s="16">
        <v>7.0999999999999994E-2</v>
      </c>
      <c r="O605" s="16">
        <f t="shared" si="250"/>
        <v>0.15</v>
      </c>
      <c r="P605" s="16">
        <f t="shared" si="238"/>
        <v>9.8404977474702247E-3</v>
      </c>
      <c r="Q605" s="16">
        <f t="shared" si="251"/>
        <v>6.1124466661599847E-2</v>
      </c>
      <c r="R605" s="16"/>
      <c r="S605" s="16">
        <v>5.975833333333333E-2</v>
      </c>
      <c r="T605" s="16">
        <f t="shared" si="252"/>
        <v>0.82499999999999996</v>
      </c>
      <c r="U605" s="16">
        <f t="shared" si="239"/>
        <v>5.4122737611086234E-2</v>
      </c>
      <c r="V605" s="16">
        <f t="shared" si="253"/>
        <v>5.4428999721325422E-3</v>
      </c>
      <c r="W605" s="16"/>
      <c r="X605" s="16">
        <v>3.1949999999999999E-2</v>
      </c>
      <c r="Y605" s="16">
        <f t="shared" si="254"/>
        <v>0.60178949775717272</v>
      </c>
      <c r="Z605" s="16">
        <f t="shared" si="240"/>
        <v>3.9479387980871306E-2</v>
      </c>
      <c r="AA605" s="16">
        <f t="shared" si="255"/>
        <v>0</v>
      </c>
      <c r="AB605" s="16"/>
      <c r="AC605" s="16">
        <v>4.1653333333333327E-2</v>
      </c>
      <c r="AD605" s="16">
        <f t="shared" si="256"/>
        <v>0.41</v>
      </c>
      <c r="AE605" s="16">
        <f t="shared" si="241"/>
        <v>2.6897360509751948E-2</v>
      </c>
      <c r="AF605" s="16">
        <f t="shared" si="257"/>
        <v>1.4660208875039549E-2</v>
      </c>
      <c r="AG605" s="16"/>
      <c r="AH605" s="16">
        <v>3.1949999999999999E-2</v>
      </c>
      <c r="AI605" s="16">
        <f t="shared" si="258"/>
        <v>0.32</v>
      </c>
      <c r="AJ605" s="16">
        <f t="shared" si="242"/>
        <v>2.0993061861269813E-2</v>
      </c>
      <c r="AK605" s="16">
        <f t="shared" si="259"/>
        <v>1.0882195544746287E-2</v>
      </c>
      <c r="AL605" s="16"/>
      <c r="AM605" s="17">
        <f t="shared" si="236"/>
        <v>182.91757654868022</v>
      </c>
      <c r="AN605" s="17">
        <f t="shared" si="243"/>
        <v>6.5603318316468165E-2</v>
      </c>
      <c r="AO605" s="18" t="str">
        <f t="shared" si="244"/>
        <v>CORRECTO</v>
      </c>
      <c r="AP605" s="18">
        <f t="shared" si="245"/>
        <v>-1.0343966816835319</v>
      </c>
      <c r="AQ605" s="11"/>
      <c r="AR605" s="11"/>
      <c r="AS605" s="7"/>
      <c r="AT605" s="7">
        <v>153</v>
      </c>
      <c r="AU605" s="3">
        <f t="shared" si="234"/>
        <v>193</v>
      </c>
      <c r="AV605" s="7"/>
      <c r="AW605" s="7"/>
      <c r="AX605" s="7"/>
      <c r="AY605" s="7"/>
      <c r="AZ605" s="7"/>
      <c r="BA605" s="7"/>
      <c r="BB605" s="7"/>
    </row>
    <row r="606" spans="1:54" x14ac:dyDescent="0.25">
      <c r="A606" s="12">
        <v>1990</v>
      </c>
      <c r="B606" s="12">
        <v>9</v>
      </c>
      <c r="C606" s="16"/>
      <c r="D606" s="16">
        <f>aportaciones!D605+aportaciones!E605</f>
        <v>3.9830000000000001</v>
      </c>
      <c r="E606" s="16">
        <f t="shared" si="246"/>
        <v>20</v>
      </c>
      <c r="F606" s="16">
        <f t="shared" si="235"/>
        <v>1.3136040429640496</v>
      </c>
      <c r="G606" s="16">
        <f t="shared" si="247"/>
        <v>2.6709336336706357</v>
      </c>
      <c r="H606" s="16"/>
      <c r="I606" s="16">
        <f>aportaciones!F605+aportaciones!G605</f>
        <v>10.336</v>
      </c>
      <c r="J606" s="16">
        <f t="shared" si="248"/>
        <v>160.41018646296288</v>
      </c>
      <c r="K606" s="16">
        <f t="shared" si="237"/>
        <v>10.535773473518256</v>
      </c>
      <c r="L606" s="16">
        <f t="shared" si="249"/>
        <v>0</v>
      </c>
      <c r="M606" s="16"/>
      <c r="N606" s="16">
        <v>6.2E-2</v>
      </c>
      <c r="O606" s="16">
        <f t="shared" si="250"/>
        <v>0.15</v>
      </c>
      <c r="P606" s="16">
        <f t="shared" si="238"/>
        <v>9.8520303222303721E-3</v>
      </c>
      <c r="Q606" s="16">
        <f t="shared" si="251"/>
        <v>5.2159502252529771E-2</v>
      </c>
      <c r="R606" s="16"/>
      <c r="S606" s="16">
        <v>5.2183333333333332E-2</v>
      </c>
      <c r="T606" s="16">
        <f t="shared" si="252"/>
        <v>0.8230605957222471</v>
      </c>
      <c r="U606" s="16">
        <f t="shared" si="239"/>
        <v>5.4058786307257148E-2</v>
      </c>
      <c r="V606" s="16">
        <f t="shared" si="253"/>
        <v>0</v>
      </c>
      <c r="W606" s="16"/>
      <c r="X606" s="16">
        <v>2.7900000000000005E-2</v>
      </c>
      <c r="Y606" s="16">
        <f t="shared" si="254"/>
        <v>0.59021010977630151</v>
      </c>
      <c r="Z606" s="16">
        <f t="shared" si="240"/>
        <v>3.8765119320020261E-2</v>
      </c>
      <c r="AA606" s="16">
        <f t="shared" si="255"/>
        <v>0</v>
      </c>
      <c r="AB606" s="16"/>
      <c r="AC606" s="16">
        <v>3.6373333333333334E-2</v>
      </c>
      <c r="AD606" s="16">
        <f t="shared" si="256"/>
        <v>0.41</v>
      </c>
      <c r="AE606" s="16">
        <f t="shared" si="241"/>
        <v>2.6928882880763016E-2</v>
      </c>
      <c r="AF606" s="16">
        <f t="shared" si="257"/>
        <v>9.4759728235813689E-3</v>
      </c>
      <c r="AG606" s="16"/>
      <c r="AH606" s="16">
        <v>2.7900000000000005E-2</v>
      </c>
      <c r="AI606" s="16">
        <f t="shared" si="258"/>
        <v>0.32</v>
      </c>
      <c r="AJ606" s="16">
        <f t="shared" si="242"/>
        <v>2.1017664687424796E-2</v>
      </c>
      <c r="AK606" s="16">
        <f t="shared" si="259"/>
        <v>6.9069381387301676E-3</v>
      </c>
      <c r="AL606" s="16"/>
      <c r="AM606" s="17">
        <f t="shared" si="236"/>
        <v>182.70345716846143</v>
      </c>
      <c r="AN606" s="17">
        <f t="shared" si="243"/>
        <v>6.5680202148202485E-2</v>
      </c>
      <c r="AO606" s="18" t="str">
        <f t="shared" si="244"/>
        <v>CORRECTO</v>
      </c>
      <c r="AP606" s="18">
        <f t="shared" si="245"/>
        <v>-1.0343197978517975</v>
      </c>
      <c r="AQ606" s="11"/>
      <c r="AR606" s="11"/>
      <c r="AS606" s="7"/>
      <c r="AT606" s="7">
        <v>160</v>
      </c>
      <c r="AU606" s="3">
        <f t="shared" si="234"/>
        <v>200</v>
      </c>
      <c r="AV606" s="7"/>
      <c r="AW606" s="7"/>
      <c r="AX606" s="7"/>
      <c r="AY606" s="7"/>
      <c r="AZ606" s="7"/>
      <c r="BA606" s="7"/>
      <c r="BB606" s="7"/>
    </row>
    <row r="607" spans="1:54" x14ac:dyDescent="0.25">
      <c r="A607" s="12">
        <v>1990</v>
      </c>
      <c r="B607" s="12">
        <v>10</v>
      </c>
      <c r="C607" s="16"/>
      <c r="D607" s="16">
        <f>aportaciones!D606+aportaciones!E606</f>
        <v>4.1429999999999998</v>
      </c>
      <c r="E607" s="16">
        <f t="shared" si="246"/>
        <v>20</v>
      </c>
      <c r="F607" s="16">
        <f t="shared" si="235"/>
        <v>1.3290257174064397</v>
      </c>
      <c r="G607" s="16">
        <f t="shared" si="247"/>
        <v>2.8293959570359526</v>
      </c>
      <c r="H607" s="16"/>
      <c r="I607" s="16">
        <f>aportaciones!F606+aportaciones!G606</f>
        <v>8.3940000000000001</v>
      </c>
      <c r="J607" s="16">
        <f t="shared" si="248"/>
        <v>158.26841298944464</v>
      </c>
      <c r="K607" s="16">
        <f t="shared" si="237"/>
        <v>10.517139555803766</v>
      </c>
      <c r="L607" s="16">
        <f t="shared" si="249"/>
        <v>0</v>
      </c>
      <c r="M607" s="16"/>
      <c r="N607" s="16">
        <v>0.20899999999999999</v>
      </c>
      <c r="O607" s="16">
        <f t="shared" si="250"/>
        <v>0.15</v>
      </c>
      <c r="P607" s="16">
        <f t="shared" si="238"/>
        <v>9.967692880548296E-3</v>
      </c>
      <c r="Q607" s="16">
        <f t="shared" si="251"/>
        <v>0.19914796967776963</v>
      </c>
      <c r="R607" s="16"/>
      <c r="S607" s="16">
        <v>0.17590833333333333</v>
      </c>
      <c r="T607" s="16">
        <f t="shared" si="252"/>
        <v>0.82499999999999996</v>
      </c>
      <c r="U607" s="16">
        <f t="shared" si="239"/>
        <v>5.4822310843015629E-2</v>
      </c>
      <c r="V607" s="16">
        <f t="shared" si="253"/>
        <v>0.11991014274832335</v>
      </c>
      <c r="W607" s="16"/>
      <c r="X607" s="16">
        <v>9.4050000000000009E-2</v>
      </c>
      <c r="Y607" s="16">
        <f t="shared" si="254"/>
        <v>0.61</v>
      </c>
      <c r="Z607" s="16">
        <f t="shared" si="240"/>
        <v>4.0535284380896409E-2</v>
      </c>
      <c r="AA607" s="16">
        <f t="shared" si="255"/>
        <v>3.5494990456281239E-2</v>
      </c>
      <c r="AB607" s="16"/>
      <c r="AC607" s="16">
        <v>0.12261333333333334</v>
      </c>
      <c r="AD607" s="16">
        <f t="shared" si="256"/>
        <v>0.41</v>
      </c>
      <c r="AE607" s="16">
        <f t="shared" si="241"/>
        <v>2.7245027206832011E-2</v>
      </c>
      <c r="AF607" s="16">
        <f t="shared" si="257"/>
        <v>9.5684450452570291E-2</v>
      </c>
      <c r="AG607" s="16"/>
      <c r="AH607" s="16">
        <v>9.4050000000000009E-2</v>
      </c>
      <c r="AI607" s="16">
        <f t="shared" si="258"/>
        <v>0.32</v>
      </c>
      <c r="AJ607" s="16">
        <f t="shared" si="242"/>
        <v>2.1264411478503033E-2</v>
      </c>
      <c r="AK607" s="16">
        <f t="shared" si="259"/>
        <v>7.3032335312575247E-2</v>
      </c>
      <c r="AL607" s="16"/>
      <c r="AM607" s="17">
        <f t="shared" si="236"/>
        <v>180.58341298944464</v>
      </c>
      <c r="AN607" s="17">
        <f t="shared" si="243"/>
        <v>6.645128587032198E-2</v>
      </c>
      <c r="AO607" s="18" t="str">
        <f t="shared" si="244"/>
        <v>CORRECTO</v>
      </c>
      <c r="AP607" s="18">
        <f t="shared" si="245"/>
        <v>-1.0335487141296782</v>
      </c>
      <c r="AQ607" s="11"/>
      <c r="AR607" s="11"/>
      <c r="AS607" s="7"/>
      <c r="AT607" s="7">
        <v>166</v>
      </c>
      <c r="AU607" s="3">
        <f t="shared" si="234"/>
        <v>206</v>
      </c>
      <c r="AV607" s="7"/>
      <c r="AW607" s="7"/>
      <c r="AX607" s="7"/>
      <c r="AY607" s="7"/>
      <c r="AZ607" s="7"/>
      <c r="BA607" s="7"/>
      <c r="BB607" s="7"/>
    </row>
    <row r="608" spans="1:54" x14ac:dyDescent="0.25">
      <c r="A608" s="12">
        <v>1990</v>
      </c>
      <c r="B608" s="12">
        <v>11</v>
      </c>
      <c r="C608" s="16"/>
      <c r="D608" s="16">
        <f>aportaciones!D607+aportaciones!E607</f>
        <v>4.032</v>
      </c>
      <c r="E608" s="16">
        <f t="shared" si="246"/>
        <v>20</v>
      </c>
      <c r="F608" s="16">
        <f t="shared" si="235"/>
        <v>1.3389399701458835</v>
      </c>
      <c r="G608" s="16">
        <f t="shared" si="247"/>
        <v>2.7029742825935621</v>
      </c>
      <c r="H608" s="16"/>
      <c r="I608" s="16">
        <f>aportaciones!F607+aportaciones!G607</f>
        <v>9.18</v>
      </c>
      <c r="J608" s="16">
        <f t="shared" si="248"/>
        <v>156.93127343364088</v>
      </c>
      <c r="K608" s="16">
        <f t="shared" si="237"/>
        <v>10.50607772830973</v>
      </c>
      <c r="L608" s="16">
        <f t="shared" si="249"/>
        <v>0</v>
      </c>
      <c r="M608" s="16"/>
      <c r="N608" s="16">
        <v>0.53800000000000003</v>
      </c>
      <c r="O608" s="16">
        <f t="shared" si="250"/>
        <v>0.15</v>
      </c>
      <c r="P608" s="16">
        <f t="shared" si="238"/>
        <v>1.0042049776094126E-2</v>
      </c>
      <c r="Q608" s="16">
        <f t="shared" si="251"/>
        <v>0.5280323071194517</v>
      </c>
      <c r="R608" s="16"/>
      <c r="S608" s="16">
        <v>0.45281666666666665</v>
      </c>
      <c r="T608" s="16">
        <f t="shared" si="252"/>
        <v>0.82499999999999996</v>
      </c>
      <c r="U608" s="16">
        <f t="shared" si="239"/>
        <v>5.5231273768517691E-2</v>
      </c>
      <c r="V608" s="16">
        <f t="shared" si="253"/>
        <v>0.39799435582365095</v>
      </c>
      <c r="W608" s="16"/>
      <c r="X608" s="16">
        <v>0.24210000000000001</v>
      </c>
      <c r="Y608" s="16">
        <f t="shared" si="254"/>
        <v>0.61</v>
      </c>
      <c r="Z608" s="16">
        <f t="shared" si="240"/>
        <v>4.0837669089449441E-2</v>
      </c>
      <c r="AA608" s="16">
        <f t="shared" si="255"/>
        <v>0.20156471561910361</v>
      </c>
      <c r="AB608" s="16"/>
      <c r="AC608" s="16">
        <v>0.31562666666666667</v>
      </c>
      <c r="AD608" s="16">
        <f t="shared" si="256"/>
        <v>0.41</v>
      </c>
      <c r="AE608" s="16">
        <f t="shared" si="241"/>
        <v>2.7448269387990609E-2</v>
      </c>
      <c r="AF608" s="16">
        <f t="shared" si="257"/>
        <v>0.28838163945983458</v>
      </c>
      <c r="AG608" s="16"/>
      <c r="AH608" s="16">
        <v>0.24210000000000001</v>
      </c>
      <c r="AI608" s="16">
        <f t="shared" si="258"/>
        <v>0.32</v>
      </c>
      <c r="AJ608" s="16">
        <f t="shared" si="242"/>
        <v>2.1423039522334136E-2</v>
      </c>
      <c r="AK608" s="16">
        <f t="shared" si="259"/>
        <v>0.22083558852149693</v>
      </c>
      <c r="AL608" s="16"/>
      <c r="AM608" s="17">
        <f t="shared" si="236"/>
        <v>179.24627343364088</v>
      </c>
      <c r="AN608" s="17">
        <f t="shared" si="243"/>
        <v>6.6946998507294173E-2</v>
      </c>
      <c r="AO608" s="18" t="str">
        <f t="shared" si="244"/>
        <v>CORRECTO</v>
      </c>
      <c r="AP608" s="18">
        <f t="shared" si="245"/>
        <v>-1.033053001492706</v>
      </c>
      <c r="AQ608" s="11"/>
      <c r="AR608" s="11"/>
      <c r="AS608" s="7"/>
      <c r="AT608" s="7">
        <v>164</v>
      </c>
      <c r="AU608" s="3">
        <f t="shared" si="234"/>
        <v>204</v>
      </c>
      <c r="AV608" s="7"/>
      <c r="AW608" s="7"/>
      <c r="AX608" s="7"/>
      <c r="AY608" s="7"/>
      <c r="AZ608" s="7"/>
      <c r="BA608" s="7"/>
      <c r="BB608" s="7"/>
    </row>
    <row r="609" spans="1:54" x14ac:dyDescent="0.25">
      <c r="A609" s="12">
        <v>1990</v>
      </c>
      <c r="B609" s="12">
        <v>12</v>
      </c>
      <c r="C609" s="16"/>
      <c r="D609" s="16">
        <f>aportaciones!D608+aportaciones!E608</f>
        <v>5.6440000000000001</v>
      </c>
      <c r="E609" s="16">
        <f t="shared" si="246"/>
        <v>20</v>
      </c>
      <c r="F609" s="16">
        <f t="shared" si="235"/>
        <v>1.3427835777953439</v>
      </c>
      <c r="G609" s="16">
        <f t="shared" si="247"/>
        <v>4.3050600298541184</v>
      </c>
      <c r="H609" s="16"/>
      <c r="I609" s="16">
        <f>aportaciones!F608+aportaciones!G608</f>
        <v>9.9930000000000003</v>
      </c>
      <c r="J609" s="16">
        <f t="shared" si="248"/>
        <v>156.41819570533116</v>
      </c>
      <c r="K609" s="16">
        <f t="shared" si="237"/>
        <v>10.501789223074844</v>
      </c>
      <c r="L609" s="16">
        <f t="shared" si="249"/>
        <v>0</v>
      </c>
      <c r="M609" s="16"/>
      <c r="N609" s="16">
        <v>0.63</v>
      </c>
      <c r="O609" s="16">
        <f t="shared" si="250"/>
        <v>0.15</v>
      </c>
      <c r="P609" s="16">
        <f t="shared" si="238"/>
        <v>1.0070876833465079E-2</v>
      </c>
      <c r="Q609" s="16">
        <f t="shared" si="251"/>
        <v>0.61995795022390587</v>
      </c>
      <c r="R609" s="16"/>
      <c r="S609" s="16">
        <v>0.53025</v>
      </c>
      <c r="T609" s="16">
        <f t="shared" si="252"/>
        <v>0.82499999999999996</v>
      </c>
      <c r="U609" s="16">
        <f t="shared" si="239"/>
        <v>5.5389822584057932E-2</v>
      </c>
      <c r="V609" s="16">
        <f t="shared" si="253"/>
        <v>0.47501872623148222</v>
      </c>
      <c r="W609" s="16"/>
      <c r="X609" s="16">
        <v>0.28350000000000003</v>
      </c>
      <c r="Y609" s="16">
        <f t="shared" si="254"/>
        <v>0.61</v>
      </c>
      <c r="Z609" s="16">
        <f t="shared" si="240"/>
        <v>4.0954899122757987E-2</v>
      </c>
      <c r="AA609" s="16">
        <f t="shared" si="255"/>
        <v>0.24266233091055056</v>
      </c>
      <c r="AB609" s="16"/>
      <c r="AC609" s="16">
        <v>0.36959999999999998</v>
      </c>
      <c r="AD609" s="16">
        <f t="shared" si="256"/>
        <v>0.41</v>
      </c>
      <c r="AE609" s="16">
        <f t="shared" si="241"/>
        <v>2.752706334480455E-2</v>
      </c>
      <c r="AF609" s="16">
        <f t="shared" si="257"/>
        <v>0.34215173061200937</v>
      </c>
      <c r="AG609" s="16"/>
      <c r="AH609" s="16">
        <v>0.28350000000000003</v>
      </c>
      <c r="AI609" s="16">
        <f t="shared" si="258"/>
        <v>0.32</v>
      </c>
      <c r="AJ609" s="16">
        <f t="shared" si="242"/>
        <v>2.1484537244725505E-2</v>
      </c>
      <c r="AK609" s="16">
        <f t="shared" si="259"/>
        <v>0.26207696047766588</v>
      </c>
      <c r="AL609" s="16"/>
      <c r="AM609" s="17">
        <f t="shared" si="236"/>
        <v>178.73319570533116</v>
      </c>
      <c r="AN609" s="17">
        <f t="shared" si="243"/>
        <v>6.7139178889767198E-2</v>
      </c>
      <c r="AO609" s="18" t="str">
        <f t="shared" si="244"/>
        <v>CORRECTO</v>
      </c>
      <c r="AP609" s="18">
        <f t="shared" si="245"/>
        <v>-1.0328608211102328</v>
      </c>
      <c r="AQ609" s="11"/>
      <c r="AR609" s="11"/>
      <c r="AS609" s="7"/>
      <c r="AT609" s="7">
        <v>162</v>
      </c>
      <c r="AU609" s="3">
        <f t="shared" si="234"/>
        <v>202</v>
      </c>
      <c r="AV609" s="7"/>
      <c r="AW609" s="7"/>
      <c r="AX609" s="7"/>
      <c r="AY609" s="7"/>
      <c r="AZ609" s="7"/>
      <c r="BA609" s="7"/>
      <c r="BB609" s="7"/>
    </row>
    <row r="610" spans="1:54" x14ac:dyDescent="0.25">
      <c r="A610" s="12">
        <v>1991</v>
      </c>
      <c r="B610" s="12">
        <v>1</v>
      </c>
      <c r="C610" s="16"/>
      <c r="D610" s="16">
        <f>aportaciones!D609+aportaciones!E609</f>
        <v>5.4109999999999996</v>
      </c>
      <c r="E610" s="16">
        <f t="shared" si="246"/>
        <v>20</v>
      </c>
      <c r="F610" s="16">
        <f t="shared" si="235"/>
        <v>1.3504206067790414</v>
      </c>
      <c r="G610" s="16">
        <f t="shared" si="247"/>
        <v>4.0682164222046566</v>
      </c>
      <c r="H610" s="16"/>
      <c r="I610" s="16">
        <f>aportaciones!F609+aportaciones!G609</f>
        <v>9.4909999999999997</v>
      </c>
      <c r="J610" s="16">
        <f t="shared" si="248"/>
        <v>155.40740648225631</v>
      </c>
      <c r="K610" s="16">
        <f t="shared" si="237"/>
        <v>10.493268207986285</v>
      </c>
      <c r="L610" s="16">
        <f t="shared" si="249"/>
        <v>0</v>
      </c>
      <c r="M610" s="16"/>
      <c r="N610" s="16">
        <v>0.67500000000000004</v>
      </c>
      <c r="O610" s="16">
        <f t="shared" si="250"/>
        <v>0.15</v>
      </c>
      <c r="P610" s="16">
        <f t="shared" si="238"/>
        <v>1.0128154550842811E-2</v>
      </c>
      <c r="Q610" s="16">
        <f t="shared" si="251"/>
        <v>0.66492912316653496</v>
      </c>
      <c r="R610" s="16"/>
      <c r="S610" s="16">
        <v>0.56812499999999999</v>
      </c>
      <c r="T610" s="16">
        <f t="shared" si="252"/>
        <v>0.82499999999999996</v>
      </c>
      <c r="U610" s="16">
        <f t="shared" si="239"/>
        <v>5.5704850029635454E-2</v>
      </c>
      <c r="V610" s="16">
        <f t="shared" si="253"/>
        <v>0.5127351774159421</v>
      </c>
      <c r="W610" s="16"/>
      <c r="X610" s="16">
        <v>0.30375000000000002</v>
      </c>
      <c r="Y610" s="16">
        <f t="shared" si="254"/>
        <v>0.61</v>
      </c>
      <c r="Z610" s="16">
        <f t="shared" si="240"/>
        <v>4.1187828506760761E-2</v>
      </c>
      <c r="AA610" s="16">
        <f t="shared" si="255"/>
        <v>0.26279510087724212</v>
      </c>
      <c r="AB610" s="16"/>
      <c r="AC610" s="16">
        <v>0.39600000000000007</v>
      </c>
      <c r="AD610" s="16">
        <f t="shared" si="256"/>
        <v>0.41</v>
      </c>
      <c r="AE610" s="16">
        <f t="shared" si="241"/>
        <v>2.7683622438970348E-2</v>
      </c>
      <c r="AF610" s="16">
        <f t="shared" si="257"/>
        <v>0.36847293665519548</v>
      </c>
      <c r="AG610" s="16"/>
      <c r="AH610" s="16">
        <v>0.30375000000000002</v>
      </c>
      <c r="AI610" s="16">
        <f t="shared" si="258"/>
        <v>0.32</v>
      </c>
      <c r="AJ610" s="16">
        <f t="shared" si="242"/>
        <v>2.1606729708464664E-2</v>
      </c>
      <c r="AK610" s="16">
        <f t="shared" si="259"/>
        <v>0.28226546275527459</v>
      </c>
      <c r="AL610" s="16"/>
      <c r="AM610" s="17">
        <f t="shared" si="236"/>
        <v>177.7224064822563</v>
      </c>
      <c r="AN610" s="17">
        <f t="shared" si="243"/>
        <v>6.7521030338952071E-2</v>
      </c>
      <c r="AO610" s="18" t="str">
        <f t="shared" si="244"/>
        <v>CORRECTO</v>
      </c>
      <c r="AP610" s="18">
        <f t="shared" si="245"/>
        <v>-1.0324789696610481</v>
      </c>
      <c r="AQ610" s="11"/>
      <c r="AR610" s="11"/>
      <c r="AS610" s="7"/>
      <c r="AT610" s="7">
        <v>158</v>
      </c>
      <c r="AU610" s="3">
        <f t="shared" si="234"/>
        <v>198</v>
      </c>
      <c r="AV610" s="7"/>
      <c r="AW610" s="7"/>
      <c r="AX610" s="7"/>
      <c r="AY610" s="7"/>
      <c r="AZ610" s="7"/>
      <c r="BA610" s="7"/>
      <c r="BB610" s="7"/>
    </row>
    <row r="611" spans="1:54" x14ac:dyDescent="0.25">
      <c r="A611" s="12">
        <v>1991</v>
      </c>
      <c r="B611" s="12">
        <v>2</v>
      </c>
      <c r="C611" s="16"/>
      <c r="D611" s="16">
        <f>aportaciones!D610+aportaciones!E610</f>
        <v>4.57</v>
      </c>
      <c r="E611" s="16">
        <f t="shared" si="246"/>
        <v>20</v>
      </c>
      <c r="F611" s="16">
        <f t="shared" si="235"/>
        <v>1.3665547478740936</v>
      </c>
      <c r="G611" s="16">
        <f t="shared" si="247"/>
        <v>3.2195793932209575</v>
      </c>
      <c r="H611" s="16"/>
      <c r="I611" s="16">
        <f>aportaciones!F610+aportaciones!G610</f>
        <v>8.3949999999999996</v>
      </c>
      <c r="J611" s="16">
        <f t="shared" si="248"/>
        <v>153.30913827427003</v>
      </c>
      <c r="K611" s="16">
        <f t="shared" si="237"/>
        <v>10.475266540059481</v>
      </c>
      <c r="L611" s="16">
        <f t="shared" si="249"/>
        <v>0</v>
      </c>
      <c r="M611" s="16"/>
      <c r="N611" s="16">
        <v>0.39500000000000002</v>
      </c>
      <c r="O611" s="16">
        <f t="shared" si="250"/>
        <v>0.15</v>
      </c>
      <c r="P611" s="16">
        <f t="shared" si="238"/>
        <v>1.0249160609055702E-2</v>
      </c>
      <c r="Q611" s="16">
        <f t="shared" si="251"/>
        <v>0.3848718454491572</v>
      </c>
      <c r="R611" s="16"/>
      <c r="S611" s="16">
        <v>0.33245833333333336</v>
      </c>
      <c r="T611" s="16">
        <f t="shared" si="252"/>
        <v>0.82499999999999996</v>
      </c>
      <c r="U611" s="16">
        <f t="shared" si="239"/>
        <v>5.6370383349806361E-2</v>
      </c>
      <c r="V611" s="16">
        <f t="shared" si="253"/>
        <v>0.27675348330369798</v>
      </c>
      <c r="W611" s="16"/>
      <c r="X611" s="16">
        <v>0.17775000000000005</v>
      </c>
      <c r="Y611" s="16">
        <f t="shared" si="254"/>
        <v>0.61</v>
      </c>
      <c r="Z611" s="16">
        <f t="shared" si="240"/>
        <v>4.1679919810159852E-2</v>
      </c>
      <c r="AA611" s="16">
        <f t="shared" si="255"/>
        <v>0.13656217149323935</v>
      </c>
      <c r="AB611" s="16"/>
      <c r="AC611" s="16">
        <v>0.23173333333333335</v>
      </c>
      <c r="AD611" s="16">
        <f t="shared" si="256"/>
        <v>0.41</v>
      </c>
      <c r="AE611" s="16">
        <f t="shared" si="241"/>
        <v>2.8014372331418916E-2</v>
      </c>
      <c r="AF611" s="16">
        <f t="shared" si="257"/>
        <v>0.20404971089436302</v>
      </c>
      <c r="AG611" s="16"/>
      <c r="AH611" s="16">
        <v>0.17775000000000005</v>
      </c>
      <c r="AI611" s="16">
        <f t="shared" si="258"/>
        <v>0.32</v>
      </c>
      <c r="AJ611" s="16">
        <f t="shared" si="242"/>
        <v>2.1864875965985499E-2</v>
      </c>
      <c r="AK611" s="16">
        <f t="shared" si="259"/>
        <v>0.15614327029153535</v>
      </c>
      <c r="AL611" s="16"/>
      <c r="AM611" s="17">
        <f t="shared" si="236"/>
        <v>175.62413827427002</v>
      </c>
      <c r="AN611" s="17">
        <f t="shared" si="243"/>
        <v>6.8327737393704679E-2</v>
      </c>
      <c r="AO611" s="18" t="str">
        <f t="shared" si="244"/>
        <v>CORRECTO</v>
      </c>
      <c r="AP611" s="18">
        <f t="shared" si="245"/>
        <v>-1.0316722626062953</v>
      </c>
      <c r="AQ611" s="11"/>
      <c r="AR611" s="11"/>
      <c r="AS611" s="7"/>
      <c r="AT611" s="7">
        <v>148</v>
      </c>
      <c r="AU611" s="3">
        <f t="shared" si="234"/>
        <v>188</v>
      </c>
      <c r="AV611" s="7"/>
      <c r="AW611" s="7"/>
      <c r="AX611" s="7"/>
      <c r="AY611" s="7"/>
      <c r="AZ611" s="7"/>
      <c r="BA611" s="7"/>
      <c r="BB611" s="7"/>
    </row>
    <row r="612" spans="1:54" x14ac:dyDescent="0.25">
      <c r="A612" s="12">
        <v>1991</v>
      </c>
      <c r="B612" s="12">
        <v>3</v>
      </c>
      <c r="C612" s="16"/>
      <c r="D612" s="16">
        <f>aportaciones!D611+aportaciones!E611</f>
        <v>5.9770000000000003</v>
      </c>
      <c r="E612" s="16">
        <f t="shared" si="246"/>
        <v>20</v>
      </c>
      <c r="F612" s="16">
        <f t="shared" si="235"/>
        <v>1.3627159749364937</v>
      </c>
      <c r="G612" s="16">
        <f t="shared" si="247"/>
        <v>4.6104452521259063</v>
      </c>
      <c r="H612" s="16"/>
      <c r="I612" s="16">
        <f>aportaciones!F611+aportaciones!G611</f>
        <v>10.97</v>
      </c>
      <c r="J612" s="16">
        <f t="shared" si="248"/>
        <v>153.80387173421053</v>
      </c>
      <c r="K612" s="16">
        <f t="shared" si="237"/>
        <v>10.479549650964605</v>
      </c>
      <c r="L612" s="16">
        <f t="shared" si="249"/>
        <v>0</v>
      </c>
      <c r="M612" s="16"/>
      <c r="N612" s="16">
        <v>0.93899999999999995</v>
      </c>
      <c r="O612" s="16">
        <f t="shared" si="250"/>
        <v>0.15</v>
      </c>
      <c r="P612" s="16">
        <f t="shared" si="238"/>
        <v>1.0220369812023702E-2</v>
      </c>
      <c r="Q612" s="16">
        <f t="shared" si="251"/>
        <v>0.92875083939094416</v>
      </c>
      <c r="R612" s="16"/>
      <c r="S612" s="16">
        <v>0.79032499999999983</v>
      </c>
      <c r="T612" s="16">
        <f t="shared" si="252"/>
        <v>0.82499999999999996</v>
      </c>
      <c r="U612" s="16">
        <f t="shared" si="239"/>
        <v>5.6212033966130358E-2</v>
      </c>
      <c r="V612" s="16">
        <f t="shared" si="253"/>
        <v>0.73395461665019357</v>
      </c>
      <c r="W612" s="16"/>
      <c r="X612" s="16">
        <v>0.42254999999999998</v>
      </c>
      <c r="Y612" s="16">
        <f t="shared" si="254"/>
        <v>0.61</v>
      </c>
      <c r="Z612" s="16">
        <f t="shared" si="240"/>
        <v>4.1562837235563053E-2</v>
      </c>
      <c r="AA612" s="16">
        <f t="shared" si="255"/>
        <v>0.38087008018984014</v>
      </c>
      <c r="AB612" s="16"/>
      <c r="AC612" s="16">
        <v>0.55087999999999993</v>
      </c>
      <c r="AD612" s="16">
        <f t="shared" si="256"/>
        <v>0.41</v>
      </c>
      <c r="AE612" s="16">
        <f t="shared" si="241"/>
        <v>2.7935677486198119E-2</v>
      </c>
      <c r="AF612" s="16">
        <f t="shared" si="257"/>
        <v>0.52286562766858102</v>
      </c>
      <c r="AG612" s="16"/>
      <c r="AH612" s="16">
        <v>0.42254999999999998</v>
      </c>
      <c r="AI612" s="16">
        <f t="shared" si="258"/>
        <v>0.32</v>
      </c>
      <c r="AJ612" s="16">
        <f t="shared" si="242"/>
        <v>2.18034555989839E-2</v>
      </c>
      <c r="AK612" s="16">
        <f t="shared" si="259"/>
        <v>0.40068512403401441</v>
      </c>
      <c r="AL612" s="16"/>
      <c r="AM612" s="17">
        <f t="shared" si="236"/>
        <v>176.11887173421053</v>
      </c>
      <c r="AN612" s="17">
        <f t="shared" si="243"/>
        <v>6.8135798746824683E-2</v>
      </c>
      <c r="AO612" s="18" t="str">
        <f t="shared" si="244"/>
        <v>CORRECTO</v>
      </c>
      <c r="AP612" s="18">
        <f t="shared" si="245"/>
        <v>-1.0318642012531754</v>
      </c>
      <c r="AQ612" s="11"/>
      <c r="AR612" s="11"/>
      <c r="AS612" s="7"/>
      <c r="AT612" s="7">
        <v>138</v>
      </c>
      <c r="AU612" s="3">
        <f t="shared" si="234"/>
        <v>178</v>
      </c>
      <c r="AV612" s="7"/>
      <c r="AW612" s="7"/>
      <c r="AX612" s="7"/>
      <c r="AY612" s="7"/>
      <c r="AZ612" s="7"/>
      <c r="BA612" s="7"/>
      <c r="BB612" s="7"/>
    </row>
    <row r="613" spans="1:54" x14ac:dyDescent="0.25">
      <c r="A613" s="12">
        <v>1991</v>
      </c>
      <c r="B613" s="12">
        <v>4</v>
      </c>
      <c r="C613" s="16"/>
      <c r="D613" s="16">
        <f>aportaciones!D612+aportaciones!E612</f>
        <v>4.726</v>
      </c>
      <c r="E613" s="16">
        <f t="shared" si="246"/>
        <v>20</v>
      </c>
      <c r="F613" s="16">
        <f t="shared" si="235"/>
        <v>1.3531469981169946</v>
      </c>
      <c r="G613" s="16">
        <f t="shared" si="247"/>
        <v>3.363284025063507</v>
      </c>
      <c r="H613" s="16"/>
      <c r="I613" s="16">
        <f>aportaciones!F612+aportaciones!G612</f>
        <v>11.725000000000001</v>
      </c>
      <c r="J613" s="16">
        <f t="shared" si="248"/>
        <v>155.04932208324593</v>
      </c>
      <c r="K613" s="16">
        <f t="shared" si="237"/>
        <v>10.490226236850964</v>
      </c>
      <c r="L613" s="16">
        <f t="shared" si="249"/>
        <v>0</v>
      </c>
      <c r="M613" s="16"/>
      <c r="N613" s="16">
        <v>0.85199999999999998</v>
      </c>
      <c r="O613" s="16">
        <f t="shared" si="250"/>
        <v>0.15</v>
      </c>
      <c r="P613" s="16">
        <f t="shared" si="238"/>
        <v>1.0148602485877459E-2</v>
      </c>
      <c r="Q613" s="16">
        <f t="shared" si="251"/>
        <v>0.84177963018797619</v>
      </c>
      <c r="R613" s="16"/>
      <c r="S613" s="16">
        <v>0.71709999999999996</v>
      </c>
      <c r="T613" s="16">
        <f t="shared" si="252"/>
        <v>0.82499999999999996</v>
      </c>
      <c r="U613" s="16">
        <f t="shared" si="239"/>
        <v>5.5817313672326029E-2</v>
      </c>
      <c r="V613" s="16">
        <f t="shared" si="253"/>
        <v>0.66088796603386957</v>
      </c>
      <c r="W613" s="16"/>
      <c r="X613" s="16">
        <v>0.38340000000000002</v>
      </c>
      <c r="Y613" s="16">
        <f t="shared" si="254"/>
        <v>0.61</v>
      </c>
      <c r="Z613" s="16">
        <f t="shared" si="240"/>
        <v>4.127098344256834E-2</v>
      </c>
      <c r="AA613" s="16">
        <f t="shared" si="255"/>
        <v>0.34183716276443687</v>
      </c>
      <c r="AB613" s="16"/>
      <c r="AC613" s="16">
        <v>0.49984000000000001</v>
      </c>
      <c r="AD613" s="16">
        <f t="shared" si="256"/>
        <v>0.41</v>
      </c>
      <c r="AE613" s="16">
        <f t="shared" si="241"/>
        <v>2.7739513461398389E-2</v>
      </c>
      <c r="AF613" s="16">
        <f t="shared" si="257"/>
        <v>0.47190432251380193</v>
      </c>
      <c r="AG613" s="16"/>
      <c r="AH613" s="16">
        <v>0.38340000000000002</v>
      </c>
      <c r="AI613" s="16">
        <f t="shared" si="258"/>
        <v>0.32</v>
      </c>
      <c r="AJ613" s="16">
        <f t="shared" si="242"/>
        <v>2.1650351969871914E-2</v>
      </c>
      <c r="AK613" s="16">
        <f t="shared" si="259"/>
        <v>0.36159654440101613</v>
      </c>
      <c r="AL613" s="16"/>
      <c r="AM613" s="17">
        <f t="shared" si="236"/>
        <v>177.36432208324592</v>
      </c>
      <c r="AN613" s="17">
        <f t="shared" si="243"/>
        <v>6.7657349905849734E-2</v>
      </c>
      <c r="AO613" s="18" t="str">
        <f t="shared" si="244"/>
        <v>CORRECTO</v>
      </c>
      <c r="AP613" s="18">
        <f t="shared" si="245"/>
        <v>-1.0323426500941504</v>
      </c>
      <c r="AQ613" s="11"/>
      <c r="AR613" s="11"/>
      <c r="AS613" s="7"/>
      <c r="AT613" s="7">
        <v>130</v>
      </c>
      <c r="AU613" s="3">
        <f t="shared" si="234"/>
        <v>170</v>
      </c>
      <c r="AV613" s="7"/>
      <c r="AW613" s="7"/>
      <c r="AX613" s="7"/>
      <c r="AY613" s="7"/>
      <c r="AZ613" s="7"/>
      <c r="BA613" s="7"/>
      <c r="BB613" s="7"/>
    </row>
    <row r="614" spans="1:54" x14ac:dyDescent="0.25">
      <c r="A614" s="12">
        <v>1991</v>
      </c>
      <c r="B614" s="12">
        <v>5</v>
      </c>
      <c r="C614" s="16"/>
      <c r="D614" s="16">
        <f>aportaciones!D613+aportaciones!E613</f>
        <v>7.0709999999999997</v>
      </c>
      <c r="E614" s="16">
        <f t="shared" si="246"/>
        <v>20</v>
      </c>
      <c r="F614" s="16">
        <f t="shared" si="235"/>
        <v>1.3353876354607328</v>
      </c>
      <c r="G614" s="16">
        <f t="shared" si="247"/>
        <v>5.7178530018830074</v>
      </c>
      <c r="H614" s="16"/>
      <c r="I614" s="16">
        <f>aportaciones!F613+aportaciones!G613</f>
        <v>12.849</v>
      </c>
      <c r="J614" s="16">
        <f t="shared" si="248"/>
        <v>157.40809584639496</v>
      </c>
      <c r="K614" s="16">
        <f t="shared" si="237"/>
        <v>10.510041245734687</v>
      </c>
      <c r="L614" s="16">
        <f t="shared" si="249"/>
        <v>0</v>
      </c>
      <c r="M614" s="16"/>
      <c r="N614" s="16">
        <v>1.119</v>
      </c>
      <c r="O614" s="16">
        <f t="shared" si="250"/>
        <v>0.15</v>
      </c>
      <c r="P614" s="16">
        <f t="shared" si="238"/>
        <v>1.0015407265955496E-2</v>
      </c>
      <c r="Q614" s="16">
        <f t="shared" si="251"/>
        <v>1.1088513975141225</v>
      </c>
      <c r="R614" s="16"/>
      <c r="S614" s="16">
        <v>0.94182500000000002</v>
      </c>
      <c r="T614" s="16">
        <f t="shared" si="252"/>
        <v>0.82499999999999996</v>
      </c>
      <c r="U614" s="16">
        <f t="shared" si="239"/>
        <v>5.5084739962755223E-2</v>
      </c>
      <c r="V614" s="16">
        <f t="shared" si="253"/>
        <v>0.88600768632767402</v>
      </c>
      <c r="W614" s="16"/>
      <c r="X614" s="16">
        <v>0.50355000000000005</v>
      </c>
      <c r="Y614" s="16">
        <f t="shared" si="254"/>
        <v>0.61</v>
      </c>
      <c r="Z614" s="16">
        <f t="shared" si="240"/>
        <v>4.072932288155235E-2</v>
      </c>
      <c r="AA614" s="16">
        <f t="shared" si="255"/>
        <v>0.46227901655743187</v>
      </c>
      <c r="AB614" s="16"/>
      <c r="AC614" s="16">
        <v>0.65648000000000006</v>
      </c>
      <c r="AD614" s="16">
        <f t="shared" si="256"/>
        <v>0.41</v>
      </c>
      <c r="AE614" s="16">
        <f t="shared" si="241"/>
        <v>2.737544652694502E-2</v>
      </c>
      <c r="AF614" s="16">
        <f t="shared" si="257"/>
        <v>0.62874048653860171</v>
      </c>
      <c r="AG614" s="16"/>
      <c r="AH614" s="16">
        <v>0.50355000000000005</v>
      </c>
      <c r="AI614" s="16">
        <f t="shared" si="258"/>
        <v>0.32</v>
      </c>
      <c r="AJ614" s="16">
        <f t="shared" si="242"/>
        <v>2.1366202167371725E-2</v>
      </c>
      <c r="AK614" s="16">
        <f t="shared" si="259"/>
        <v>0.48189964803012814</v>
      </c>
      <c r="AL614" s="16"/>
      <c r="AM614" s="17">
        <f t="shared" si="236"/>
        <v>179.72309584639495</v>
      </c>
      <c r="AN614" s="17">
        <f t="shared" si="243"/>
        <v>6.6769381773036637E-2</v>
      </c>
      <c r="AO614" s="18" t="str">
        <f t="shared" si="244"/>
        <v>CORRECTO</v>
      </c>
      <c r="AP614" s="18">
        <f t="shared" si="245"/>
        <v>-1.0332306182269635</v>
      </c>
      <c r="AQ614" s="11"/>
      <c r="AR614" s="11"/>
      <c r="AS614" s="7"/>
      <c r="AT614" s="7">
        <v>130</v>
      </c>
      <c r="AU614" s="3">
        <f t="shared" si="234"/>
        <v>170</v>
      </c>
      <c r="AV614" s="7"/>
      <c r="AW614" s="7"/>
      <c r="AX614" s="7"/>
      <c r="AY614" s="7"/>
      <c r="AZ614" s="7"/>
      <c r="BA614" s="7"/>
      <c r="BB614" s="7"/>
    </row>
    <row r="615" spans="1:54" x14ac:dyDescent="0.25">
      <c r="A615" s="12">
        <v>1991</v>
      </c>
      <c r="B615" s="12">
        <v>6</v>
      </c>
      <c r="C615" s="16"/>
      <c r="D615" s="16">
        <f>aportaciones!D614+aportaciones!E614</f>
        <v>3.8939999999999997</v>
      </c>
      <c r="E615" s="16">
        <f t="shared" si="246"/>
        <v>20</v>
      </c>
      <c r="F615" s="16">
        <f t="shared" si="235"/>
        <v>1.3299047310617276</v>
      </c>
      <c r="G615" s="16">
        <f t="shared" si="247"/>
        <v>2.5586123645392647</v>
      </c>
      <c r="H615" s="16"/>
      <c r="I615" s="16">
        <f>aportaciones!F614+aportaciones!G614</f>
        <v>11.251000000000001</v>
      </c>
      <c r="J615" s="16">
        <f t="shared" si="248"/>
        <v>158.14905460066026</v>
      </c>
      <c r="K615" s="16">
        <f t="shared" si="237"/>
        <v>10.516158796317878</v>
      </c>
      <c r="L615" s="16">
        <f t="shared" si="249"/>
        <v>0</v>
      </c>
      <c r="M615" s="16"/>
      <c r="N615" s="16">
        <v>0.36099999999999999</v>
      </c>
      <c r="O615" s="16">
        <f t="shared" si="250"/>
        <v>0.15</v>
      </c>
      <c r="P615" s="16">
        <f t="shared" si="238"/>
        <v>9.9742854829629572E-3</v>
      </c>
      <c r="Q615" s="16">
        <f t="shared" si="251"/>
        <v>0.35098459273404448</v>
      </c>
      <c r="R615" s="16"/>
      <c r="S615" s="16">
        <v>0.30384166666666662</v>
      </c>
      <c r="T615" s="16">
        <f t="shared" si="252"/>
        <v>0.82499999999999996</v>
      </c>
      <c r="U615" s="16">
        <f t="shared" si="239"/>
        <v>5.4858570156296263E-2</v>
      </c>
      <c r="V615" s="16">
        <f t="shared" si="253"/>
        <v>0.24875692670391136</v>
      </c>
      <c r="W615" s="16"/>
      <c r="X615" s="16">
        <v>0.16245000000000001</v>
      </c>
      <c r="Y615" s="16">
        <f t="shared" si="254"/>
        <v>0.61</v>
      </c>
      <c r="Z615" s="16">
        <f t="shared" si="240"/>
        <v>4.0562094297382695E-2</v>
      </c>
      <c r="AA615" s="16">
        <f t="shared" si="255"/>
        <v>0.12172067711844758</v>
      </c>
      <c r="AB615" s="16"/>
      <c r="AC615" s="16">
        <v>0.21178666666666668</v>
      </c>
      <c r="AD615" s="16">
        <f t="shared" si="256"/>
        <v>0.41</v>
      </c>
      <c r="AE615" s="16">
        <f t="shared" si="241"/>
        <v>2.7263046986765415E-2</v>
      </c>
      <c r="AF615" s="16">
        <f t="shared" si="257"/>
        <v>0.18441122013972161</v>
      </c>
      <c r="AG615" s="16"/>
      <c r="AH615" s="16">
        <v>0.16245000000000001</v>
      </c>
      <c r="AI615" s="16">
        <f t="shared" si="258"/>
        <v>0.32</v>
      </c>
      <c r="AJ615" s="16">
        <f t="shared" si="242"/>
        <v>2.1278475696987643E-2</v>
      </c>
      <c r="AK615" s="16">
        <f t="shared" si="259"/>
        <v>0.14108379783262831</v>
      </c>
      <c r="AL615" s="16"/>
      <c r="AM615" s="17">
        <f t="shared" si="236"/>
        <v>180.46405460066026</v>
      </c>
      <c r="AN615" s="17">
        <f t="shared" si="243"/>
        <v>6.6495236553086381E-2</v>
      </c>
      <c r="AO615" s="18" t="str">
        <f t="shared" si="244"/>
        <v>CORRECTO</v>
      </c>
      <c r="AP615" s="18">
        <f t="shared" si="245"/>
        <v>-1.0335047634469137</v>
      </c>
      <c r="AQ615" s="11"/>
      <c r="AR615" s="11"/>
      <c r="AS615" s="7"/>
      <c r="AT615" s="7">
        <v>140</v>
      </c>
      <c r="AU615" s="3">
        <f t="shared" si="234"/>
        <v>180</v>
      </c>
      <c r="AV615" s="7"/>
      <c r="AW615" s="7"/>
      <c r="AX615" s="7"/>
      <c r="AY615" s="7"/>
      <c r="AZ615" s="7"/>
      <c r="BA615" s="7"/>
      <c r="BB615" s="7"/>
    </row>
    <row r="616" spans="1:54" x14ac:dyDescent="0.25">
      <c r="A616" s="12">
        <v>1991</v>
      </c>
      <c r="B616" s="12">
        <v>7</v>
      </c>
      <c r="C616" s="16"/>
      <c r="D616" s="16">
        <f>aportaciones!D615+aportaciones!E615</f>
        <v>3.633</v>
      </c>
      <c r="E616" s="16">
        <f t="shared" si="246"/>
        <v>20</v>
      </c>
      <c r="F616" s="16">
        <f t="shared" si="235"/>
        <v>1.3187907652403827</v>
      </c>
      <c r="G616" s="16">
        <f t="shared" si="247"/>
        <v>2.3030952689382715</v>
      </c>
      <c r="H616" s="16"/>
      <c r="I616" s="16">
        <f>aportaciones!F615+aportaciones!G615</f>
        <v>12.037000000000001</v>
      </c>
      <c r="J616" s="16">
        <f t="shared" si="248"/>
        <v>159.66989580434239</v>
      </c>
      <c r="K616" s="16">
        <f t="shared" si="237"/>
        <v>10.528559203683043</v>
      </c>
      <c r="L616" s="16">
        <f t="shared" si="249"/>
        <v>0</v>
      </c>
      <c r="M616" s="16"/>
      <c r="N616" s="16">
        <v>0.20300000000000001</v>
      </c>
      <c r="O616" s="16">
        <f t="shared" si="250"/>
        <v>0.15</v>
      </c>
      <c r="P616" s="16">
        <f t="shared" si="238"/>
        <v>9.8909307393028698E-3</v>
      </c>
      <c r="Q616" s="16">
        <f t="shared" si="251"/>
        <v>0.19302571451703707</v>
      </c>
      <c r="R616" s="16"/>
      <c r="S616" s="16">
        <v>0.17085833333333333</v>
      </c>
      <c r="T616" s="16">
        <f t="shared" si="252"/>
        <v>0.82499999999999996</v>
      </c>
      <c r="U616" s="16">
        <f t="shared" si="239"/>
        <v>5.4400119066165785E-2</v>
      </c>
      <c r="V616" s="16">
        <f t="shared" si="253"/>
        <v>0.11599976317703709</v>
      </c>
      <c r="W616" s="16"/>
      <c r="X616" s="16">
        <v>9.1350000000000001E-2</v>
      </c>
      <c r="Y616" s="16">
        <f t="shared" si="254"/>
        <v>0.61</v>
      </c>
      <c r="Z616" s="16">
        <f t="shared" si="240"/>
        <v>4.0223118339831672E-2</v>
      </c>
      <c r="AA616" s="16">
        <f t="shared" si="255"/>
        <v>5.0787905702617375E-2</v>
      </c>
      <c r="AB616" s="16"/>
      <c r="AC616" s="16">
        <v>0.11909333333333334</v>
      </c>
      <c r="AD616" s="16">
        <f t="shared" si="256"/>
        <v>0.41</v>
      </c>
      <c r="AE616" s="16">
        <f t="shared" si="241"/>
        <v>2.7035210687427844E-2</v>
      </c>
      <c r="AF616" s="16">
        <f t="shared" si="257"/>
        <v>9.1830286346567924E-2</v>
      </c>
      <c r="AG616" s="16"/>
      <c r="AH616" s="16">
        <v>9.1350000000000001E-2</v>
      </c>
      <c r="AI616" s="16">
        <f t="shared" si="258"/>
        <v>0.32</v>
      </c>
      <c r="AJ616" s="16">
        <f t="shared" si="242"/>
        <v>2.1100652243846125E-2</v>
      </c>
      <c r="AK616" s="16">
        <f t="shared" si="259"/>
        <v>7.0071524303012334E-2</v>
      </c>
      <c r="AL616" s="16"/>
      <c r="AM616" s="17">
        <f t="shared" si="236"/>
        <v>181.98489580434239</v>
      </c>
      <c r="AN616" s="17">
        <f t="shared" si="243"/>
        <v>6.5939538262019134E-2</v>
      </c>
      <c r="AO616" s="18" t="str">
        <f t="shared" si="244"/>
        <v>CORRECTO</v>
      </c>
      <c r="AP616" s="18">
        <f t="shared" si="245"/>
        <v>-1.0340604617379809</v>
      </c>
      <c r="AQ616" s="11"/>
      <c r="AR616" s="11"/>
      <c r="AS616" s="7"/>
      <c r="AT616" s="7">
        <v>150</v>
      </c>
      <c r="AU616" s="3">
        <f t="shared" si="234"/>
        <v>190</v>
      </c>
      <c r="AV616" s="7"/>
      <c r="AW616" s="7"/>
      <c r="AX616" s="7"/>
      <c r="AY616" s="7"/>
      <c r="AZ616" s="7"/>
      <c r="BA616" s="7"/>
      <c r="BB616" s="7"/>
    </row>
    <row r="617" spans="1:54" x14ac:dyDescent="0.25">
      <c r="A617" s="12">
        <v>1991</v>
      </c>
      <c r="B617" s="12">
        <v>8</v>
      </c>
      <c r="C617" s="16"/>
      <c r="D617" s="16">
        <f>aportaciones!D616+aportaciones!E616</f>
        <v>3.9289999999999998</v>
      </c>
      <c r="E617" s="16">
        <f t="shared" si="246"/>
        <v>20</v>
      </c>
      <c r="F617" s="16">
        <f t="shared" si="235"/>
        <v>1.3128360488951387</v>
      </c>
      <c r="G617" s="16">
        <f t="shared" si="247"/>
        <v>2.6102092347596155</v>
      </c>
      <c r="H617" s="16"/>
      <c r="I617" s="16">
        <f>aportaciones!F616+aportaciones!G616</f>
        <v>11.354000000000001</v>
      </c>
      <c r="J617" s="16">
        <f t="shared" si="248"/>
        <v>160.49533660065936</v>
      </c>
      <c r="K617" s="16">
        <f t="shared" si="237"/>
        <v>10.535203178445249</v>
      </c>
      <c r="L617" s="16">
        <f t="shared" si="249"/>
        <v>0</v>
      </c>
      <c r="M617" s="16"/>
      <c r="N617" s="16">
        <v>0.11700000000000001</v>
      </c>
      <c r="O617" s="16">
        <f t="shared" si="250"/>
        <v>0.15</v>
      </c>
      <c r="P617" s="16">
        <f t="shared" si="238"/>
        <v>9.8462703667135405E-3</v>
      </c>
      <c r="Q617" s="16">
        <f t="shared" si="251"/>
        <v>0.10710906926069716</v>
      </c>
      <c r="R617" s="16"/>
      <c r="S617" s="16">
        <v>9.8474999999999993E-2</v>
      </c>
      <c r="T617" s="16">
        <f t="shared" si="252"/>
        <v>0.82499999999999996</v>
      </c>
      <c r="U617" s="16">
        <f t="shared" si="239"/>
        <v>5.415448701692447E-2</v>
      </c>
      <c r="V617" s="16">
        <f t="shared" si="253"/>
        <v>4.407488093383416E-2</v>
      </c>
      <c r="W617" s="16"/>
      <c r="X617" s="16">
        <v>5.2650000000000002E-2</v>
      </c>
      <c r="Y617" s="16">
        <f t="shared" si="254"/>
        <v>0.61</v>
      </c>
      <c r="Z617" s="16">
        <f t="shared" si="240"/>
        <v>4.004149949130173E-2</v>
      </c>
      <c r="AA617" s="16">
        <f t="shared" si="255"/>
        <v>1.2426881660168254E-2</v>
      </c>
      <c r="AB617" s="16"/>
      <c r="AC617" s="16">
        <v>6.8640000000000007E-2</v>
      </c>
      <c r="AD617" s="16">
        <f t="shared" si="256"/>
        <v>0.41</v>
      </c>
      <c r="AE617" s="16">
        <f t="shared" si="241"/>
        <v>2.6913139002350345E-2</v>
      </c>
      <c r="AF617" s="16">
        <f t="shared" si="257"/>
        <v>4.160478931257211E-2</v>
      </c>
      <c r="AG617" s="16"/>
      <c r="AH617" s="16">
        <v>5.2650000000000002E-2</v>
      </c>
      <c r="AI617" s="16">
        <f t="shared" si="258"/>
        <v>0.32</v>
      </c>
      <c r="AJ617" s="16">
        <f t="shared" si="242"/>
        <v>2.100537678232222E-2</v>
      </c>
      <c r="AK617" s="16">
        <f t="shared" si="259"/>
        <v>3.1549347756153867E-2</v>
      </c>
      <c r="AL617" s="16"/>
      <c r="AM617" s="17">
        <f t="shared" si="236"/>
        <v>182.81033660065935</v>
      </c>
      <c r="AN617" s="17">
        <f t="shared" si="243"/>
        <v>6.5641802444756939E-2</v>
      </c>
      <c r="AO617" s="18" t="str">
        <f t="shared" si="244"/>
        <v>CORRECTO</v>
      </c>
      <c r="AP617" s="18">
        <f t="shared" si="245"/>
        <v>-1.0343581975552432</v>
      </c>
      <c r="AQ617" s="11"/>
      <c r="AR617" s="11"/>
      <c r="AS617" s="7"/>
      <c r="AT617" s="7">
        <v>153</v>
      </c>
      <c r="AU617" s="3">
        <f t="shared" si="234"/>
        <v>193</v>
      </c>
      <c r="AV617" s="7"/>
      <c r="AW617" s="7"/>
      <c r="AX617" s="7"/>
      <c r="AY617" s="7"/>
      <c r="AZ617" s="7"/>
      <c r="BA617" s="7"/>
      <c r="BB617" s="7"/>
    </row>
    <row r="618" spans="1:54" x14ac:dyDescent="0.25">
      <c r="A618" s="12">
        <v>1991</v>
      </c>
      <c r="B618" s="12">
        <v>9</v>
      </c>
      <c r="C618" s="16"/>
      <c r="D618" s="16">
        <f>aportaciones!D617+aportaciones!E617</f>
        <v>3.383</v>
      </c>
      <c r="E618" s="16">
        <f t="shared" si="246"/>
        <v>20</v>
      </c>
      <c r="F618" s="16">
        <f t="shared" si="235"/>
        <v>1.3110875756432132</v>
      </c>
      <c r="G618" s="16">
        <f t="shared" si="247"/>
        <v>2.0701639511048597</v>
      </c>
      <c r="H618" s="16"/>
      <c r="I618" s="16">
        <f>aportaciones!F617+aportaciones!G617</f>
        <v>10.779</v>
      </c>
      <c r="J618" s="16">
        <f t="shared" si="248"/>
        <v>160.73913342221411</v>
      </c>
      <c r="K618" s="16">
        <f t="shared" si="237"/>
        <v>10.537154037476085</v>
      </c>
      <c r="L618" s="16">
        <f t="shared" si="249"/>
        <v>0</v>
      </c>
      <c r="M618" s="16"/>
      <c r="N618" s="16">
        <v>0.20200000000000001</v>
      </c>
      <c r="O618" s="16">
        <f t="shared" si="250"/>
        <v>0.15</v>
      </c>
      <c r="P618" s="16">
        <f t="shared" si="238"/>
        <v>9.8331568173240999E-3</v>
      </c>
      <c r="Q618" s="16">
        <f t="shared" si="251"/>
        <v>0.1921537296332865</v>
      </c>
      <c r="R618" s="16"/>
      <c r="S618" s="16">
        <v>0.17001666666666668</v>
      </c>
      <c r="T618" s="16">
        <f t="shared" si="252"/>
        <v>0.82499999999999996</v>
      </c>
      <c r="U618" s="16">
        <f t="shared" si="239"/>
        <v>5.4082362495282546E-2</v>
      </c>
      <c r="V618" s="16">
        <f t="shared" si="253"/>
        <v>0.11586217964974221</v>
      </c>
      <c r="W618" s="16"/>
      <c r="X618" s="16">
        <v>9.0900000000000022E-2</v>
      </c>
      <c r="Y618" s="16">
        <f t="shared" si="254"/>
        <v>0.61</v>
      </c>
      <c r="Z618" s="16">
        <f t="shared" si="240"/>
        <v>3.9988171057118008E-2</v>
      </c>
      <c r="AA618" s="16">
        <f t="shared" si="255"/>
        <v>5.0858500508698223E-2</v>
      </c>
      <c r="AB618" s="16"/>
      <c r="AC618" s="16">
        <v>0.11850666666666666</v>
      </c>
      <c r="AD618" s="16">
        <f t="shared" si="256"/>
        <v>0.41</v>
      </c>
      <c r="AE618" s="16">
        <f t="shared" si="241"/>
        <v>2.6877295300685871E-2</v>
      </c>
      <c r="AF618" s="16">
        <f t="shared" si="257"/>
        <v>9.1593527664316332E-2</v>
      </c>
      <c r="AG618" s="16"/>
      <c r="AH618" s="16">
        <v>9.0900000000000022E-2</v>
      </c>
      <c r="AI618" s="16">
        <f t="shared" si="258"/>
        <v>0.32</v>
      </c>
      <c r="AJ618" s="16">
        <f t="shared" si="242"/>
        <v>2.0977401210291412E-2</v>
      </c>
      <c r="AK618" s="16">
        <f t="shared" si="259"/>
        <v>6.9894623217677809E-2</v>
      </c>
      <c r="AL618" s="16"/>
      <c r="AM618" s="17">
        <f t="shared" si="236"/>
        <v>183.05413342221411</v>
      </c>
      <c r="AN618" s="17">
        <f t="shared" si="243"/>
        <v>6.5554378782160666E-2</v>
      </c>
      <c r="AO618" s="18" t="str">
        <f t="shared" si="244"/>
        <v>CORRECTO</v>
      </c>
      <c r="AP618" s="18">
        <f t="shared" si="245"/>
        <v>-1.0344456212178395</v>
      </c>
      <c r="AQ618" s="11"/>
      <c r="AR618" s="11"/>
      <c r="AS618" s="7"/>
      <c r="AT618" s="7">
        <v>160</v>
      </c>
      <c r="AU618" s="3">
        <f t="shared" si="234"/>
        <v>200</v>
      </c>
      <c r="AV618" s="7"/>
      <c r="AW618" s="7"/>
      <c r="AX618" s="7"/>
      <c r="AY618" s="7"/>
      <c r="AZ618" s="7"/>
      <c r="BA618" s="7"/>
      <c r="BB618" s="7"/>
    </row>
    <row r="619" spans="1:54" x14ac:dyDescent="0.25">
      <c r="A619" s="12">
        <v>1991</v>
      </c>
      <c r="B619" s="12">
        <v>10</v>
      </c>
      <c r="C619" s="16"/>
      <c r="D619" s="16">
        <f>aportaciones!D618+aportaciones!E618</f>
        <v>3.9630000000000001</v>
      </c>
      <c r="E619" s="16">
        <f t="shared" si="246"/>
        <v>20</v>
      </c>
      <c r="F619" s="16">
        <f t="shared" si="235"/>
        <v>1.3165547255593744</v>
      </c>
      <c r="G619" s="16">
        <f t="shared" si="247"/>
        <v>2.6519124243567873</v>
      </c>
      <c r="H619" s="16"/>
      <c r="I619" s="16">
        <f>aportaciones!F618+aportaciones!G618</f>
        <v>9.7769999999999992</v>
      </c>
      <c r="J619" s="16">
        <f t="shared" si="248"/>
        <v>159.97897938473801</v>
      </c>
      <c r="K619" s="16">
        <f t="shared" si="237"/>
        <v>10.531054064957127</v>
      </c>
      <c r="L619" s="16">
        <f t="shared" si="249"/>
        <v>0</v>
      </c>
      <c r="M619" s="16"/>
      <c r="N619" s="16">
        <v>0.312</v>
      </c>
      <c r="O619" s="16">
        <f t="shared" si="250"/>
        <v>0.15</v>
      </c>
      <c r="P619" s="16">
        <f t="shared" si="238"/>
        <v>9.8741604416953069E-3</v>
      </c>
      <c r="Q619" s="16">
        <f t="shared" si="251"/>
        <v>0.30216684318267584</v>
      </c>
      <c r="R619" s="16"/>
      <c r="S619" s="16">
        <v>0.2626</v>
      </c>
      <c r="T619" s="16">
        <f t="shared" si="252"/>
        <v>0.82499999999999996</v>
      </c>
      <c r="U619" s="16">
        <f t="shared" si="239"/>
        <v>5.4307882429324189E-2</v>
      </c>
      <c r="V619" s="16">
        <f t="shared" si="253"/>
        <v>0.20851763750471752</v>
      </c>
      <c r="W619" s="16"/>
      <c r="X619" s="16">
        <v>0.1404</v>
      </c>
      <c r="Y619" s="16">
        <f t="shared" si="254"/>
        <v>0.61</v>
      </c>
      <c r="Z619" s="16">
        <f t="shared" si="240"/>
        <v>4.0154919129560915E-2</v>
      </c>
      <c r="AA619" s="16">
        <f t="shared" si="255"/>
        <v>0.10041182894288192</v>
      </c>
      <c r="AB619" s="16"/>
      <c r="AC619" s="16">
        <v>0.18304000000000001</v>
      </c>
      <c r="AD619" s="16">
        <f t="shared" si="256"/>
        <v>0.41</v>
      </c>
      <c r="AE619" s="16">
        <f t="shared" si="241"/>
        <v>2.6989371873967171E-2</v>
      </c>
      <c r="AF619" s="16">
        <f t="shared" si="257"/>
        <v>0.15616270469931409</v>
      </c>
      <c r="AG619" s="16"/>
      <c r="AH619" s="16">
        <v>0.1404</v>
      </c>
      <c r="AI619" s="16">
        <f t="shared" si="258"/>
        <v>0.32</v>
      </c>
      <c r="AJ619" s="16">
        <f t="shared" si="242"/>
        <v>2.1064875608949988E-2</v>
      </c>
      <c r="AK619" s="16">
        <f t="shared" si="259"/>
        <v>0.11942259878970857</v>
      </c>
      <c r="AL619" s="16"/>
      <c r="AM619" s="17">
        <f t="shared" si="236"/>
        <v>182.29397938473801</v>
      </c>
      <c r="AN619" s="17">
        <f t="shared" si="243"/>
        <v>6.5827736277968715E-2</v>
      </c>
      <c r="AO619" s="18" t="str">
        <f t="shared" si="244"/>
        <v>CORRECTO</v>
      </c>
      <c r="AP619" s="18">
        <f t="shared" si="245"/>
        <v>-1.0341722637220314</v>
      </c>
      <c r="AQ619" s="11"/>
      <c r="AR619" s="11"/>
      <c r="AS619" s="7"/>
      <c r="AT619" s="7">
        <v>166</v>
      </c>
      <c r="AU619" s="3">
        <f t="shared" si="234"/>
        <v>206</v>
      </c>
      <c r="AV619" s="7"/>
      <c r="AW619" s="7"/>
      <c r="AX619" s="7"/>
      <c r="AY619" s="7"/>
      <c r="AZ619" s="7"/>
      <c r="BA619" s="7"/>
      <c r="BB619" s="7"/>
    </row>
    <row r="620" spans="1:54" x14ac:dyDescent="0.25">
      <c r="A620" s="12">
        <v>1991</v>
      </c>
      <c r="B620" s="12">
        <v>11</v>
      </c>
      <c r="C620" s="16"/>
      <c r="D620" s="16">
        <f>aportaciones!D619+aportaciones!E619</f>
        <v>6.1840000000000002</v>
      </c>
      <c r="E620" s="16">
        <f t="shared" si="246"/>
        <v>20</v>
      </c>
      <c r="F620" s="16">
        <f t="shared" si="235"/>
        <v>1.3091509492304907</v>
      </c>
      <c r="G620" s="16">
        <f t="shared" si="247"/>
        <v>4.8674452744406267</v>
      </c>
      <c r="H620" s="16"/>
      <c r="I620" s="16">
        <f>aportaciones!F619+aportaciones!G619</f>
        <v>11.561999999999999</v>
      </c>
      <c r="J620" s="16">
        <f t="shared" si="248"/>
        <v>161.0099253197809</v>
      </c>
      <c r="K620" s="16">
        <f t="shared" si="237"/>
        <v>10.53931482839608</v>
      </c>
      <c r="L620" s="16">
        <f t="shared" si="249"/>
        <v>0</v>
      </c>
      <c r="M620" s="16"/>
      <c r="N620" s="16">
        <v>0.86699999999999999</v>
      </c>
      <c r="O620" s="16">
        <f t="shared" si="250"/>
        <v>0.15</v>
      </c>
      <c r="P620" s="16">
        <f t="shared" si="238"/>
        <v>9.8186321192286798E-3</v>
      </c>
      <c r="Q620" s="16">
        <f t="shared" si="251"/>
        <v>0.85712583955830468</v>
      </c>
      <c r="R620" s="16"/>
      <c r="S620" s="16">
        <v>0.72972500000000007</v>
      </c>
      <c r="T620" s="16">
        <f t="shared" si="252"/>
        <v>0.82499999999999996</v>
      </c>
      <c r="U620" s="16">
        <f t="shared" si="239"/>
        <v>5.4002476655757733E-2</v>
      </c>
      <c r="V620" s="16">
        <f t="shared" si="253"/>
        <v>0.67541711757067602</v>
      </c>
      <c r="W620" s="16"/>
      <c r="X620" s="16">
        <v>0.39015</v>
      </c>
      <c r="Y620" s="16">
        <f t="shared" si="254"/>
        <v>0.61</v>
      </c>
      <c r="Z620" s="16">
        <f t="shared" si="240"/>
        <v>3.9929103951529966E-2</v>
      </c>
      <c r="AA620" s="16">
        <f t="shared" si="255"/>
        <v>0.34999508087043907</v>
      </c>
      <c r="AB620" s="16"/>
      <c r="AC620" s="16">
        <v>0.50863999999999998</v>
      </c>
      <c r="AD620" s="16">
        <f t="shared" si="256"/>
        <v>0.41</v>
      </c>
      <c r="AE620" s="16">
        <f t="shared" si="241"/>
        <v>2.6837594459225057E-2</v>
      </c>
      <c r="AF620" s="16">
        <f t="shared" si="257"/>
        <v>0.48165062812603282</v>
      </c>
      <c r="AG620" s="16"/>
      <c r="AH620" s="16">
        <v>0.39015</v>
      </c>
      <c r="AI620" s="16">
        <f t="shared" si="258"/>
        <v>0.32</v>
      </c>
      <c r="AJ620" s="16">
        <f t="shared" si="242"/>
        <v>2.0946415187687851E-2</v>
      </c>
      <c r="AK620" s="16">
        <f t="shared" si="259"/>
        <v>0.36908512439105007</v>
      </c>
      <c r="AL620" s="16"/>
      <c r="AM620" s="17">
        <f t="shared" si="236"/>
        <v>183.3249253197809</v>
      </c>
      <c r="AN620" s="17">
        <f t="shared" si="243"/>
        <v>6.5457547461524532E-2</v>
      </c>
      <c r="AO620" s="18" t="str">
        <f t="shared" si="244"/>
        <v>CORRECTO</v>
      </c>
      <c r="AP620" s="18">
        <f t="shared" si="245"/>
        <v>-1.0345424525384757</v>
      </c>
      <c r="AQ620" s="11"/>
      <c r="AR620" s="11"/>
      <c r="AS620" s="7"/>
      <c r="AT620" s="7">
        <v>164</v>
      </c>
      <c r="AU620" s="3">
        <f t="shared" si="234"/>
        <v>204</v>
      </c>
      <c r="AV620" s="7"/>
      <c r="AW620" s="7"/>
      <c r="AX620" s="7"/>
      <c r="AY620" s="7"/>
      <c r="AZ620" s="7"/>
      <c r="BA620" s="7"/>
      <c r="BB620" s="7"/>
    </row>
    <row r="621" spans="1:54" x14ac:dyDescent="0.25">
      <c r="A621" s="12">
        <v>1991</v>
      </c>
      <c r="B621" s="12">
        <v>12</v>
      </c>
      <c r="C621" s="16"/>
      <c r="D621" s="16">
        <f>aportaciones!D620+aportaciones!E620</f>
        <v>4.0880000000000001</v>
      </c>
      <c r="E621" s="16">
        <f t="shared" si="246"/>
        <v>20</v>
      </c>
      <c r="F621" s="16">
        <f t="shared" si="235"/>
        <v>1.3164346241457037</v>
      </c>
      <c r="G621" s="16">
        <f t="shared" si="247"/>
        <v>2.7788490507695087</v>
      </c>
      <c r="H621" s="16"/>
      <c r="I621" s="16">
        <f>aportaciones!F620+aportaciones!G620</f>
        <v>9.5250000000000004</v>
      </c>
      <c r="J621" s="16">
        <f t="shared" si="248"/>
        <v>159.99561049138484</v>
      </c>
      <c r="K621" s="16">
        <f t="shared" si="237"/>
        <v>10.531188068109429</v>
      </c>
      <c r="L621" s="16">
        <f t="shared" si="249"/>
        <v>0</v>
      </c>
      <c r="M621" s="16"/>
      <c r="N621" s="16">
        <v>0.30399999999999999</v>
      </c>
      <c r="O621" s="16">
        <f t="shared" si="250"/>
        <v>0.15</v>
      </c>
      <c r="P621" s="16">
        <f t="shared" si="238"/>
        <v>9.8732596810927765E-3</v>
      </c>
      <c r="Q621" s="16">
        <f t="shared" si="251"/>
        <v>0.29418136788077132</v>
      </c>
      <c r="R621" s="16"/>
      <c r="S621" s="16">
        <v>0.25586666666666663</v>
      </c>
      <c r="T621" s="16">
        <f t="shared" si="252"/>
        <v>0.82499999999999996</v>
      </c>
      <c r="U621" s="16">
        <f t="shared" si="239"/>
        <v>5.4302928246010275E-2</v>
      </c>
      <c r="V621" s="16">
        <f t="shared" si="253"/>
        <v>0.20186419001090883</v>
      </c>
      <c r="W621" s="16"/>
      <c r="X621" s="16">
        <v>0.1368</v>
      </c>
      <c r="Y621" s="16">
        <f t="shared" si="254"/>
        <v>0.61</v>
      </c>
      <c r="Z621" s="16">
        <f t="shared" si="240"/>
        <v>4.0151256036443962E-2</v>
      </c>
      <c r="AA621" s="16">
        <f t="shared" si="255"/>
        <v>9.6870896048470101E-2</v>
      </c>
      <c r="AB621" s="16"/>
      <c r="AC621" s="16">
        <v>0.17834666666666665</v>
      </c>
      <c r="AD621" s="16">
        <f t="shared" si="256"/>
        <v>0.41</v>
      </c>
      <c r="AE621" s="16">
        <f t="shared" si="241"/>
        <v>2.6986909794986923E-2</v>
      </c>
      <c r="AF621" s="16">
        <f t="shared" si="257"/>
        <v>0.15150907220744164</v>
      </c>
      <c r="AG621" s="16"/>
      <c r="AH621" s="16">
        <v>0.1368</v>
      </c>
      <c r="AI621" s="16">
        <f t="shared" si="258"/>
        <v>0.32</v>
      </c>
      <c r="AJ621" s="16">
        <f t="shared" si="242"/>
        <v>2.1062953986331259E-2</v>
      </c>
      <c r="AK621" s="16">
        <f t="shared" si="259"/>
        <v>0.11585358481231217</v>
      </c>
      <c r="AL621" s="16"/>
      <c r="AM621" s="17">
        <f t="shared" si="236"/>
        <v>182.31061049138484</v>
      </c>
      <c r="AN621" s="17">
        <f t="shared" si="243"/>
        <v>6.5821731207285183E-2</v>
      </c>
      <c r="AO621" s="18" t="str">
        <f t="shared" si="244"/>
        <v>CORRECTO</v>
      </c>
      <c r="AP621" s="18">
        <f t="shared" si="245"/>
        <v>-1.034178268792715</v>
      </c>
      <c r="AQ621" s="11"/>
      <c r="AR621" s="11"/>
      <c r="AS621" s="7"/>
      <c r="AT621" s="7">
        <v>162</v>
      </c>
      <c r="AU621" s="3">
        <f t="shared" si="234"/>
        <v>202</v>
      </c>
      <c r="AV621" s="7"/>
      <c r="AW621" s="7"/>
      <c r="AX621" s="7"/>
      <c r="AY621" s="7"/>
      <c r="AZ621" s="7"/>
      <c r="BA621" s="7"/>
      <c r="BB621" s="7"/>
    </row>
    <row r="622" spans="1:54" x14ac:dyDescent="0.25">
      <c r="A622" s="12">
        <v>1992</v>
      </c>
      <c r="B622" s="12">
        <v>1</v>
      </c>
      <c r="C622" s="16"/>
      <c r="D622" s="16">
        <f>aportaciones!D621+aportaciones!E621</f>
        <v>3.863</v>
      </c>
      <c r="E622" s="16">
        <f t="shared" si="246"/>
        <v>20</v>
      </c>
      <c r="F622" s="16">
        <f t="shared" si="235"/>
        <v>1.3296073125411296</v>
      </c>
      <c r="G622" s="16">
        <f t="shared" si="247"/>
        <v>2.5465653758542963</v>
      </c>
      <c r="H622" s="16"/>
      <c r="I622" s="16">
        <f>aportaciones!F621+aportaciones!G621</f>
        <v>8.7249999999999996</v>
      </c>
      <c r="J622" s="16">
        <f t="shared" si="248"/>
        <v>158.1894224232754</v>
      </c>
      <c r="K622" s="16">
        <f t="shared" si="237"/>
        <v>10.516490641032235</v>
      </c>
      <c r="L622" s="16">
        <f t="shared" si="249"/>
        <v>0</v>
      </c>
      <c r="M622" s="16"/>
      <c r="N622" s="16">
        <v>0.28399999999999997</v>
      </c>
      <c r="O622" s="16">
        <f t="shared" si="250"/>
        <v>0.15</v>
      </c>
      <c r="P622" s="16">
        <f t="shared" si="238"/>
        <v>9.9720548440584717E-3</v>
      </c>
      <c r="Q622" s="16">
        <f t="shared" si="251"/>
        <v>0.27412674031890716</v>
      </c>
      <c r="R622" s="16"/>
      <c r="S622" s="16">
        <v>0.23903333333333332</v>
      </c>
      <c r="T622" s="16">
        <f t="shared" si="252"/>
        <v>0.82499999999999996</v>
      </c>
      <c r="U622" s="16">
        <f t="shared" si="239"/>
        <v>5.4846301642321592E-2</v>
      </c>
      <c r="V622" s="16">
        <f t="shared" si="253"/>
        <v>0.18473040508732308</v>
      </c>
      <c r="W622" s="16"/>
      <c r="X622" s="16">
        <v>0.1278</v>
      </c>
      <c r="Y622" s="16">
        <f t="shared" si="254"/>
        <v>0.61</v>
      </c>
      <c r="Z622" s="16">
        <f t="shared" si="240"/>
        <v>4.0553023032504451E-2</v>
      </c>
      <c r="AA622" s="16">
        <f t="shared" si="255"/>
        <v>8.7648743963556042E-2</v>
      </c>
      <c r="AB622" s="16"/>
      <c r="AC622" s="16">
        <v>0.16661333333333331</v>
      </c>
      <c r="AD622" s="16">
        <f t="shared" si="256"/>
        <v>0.41</v>
      </c>
      <c r="AE622" s="16">
        <f t="shared" si="241"/>
        <v>2.7256949907093153E-2</v>
      </c>
      <c r="AF622" s="16">
        <f t="shared" si="257"/>
        <v>0.13962642353834637</v>
      </c>
      <c r="AG622" s="16"/>
      <c r="AH622" s="16">
        <v>0.1278</v>
      </c>
      <c r="AI622" s="16">
        <f t="shared" si="258"/>
        <v>0.32</v>
      </c>
      <c r="AJ622" s="16">
        <f t="shared" si="242"/>
        <v>2.1273717000658072E-2</v>
      </c>
      <c r="AK622" s="16">
        <f t="shared" si="259"/>
        <v>0.10673704601366879</v>
      </c>
      <c r="AL622" s="16"/>
      <c r="AM622" s="17">
        <f t="shared" si="236"/>
        <v>180.5044224232754</v>
      </c>
      <c r="AN622" s="17">
        <f t="shared" si="243"/>
        <v>6.6480365627056476E-2</v>
      </c>
      <c r="AO622" s="18" t="str">
        <f t="shared" si="244"/>
        <v>CORRECTO</v>
      </c>
      <c r="AP622" s="18">
        <f t="shared" si="245"/>
        <v>-1.0335196343729436</v>
      </c>
      <c r="AQ622" s="11"/>
      <c r="AR622" s="11"/>
      <c r="AS622" s="7"/>
      <c r="AT622" s="7">
        <v>158</v>
      </c>
      <c r="AU622" s="3">
        <f t="shared" si="234"/>
        <v>198</v>
      </c>
      <c r="AV622" s="7"/>
      <c r="AW622" s="7"/>
      <c r="AX622" s="7"/>
      <c r="AY622" s="7"/>
      <c r="AZ622" s="7"/>
      <c r="BA622" s="7"/>
      <c r="BB622" s="7"/>
    </row>
    <row r="623" spans="1:54" x14ac:dyDescent="0.25">
      <c r="A623" s="12">
        <v>1992</v>
      </c>
      <c r="B623" s="12">
        <v>2</v>
      </c>
      <c r="C623" s="16"/>
      <c r="D623" s="16">
        <f>aportaciones!D622+aportaciones!E622</f>
        <v>3.4589999999999996</v>
      </c>
      <c r="E623" s="16">
        <f t="shared" si="246"/>
        <v>20</v>
      </c>
      <c r="F623" s="16">
        <f t="shared" si="235"/>
        <v>1.3498621571045941</v>
      </c>
      <c r="G623" s="16">
        <f t="shared" si="247"/>
        <v>2.1293926874588713</v>
      </c>
      <c r="H623" s="16"/>
      <c r="I623" s="16">
        <f>aportaciones!F622+aportaciones!G622</f>
        <v>7.8079999999999998</v>
      </c>
      <c r="J623" s="16">
        <f t="shared" si="248"/>
        <v>155.48093178224315</v>
      </c>
      <c r="K623" s="16">
        <f t="shared" si="237"/>
        <v>10.493891298210549</v>
      </c>
      <c r="L623" s="16">
        <f t="shared" si="249"/>
        <v>0</v>
      </c>
      <c r="M623" s="16"/>
      <c r="N623" s="16">
        <v>0.16200000000000001</v>
      </c>
      <c r="O623" s="16">
        <f t="shared" si="250"/>
        <v>0.15</v>
      </c>
      <c r="P623" s="16">
        <f t="shared" si="238"/>
        <v>1.0123966178284455E-2</v>
      </c>
      <c r="Q623" s="16">
        <f t="shared" si="251"/>
        <v>0.15202794515594156</v>
      </c>
      <c r="R623" s="16"/>
      <c r="S623" s="16">
        <v>0.13635</v>
      </c>
      <c r="T623" s="16">
        <f t="shared" si="252"/>
        <v>0.82499999999999996</v>
      </c>
      <c r="U623" s="16">
        <f t="shared" si="239"/>
        <v>5.5681813980564501E-2</v>
      </c>
      <c r="V623" s="16">
        <f t="shared" si="253"/>
        <v>8.1503698357678345E-2</v>
      </c>
      <c r="W623" s="16"/>
      <c r="X623" s="16">
        <v>7.2900000000000006E-2</v>
      </c>
      <c r="Y623" s="16">
        <f t="shared" si="254"/>
        <v>0.61</v>
      </c>
      <c r="Z623" s="16">
        <f t="shared" si="240"/>
        <v>4.1170795791690119E-2</v>
      </c>
      <c r="AA623" s="16">
        <f t="shared" si="255"/>
        <v>3.2346976967495555E-2</v>
      </c>
      <c r="AB623" s="16"/>
      <c r="AC623" s="16">
        <v>9.5039999999999999E-2</v>
      </c>
      <c r="AD623" s="16">
        <f t="shared" si="256"/>
        <v>0.41</v>
      </c>
      <c r="AE623" s="16">
        <f t="shared" si="241"/>
        <v>2.7672174220644177E-2</v>
      </c>
      <c r="AF623" s="16">
        <f t="shared" si="257"/>
        <v>6.778305009290686E-2</v>
      </c>
      <c r="AG623" s="16"/>
      <c r="AH623" s="16">
        <v>7.2900000000000006E-2</v>
      </c>
      <c r="AI623" s="16">
        <f t="shared" si="258"/>
        <v>0.32</v>
      </c>
      <c r="AJ623" s="16">
        <f t="shared" si="242"/>
        <v>2.1597794513673507E-2</v>
      </c>
      <c r="AK623" s="16">
        <f t="shared" si="259"/>
        <v>5.1626282999341966E-2</v>
      </c>
      <c r="AL623" s="16"/>
      <c r="AM623" s="17">
        <f t="shared" si="236"/>
        <v>177.79593178224314</v>
      </c>
      <c r="AN623" s="17">
        <f t="shared" si="243"/>
        <v>6.7493107855229703E-2</v>
      </c>
      <c r="AO623" s="18" t="str">
        <f t="shared" si="244"/>
        <v>CORRECTO</v>
      </c>
      <c r="AP623" s="18">
        <f t="shared" si="245"/>
        <v>-1.0325068921447704</v>
      </c>
      <c r="AQ623" s="11"/>
      <c r="AR623" s="11"/>
      <c r="AS623" s="7"/>
      <c r="AT623" s="7">
        <v>148</v>
      </c>
      <c r="AU623" s="3">
        <f t="shared" si="234"/>
        <v>188</v>
      </c>
      <c r="AV623" s="7"/>
      <c r="AW623" s="7"/>
      <c r="AX623" s="7"/>
      <c r="AY623" s="7"/>
      <c r="AZ623" s="7"/>
      <c r="BA623" s="7"/>
      <c r="BB623" s="7"/>
    </row>
    <row r="624" spans="1:54" x14ac:dyDescent="0.25">
      <c r="A624" s="12">
        <v>1992</v>
      </c>
      <c r="B624" s="12">
        <v>3</v>
      </c>
      <c r="C624" s="16"/>
      <c r="D624" s="16">
        <f>aportaciones!D623+aportaciones!E623</f>
        <v>3.839</v>
      </c>
      <c r="E624" s="16">
        <f t="shared" si="246"/>
        <v>20</v>
      </c>
      <c r="F624" s="16">
        <f t="shared" si="235"/>
        <v>1.3470958597231002</v>
      </c>
      <c r="G624" s="16">
        <f t="shared" si="247"/>
        <v>2.4891378428954027</v>
      </c>
      <c r="H624" s="16"/>
      <c r="I624" s="16">
        <f>aportaciones!F623+aportaciones!G623</f>
        <v>10.859</v>
      </c>
      <c r="J624" s="16">
        <f t="shared" si="248"/>
        <v>155.84604048403261</v>
      </c>
      <c r="K624" s="16">
        <f t="shared" si="237"/>
        <v>10.496977794513951</v>
      </c>
      <c r="L624" s="16">
        <f t="shared" si="249"/>
        <v>0</v>
      </c>
      <c r="M624" s="16"/>
      <c r="N624" s="16">
        <v>0.68</v>
      </c>
      <c r="O624" s="16">
        <f t="shared" si="250"/>
        <v>0.15</v>
      </c>
      <c r="P624" s="16">
        <f t="shared" si="238"/>
        <v>1.0103218947923253E-2</v>
      </c>
      <c r="Q624" s="16">
        <f t="shared" si="251"/>
        <v>0.66987603382171557</v>
      </c>
      <c r="R624" s="16"/>
      <c r="S624" s="16">
        <v>0.57233333333333336</v>
      </c>
      <c r="T624" s="16">
        <f t="shared" si="252"/>
        <v>0.82499999999999996</v>
      </c>
      <c r="U624" s="16">
        <f t="shared" si="239"/>
        <v>5.5567704213577887E-2</v>
      </c>
      <c r="V624" s="16">
        <f t="shared" si="253"/>
        <v>0.51665151935276898</v>
      </c>
      <c r="W624" s="16"/>
      <c r="X624" s="16">
        <v>0.30600000000000005</v>
      </c>
      <c r="Y624" s="16">
        <f t="shared" si="254"/>
        <v>0.61</v>
      </c>
      <c r="Z624" s="16">
        <f t="shared" si="240"/>
        <v>4.1086423721554556E-2</v>
      </c>
      <c r="AA624" s="16">
        <f t="shared" si="255"/>
        <v>0.26482920420830991</v>
      </c>
      <c r="AB624" s="16"/>
      <c r="AC624" s="16">
        <v>0.39893333333333336</v>
      </c>
      <c r="AD624" s="16">
        <f t="shared" si="256"/>
        <v>0.41</v>
      </c>
      <c r="AE624" s="16">
        <f t="shared" si="241"/>
        <v>2.7615465124323554E-2</v>
      </c>
      <c r="AF624" s="16">
        <f t="shared" si="257"/>
        <v>0.37126115911268925</v>
      </c>
      <c r="AG624" s="16"/>
      <c r="AH624" s="16">
        <v>0.30600000000000005</v>
      </c>
      <c r="AI624" s="16">
        <f t="shared" si="258"/>
        <v>0.32</v>
      </c>
      <c r="AJ624" s="16">
        <f t="shared" si="242"/>
        <v>2.1553533755569607E-2</v>
      </c>
      <c r="AK624" s="16">
        <f t="shared" si="259"/>
        <v>0.2844022054863265</v>
      </c>
      <c r="AL624" s="16"/>
      <c r="AM624" s="17">
        <f t="shared" si="236"/>
        <v>178.16104048403261</v>
      </c>
      <c r="AN624" s="17">
        <f t="shared" si="243"/>
        <v>6.7354792986155015E-2</v>
      </c>
      <c r="AO624" s="18" t="str">
        <f t="shared" si="244"/>
        <v>CORRECTO</v>
      </c>
      <c r="AP624" s="18">
        <f t="shared" si="245"/>
        <v>-1.032645207013845</v>
      </c>
      <c r="AQ624" s="11"/>
      <c r="AR624" s="11"/>
      <c r="AS624" s="7"/>
      <c r="AT624" s="7">
        <v>138</v>
      </c>
      <c r="AU624" s="3">
        <f t="shared" si="234"/>
        <v>178</v>
      </c>
      <c r="AV624" s="7"/>
      <c r="AW624" s="7"/>
      <c r="AX624" s="7"/>
      <c r="AY624" s="7"/>
      <c r="AZ624" s="7"/>
      <c r="BA624" s="7"/>
      <c r="BB624" s="7"/>
    </row>
    <row r="625" spans="1:54" x14ac:dyDescent="0.25">
      <c r="A625" s="12">
        <v>1992</v>
      </c>
      <c r="B625" s="12">
        <v>4</v>
      </c>
      <c r="C625" s="16"/>
      <c r="D625" s="16">
        <f>aportaciones!D624+aportaciones!E624</f>
        <v>5.9969999999999999</v>
      </c>
      <c r="E625" s="16">
        <f t="shared" si="246"/>
        <v>20</v>
      </c>
      <c r="F625" s="16">
        <f t="shared" si="235"/>
        <v>1.1731233757488941</v>
      </c>
      <c r="G625" s="16">
        <f t="shared" si="247"/>
        <v>4.6499041402768988</v>
      </c>
      <c r="H625" s="16"/>
      <c r="I625" s="16">
        <f>aportaciones!F624+aportaciones!G624</f>
        <v>36.918000000000006</v>
      </c>
      <c r="J625" s="16">
        <f t="shared" si="248"/>
        <v>182.26706268951867</v>
      </c>
      <c r="K625" s="16">
        <f t="shared" si="237"/>
        <v>10.691087593508172</v>
      </c>
      <c r="L625" s="16">
        <f t="shared" si="249"/>
        <v>0</v>
      </c>
      <c r="M625" s="16"/>
      <c r="N625" s="16">
        <v>0.46300000000000002</v>
      </c>
      <c r="O625" s="16">
        <f t="shared" si="250"/>
        <v>0.15</v>
      </c>
      <c r="P625" s="16">
        <f t="shared" si="238"/>
        <v>8.7984253181167052E-3</v>
      </c>
      <c r="Q625" s="16">
        <f t="shared" si="251"/>
        <v>0.45289678105207676</v>
      </c>
      <c r="R625" s="16"/>
      <c r="S625" s="16">
        <v>0.38969166666666671</v>
      </c>
      <c r="T625" s="16">
        <f t="shared" si="252"/>
        <v>0.82499999999999996</v>
      </c>
      <c r="U625" s="16">
        <f t="shared" si="239"/>
        <v>4.8391339249641875E-2</v>
      </c>
      <c r="V625" s="16">
        <f t="shared" si="253"/>
        <v>0.33412396245308873</v>
      </c>
      <c r="W625" s="16"/>
      <c r="X625" s="16">
        <v>0.20835000000000004</v>
      </c>
      <c r="Y625" s="16">
        <f t="shared" si="254"/>
        <v>0.61</v>
      </c>
      <c r="Z625" s="16">
        <f t="shared" si="240"/>
        <v>3.5780262960341265E-2</v>
      </c>
      <c r="AA625" s="16">
        <f t="shared" si="255"/>
        <v>0.16726357627844546</v>
      </c>
      <c r="AB625" s="16"/>
      <c r="AC625" s="16">
        <v>0.27162666666666668</v>
      </c>
      <c r="AD625" s="16">
        <f t="shared" si="256"/>
        <v>0.41</v>
      </c>
      <c r="AE625" s="16">
        <f t="shared" si="241"/>
        <v>2.4049029202852325E-2</v>
      </c>
      <c r="AF625" s="16">
        <f t="shared" si="257"/>
        <v>0.24401120154234318</v>
      </c>
      <c r="AG625" s="16"/>
      <c r="AH625" s="16">
        <v>0.20835000000000004</v>
      </c>
      <c r="AI625" s="16">
        <f t="shared" si="258"/>
        <v>0.32</v>
      </c>
      <c r="AJ625" s="16">
        <f t="shared" si="242"/>
        <v>1.8769974011982306E-2</v>
      </c>
      <c r="AK625" s="16">
        <f t="shared" si="259"/>
        <v>0.18679646624443041</v>
      </c>
      <c r="AL625" s="16"/>
      <c r="AM625" s="17">
        <f t="shared" si="236"/>
        <v>204.58206268951866</v>
      </c>
      <c r="AN625" s="17">
        <f t="shared" si="243"/>
        <v>5.8656168787444701E-2</v>
      </c>
      <c r="AO625" s="18" t="str">
        <f t="shared" si="244"/>
        <v>CORRECTO</v>
      </c>
      <c r="AP625" s="18">
        <f t="shared" si="245"/>
        <v>-1.0413438312125554</v>
      </c>
      <c r="AQ625" s="11"/>
      <c r="AR625" s="11"/>
      <c r="AS625" s="7"/>
      <c r="AT625" s="7">
        <v>130</v>
      </c>
      <c r="AU625" s="3">
        <f t="shared" si="234"/>
        <v>170</v>
      </c>
      <c r="AV625" s="7"/>
      <c r="AW625" s="7"/>
      <c r="AX625" s="7"/>
      <c r="AY625" s="7"/>
      <c r="AZ625" s="7"/>
      <c r="BA625" s="7"/>
      <c r="BB625" s="7"/>
    </row>
    <row r="626" spans="1:54" x14ac:dyDescent="0.25">
      <c r="A626" s="12">
        <v>1992</v>
      </c>
      <c r="B626" s="12">
        <v>5</v>
      </c>
      <c r="C626" s="16"/>
      <c r="D626" s="16">
        <f>aportaciones!D625+aportaciones!E625</f>
        <v>4.1950000000000003</v>
      </c>
      <c r="E626" s="16">
        <f t="shared" si="246"/>
        <v>20</v>
      </c>
      <c r="F626" s="16">
        <f t="shared" si="235"/>
        <v>1.1493868913605343</v>
      </c>
      <c r="G626" s="16">
        <f t="shared" si="247"/>
        <v>3.0218766242511066</v>
      </c>
      <c r="H626" s="16"/>
      <c r="I626" s="16">
        <f>aportaciones!F625+aportaciones!G625</f>
        <v>14.916</v>
      </c>
      <c r="J626" s="16">
        <f t="shared" si="248"/>
        <v>186.49197509601049</v>
      </c>
      <c r="K626" s="16">
        <f t="shared" si="237"/>
        <v>10.717571575964485</v>
      </c>
      <c r="L626" s="16">
        <f t="shared" si="249"/>
        <v>0</v>
      </c>
      <c r="M626" s="16"/>
      <c r="N626" s="16">
        <v>0.32400000000000001</v>
      </c>
      <c r="O626" s="16">
        <f t="shared" si="250"/>
        <v>0.15</v>
      </c>
      <c r="P626" s="16">
        <f t="shared" si="238"/>
        <v>8.6204016852040061E-3</v>
      </c>
      <c r="Q626" s="16">
        <f t="shared" si="251"/>
        <v>0.31520157468188326</v>
      </c>
      <c r="R626" s="16"/>
      <c r="S626" s="16">
        <v>0.2727</v>
      </c>
      <c r="T626" s="16">
        <f t="shared" si="252"/>
        <v>0.82499999999999996</v>
      </c>
      <c r="U626" s="16">
        <f t="shared" si="239"/>
        <v>4.7412209268622038E-2</v>
      </c>
      <c r="V626" s="16">
        <f t="shared" si="253"/>
        <v>0.22430866075035816</v>
      </c>
      <c r="W626" s="16"/>
      <c r="X626" s="16">
        <v>0.14580000000000001</v>
      </c>
      <c r="Y626" s="16">
        <f t="shared" si="254"/>
        <v>0.61</v>
      </c>
      <c r="Z626" s="16">
        <f t="shared" si="240"/>
        <v>3.5056300186496296E-2</v>
      </c>
      <c r="AA626" s="16">
        <f t="shared" si="255"/>
        <v>0.11001973703965873</v>
      </c>
      <c r="AB626" s="16"/>
      <c r="AC626" s="16">
        <v>0.19008</v>
      </c>
      <c r="AD626" s="16">
        <f t="shared" si="256"/>
        <v>0.41</v>
      </c>
      <c r="AE626" s="16">
        <f t="shared" si="241"/>
        <v>2.3562431272890951E-2</v>
      </c>
      <c r="AF626" s="16">
        <f t="shared" si="257"/>
        <v>0.16603097079714763</v>
      </c>
      <c r="AG626" s="16"/>
      <c r="AH626" s="16">
        <v>0.14580000000000001</v>
      </c>
      <c r="AI626" s="16">
        <f t="shared" si="258"/>
        <v>0.32</v>
      </c>
      <c r="AJ626" s="16">
        <f t="shared" si="242"/>
        <v>1.8390190261768549E-2</v>
      </c>
      <c r="AK626" s="16">
        <f t="shared" si="259"/>
        <v>0.12703002598801766</v>
      </c>
      <c r="AL626" s="16"/>
      <c r="AM626" s="17">
        <f t="shared" si="236"/>
        <v>208.80697509601049</v>
      </c>
      <c r="AN626" s="17">
        <f t="shared" si="243"/>
        <v>5.7469344568026715E-2</v>
      </c>
      <c r="AO626" s="18" t="str">
        <f t="shared" si="244"/>
        <v>CORRECTO</v>
      </c>
      <c r="AP626" s="18">
        <f t="shared" si="245"/>
        <v>-1.0425306554319733</v>
      </c>
      <c r="AQ626" s="11"/>
      <c r="AR626" s="11"/>
      <c r="AS626" s="7"/>
      <c r="AT626" s="7">
        <v>130</v>
      </c>
      <c r="AU626" s="3">
        <f t="shared" si="234"/>
        <v>170</v>
      </c>
      <c r="AV626" s="7"/>
      <c r="AW626" s="7"/>
      <c r="AX626" s="7"/>
      <c r="AY626" s="7"/>
      <c r="AZ626" s="7"/>
      <c r="BA626" s="7"/>
      <c r="BB626" s="7"/>
    </row>
    <row r="627" spans="1:54" x14ac:dyDescent="0.25">
      <c r="A627" s="12">
        <v>1992</v>
      </c>
      <c r="B627" s="12">
        <v>6</v>
      </c>
      <c r="C627" s="16"/>
      <c r="D627" s="16">
        <f>aportaciones!D626+aportaciones!E626</f>
        <v>4.2490000000000006</v>
      </c>
      <c r="E627" s="16">
        <f t="shared" si="246"/>
        <v>20</v>
      </c>
      <c r="F627" s="16">
        <f t="shared" si="235"/>
        <v>1.1456098604904956</v>
      </c>
      <c r="G627" s="16">
        <f t="shared" si="247"/>
        <v>3.0996131086394669</v>
      </c>
      <c r="H627" s="16"/>
      <c r="I627" s="16">
        <f>aportaciones!F626+aportaciones!G626</f>
        <v>11.406000000000001</v>
      </c>
      <c r="J627" s="16">
        <f t="shared" si="248"/>
        <v>187.18040352004601</v>
      </c>
      <c r="K627" s="16">
        <f t="shared" si="237"/>
        <v>10.721785798157729</v>
      </c>
      <c r="L627" s="16">
        <f t="shared" si="249"/>
        <v>0</v>
      </c>
      <c r="M627" s="16"/>
      <c r="N627" s="16">
        <v>0.48299999999999998</v>
      </c>
      <c r="O627" s="16">
        <f t="shared" si="250"/>
        <v>0.15</v>
      </c>
      <c r="P627" s="16">
        <f t="shared" si="238"/>
        <v>8.5920739536787163E-3</v>
      </c>
      <c r="Q627" s="16">
        <f t="shared" si="251"/>
        <v>0.47437959831479592</v>
      </c>
      <c r="R627" s="16"/>
      <c r="S627" s="16">
        <v>0.40652499999999997</v>
      </c>
      <c r="T627" s="16">
        <f t="shared" si="252"/>
        <v>0.82499999999999996</v>
      </c>
      <c r="U627" s="16">
        <f t="shared" si="239"/>
        <v>4.7256406745232939E-2</v>
      </c>
      <c r="V627" s="16">
        <f t="shared" si="253"/>
        <v>0.35911279073137803</v>
      </c>
      <c r="W627" s="16"/>
      <c r="X627" s="16">
        <v>0.21735000000000002</v>
      </c>
      <c r="Y627" s="16">
        <f t="shared" si="254"/>
        <v>0.61</v>
      </c>
      <c r="Z627" s="16">
        <f t="shared" si="240"/>
        <v>3.4941100744960117E-2</v>
      </c>
      <c r="AA627" s="16">
        <f t="shared" si="255"/>
        <v>0.18229369981350374</v>
      </c>
      <c r="AB627" s="16"/>
      <c r="AC627" s="16">
        <v>0.28336</v>
      </c>
      <c r="AD627" s="16">
        <f t="shared" si="256"/>
        <v>0.41</v>
      </c>
      <c r="AE627" s="16">
        <f t="shared" si="241"/>
        <v>2.348500214005516E-2</v>
      </c>
      <c r="AF627" s="16">
        <f t="shared" si="257"/>
        <v>0.25979756872710907</v>
      </c>
      <c r="AG627" s="16"/>
      <c r="AH627" s="16">
        <v>0.21735000000000002</v>
      </c>
      <c r="AI627" s="16">
        <f t="shared" si="258"/>
        <v>0.32</v>
      </c>
      <c r="AJ627" s="16">
        <f t="shared" si="242"/>
        <v>1.832975776784793E-2</v>
      </c>
      <c r="AK627" s="16">
        <f t="shared" si="259"/>
        <v>0.19895980973823152</v>
      </c>
      <c r="AL627" s="16"/>
      <c r="AM627" s="17">
        <f t="shared" si="236"/>
        <v>209.49540352004601</v>
      </c>
      <c r="AN627" s="17">
        <f t="shared" si="243"/>
        <v>5.728049302452478E-2</v>
      </c>
      <c r="AO627" s="18" t="str">
        <f t="shared" si="244"/>
        <v>CORRECTO</v>
      </c>
      <c r="AP627" s="18">
        <f t="shared" si="245"/>
        <v>-1.0427195069754753</v>
      </c>
      <c r="AQ627" s="11"/>
      <c r="AR627" s="11"/>
      <c r="AS627" s="7"/>
      <c r="AT627" s="7">
        <v>140</v>
      </c>
      <c r="AU627" s="3">
        <f t="shared" si="234"/>
        <v>180</v>
      </c>
      <c r="AV627" s="7"/>
      <c r="AW627" s="7"/>
      <c r="AX627" s="7"/>
      <c r="AY627" s="7"/>
      <c r="AZ627" s="7"/>
      <c r="BA627" s="7"/>
      <c r="BB627" s="7"/>
    </row>
    <row r="628" spans="1:54" x14ac:dyDescent="0.25">
      <c r="A628" s="12">
        <v>1992</v>
      </c>
      <c r="B628" s="12">
        <v>7</v>
      </c>
      <c r="C628" s="16"/>
      <c r="D628" s="16">
        <f>aportaciones!D627+aportaciones!E627</f>
        <v>3.968</v>
      </c>
      <c r="E628" s="16">
        <f t="shared" si="246"/>
        <v>20</v>
      </c>
      <c r="F628" s="16">
        <f t="shared" si="235"/>
        <v>1.1379012161047257</v>
      </c>
      <c r="G628" s="16">
        <f t="shared" si="247"/>
        <v>2.8223901395095048</v>
      </c>
      <c r="H628" s="16"/>
      <c r="I628" s="16">
        <f>aportaciones!F627+aportaciones!G627</f>
        <v>12.141</v>
      </c>
      <c r="J628" s="16">
        <f t="shared" si="248"/>
        <v>188.59961772188828</v>
      </c>
      <c r="K628" s="16">
        <f t="shared" si="237"/>
        <v>10.730386718131152</v>
      </c>
      <c r="L628" s="16">
        <f t="shared" si="249"/>
        <v>0</v>
      </c>
      <c r="M628" s="16"/>
      <c r="N628" s="16">
        <v>0.246</v>
      </c>
      <c r="O628" s="16">
        <f t="shared" si="250"/>
        <v>0.15</v>
      </c>
      <c r="P628" s="16">
        <f t="shared" si="238"/>
        <v>8.534259120785443E-3</v>
      </c>
      <c r="Q628" s="16">
        <f t="shared" si="251"/>
        <v>0.23740792604632124</v>
      </c>
      <c r="R628" s="16"/>
      <c r="S628" s="16">
        <v>0.20704999999999998</v>
      </c>
      <c r="T628" s="16">
        <f t="shared" si="252"/>
        <v>0.82499999999999996</v>
      </c>
      <c r="U628" s="16">
        <f t="shared" si="239"/>
        <v>4.6938425164319932E-2</v>
      </c>
      <c r="V628" s="16">
        <f t="shared" si="253"/>
        <v>0.15979359325476705</v>
      </c>
      <c r="W628" s="16"/>
      <c r="X628" s="16">
        <v>0.11070000000000001</v>
      </c>
      <c r="Y628" s="16">
        <f t="shared" si="254"/>
        <v>0.61</v>
      </c>
      <c r="Z628" s="16">
        <f t="shared" si="240"/>
        <v>3.4705987091194136E-2</v>
      </c>
      <c r="AA628" s="16">
        <f t="shared" si="255"/>
        <v>7.5758899255039869E-2</v>
      </c>
      <c r="AB628" s="16"/>
      <c r="AC628" s="16">
        <v>0.14432</v>
      </c>
      <c r="AD628" s="16">
        <f t="shared" si="256"/>
        <v>0.41</v>
      </c>
      <c r="AE628" s="16">
        <f t="shared" si="241"/>
        <v>2.3326974930146877E-2</v>
      </c>
      <c r="AF628" s="16">
        <f t="shared" si="257"/>
        <v>0.12083499785994484</v>
      </c>
      <c r="AG628" s="16"/>
      <c r="AH628" s="16">
        <v>0.11070000000000001</v>
      </c>
      <c r="AI628" s="16">
        <f t="shared" si="258"/>
        <v>0.32</v>
      </c>
      <c r="AJ628" s="16">
        <f t="shared" si="242"/>
        <v>1.8206419457675611E-2</v>
      </c>
      <c r="AK628" s="16">
        <f t="shared" si="259"/>
        <v>9.2370242232152067E-2</v>
      </c>
      <c r="AL628" s="16"/>
      <c r="AM628" s="17">
        <f t="shared" si="236"/>
        <v>210.91461772188828</v>
      </c>
      <c r="AN628" s="17">
        <f t="shared" si="243"/>
        <v>5.6895060805236285E-2</v>
      </c>
      <c r="AO628" s="18" t="str">
        <f t="shared" si="244"/>
        <v>CORRECTO</v>
      </c>
      <c r="AP628" s="18">
        <f t="shared" si="245"/>
        <v>-1.0431049391947638</v>
      </c>
      <c r="AQ628" s="11"/>
      <c r="AR628" s="11"/>
      <c r="AS628" s="7"/>
      <c r="AT628" s="7">
        <v>150</v>
      </c>
      <c r="AU628" s="3">
        <f t="shared" si="234"/>
        <v>190</v>
      </c>
      <c r="AV628" s="7"/>
      <c r="AW628" s="7"/>
      <c r="AX628" s="7"/>
      <c r="AY628" s="7"/>
      <c r="AZ628" s="7"/>
      <c r="BA628" s="7"/>
      <c r="BB628" s="7"/>
    </row>
    <row r="629" spans="1:54" x14ac:dyDescent="0.25">
      <c r="A629" s="12">
        <v>1992</v>
      </c>
      <c r="B629" s="12">
        <v>8</v>
      </c>
      <c r="C629" s="16"/>
      <c r="D629" s="16">
        <f>aportaciones!D628+aportaciones!E628</f>
        <v>3.7290000000000001</v>
      </c>
      <c r="E629" s="16">
        <f t="shared" si="246"/>
        <v>20</v>
      </c>
      <c r="F629" s="16">
        <f t="shared" si="235"/>
        <v>1.1335553442207817</v>
      </c>
      <c r="G629" s="16">
        <f t="shared" si="247"/>
        <v>2.5910987838952728</v>
      </c>
      <c r="H629" s="16"/>
      <c r="I629" s="16">
        <f>aportaciones!F628+aportaciones!G628</f>
        <v>11.539</v>
      </c>
      <c r="J629" s="16">
        <f t="shared" si="248"/>
        <v>189.40823100375712</v>
      </c>
      <c r="K629" s="16">
        <f t="shared" si="237"/>
        <v>10.735235624685663</v>
      </c>
      <c r="L629" s="16">
        <f t="shared" si="249"/>
        <v>0</v>
      </c>
      <c r="M629" s="16"/>
      <c r="N629" s="16">
        <v>0.188</v>
      </c>
      <c r="O629" s="16">
        <f t="shared" si="250"/>
        <v>0.15</v>
      </c>
      <c r="P629" s="16">
        <f t="shared" si="238"/>
        <v>8.5016650816558629E-3</v>
      </c>
      <c r="Q629" s="16">
        <f t="shared" si="251"/>
        <v>0.17946574087921455</v>
      </c>
      <c r="R629" s="16"/>
      <c r="S629" s="16">
        <v>0.15823333333333334</v>
      </c>
      <c r="T629" s="16">
        <f t="shared" si="252"/>
        <v>0.82499999999999996</v>
      </c>
      <c r="U629" s="16">
        <f t="shared" si="239"/>
        <v>4.6759157949107247E-2</v>
      </c>
      <c r="V629" s="16">
        <f t="shared" si="253"/>
        <v>0.11129490816901344</v>
      </c>
      <c r="W629" s="16"/>
      <c r="X629" s="16">
        <v>8.4600000000000009E-2</v>
      </c>
      <c r="Y629" s="16">
        <f t="shared" si="254"/>
        <v>0.61</v>
      </c>
      <c r="Z629" s="16">
        <f t="shared" si="240"/>
        <v>3.4573437998733844E-2</v>
      </c>
      <c r="AA629" s="16">
        <f t="shared" si="255"/>
        <v>4.9894012908805907E-2</v>
      </c>
      <c r="AB629" s="16"/>
      <c r="AC629" s="16">
        <v>0.11029333333333334</v>
      </c>
      <c r="AD629" s="16">
        <f t="shared" si="256"/>
        <v>0.41</v>
      </c>
      <c r="AE629" s="16">
        <f t="shared" si="241"/>
        <v>2.3237884556526023E-2</v>
      </c>
      <c r="AF629" s="16">
        <f t="shared" si="257"/>
        <v>8.6966358403186506E-2</v>
      </c>
      <c r="AG629" s="16"/>
      <c r="AH629" s="16">
        <v>8.4600000000000009E-2</v>
      </c>
      <c r="AI629" s="16">
        <f t="shared" si="258"/>
        <v>0.32</v>
      </c>
      <c r="AJ629" s="16">
        <f t="shared" si="242"/>
        <v>1.8136885507532507E-2</v>
      </c>
      <c r="AK629" s="16">
        <f t="shared" si="259"/>
        <v>6.6393580542324415E-2</v>
      </c>
      <c r="AL629" s="16"/>
      <c r="AM629" s="17">
        <f t="shared" si="236"/>
        <v>211.72323100375712</v>
      </c>
      <c r="AN629" s="17">
        <f t="shared" si="243"/>
        <v>5.6677767211039086E-2</v>
      </c>
      <c r="AO629" s="18" t="str">
        <f t="shared" si="244"/>
        <v>CORRECTO</v>
      </c>
      <c r="AP629" s="18">
        <f t="shared" si="245"/>
        <v>-1.0433222327889611</v>
      </c>
      <c r="AQ629" s="11"/>
      <c r="AR629" s="11"/>
      <c r="AS629" s="7"/>
      <c r="AT629" s="7">
        <v>153</v>
      </c>
      <c r="AU629" s="3">
        <f t="shared" si="234"/>
        <v>193</v>
      </c>
      <c r="AV629" s="7"/>
      <c r="AW629" s="7"/>
      <c r="AX629" s="7"/>
      <c r="AY629" s="7"/>
      <c r="AZ629" s="7"/>
      <c r="BA629" s="7"/>
      <c r="BB629" s="7"/>
    </row>
    <row r="630" spans="1:54" x14ac:dyDescent="0.25">
      <c r="A630" s="12">
        <v>1992</v>
      </c>
      <c r="B630" s="12">
        <v>9</v>
      </c>
      <c r="C630" s="16"/>
      <c r="D630" s="16">
        <f>aportaciones!D629+aportaciones!E629</f>
        <v>3.8580000000000001</v>
      </c>
      <c r="E630" s="16">
        <f t="shared" si="246"/>
        <v>20</v>
      </c>
      <c r="F630" s="16">
        <f t="shared" si="235"/>
        <v>1.1411454247200628</v>
      </c>
      <c r="G630" s="16">
        <f t="shared" si="247"/>
        <v>2.7244446557792195</v>
      </c>
      <c r="H630" s="16"/>
      <c r="I630" s="16">
        <f>aportaciones!F629+aportaciones!G629</f>
        <v>10.649000000000001</v>
      </c>
      <c r="J630" s="16">
        <f t="shared" si="248"/>
        <v>188</v>
      </c>
      <c r="K630" s="16">
        <f t="shared" si="237"/>
        <v>10.72676699236859</v>
      </c>
      <c r="L630" s="16">
        <f t="shared" si="249"/>
        <v>1.3219953790714669</v>
      </c>
      <c r="M630" s="16"/>
      <c r="N630" s="16">
        <v>0.16</v>
      </c>
      <c r="O630" s="16">
        <f t="shared" si="250"/>
        <v>0.15</v>
      </c>
      <c r="P630" s="16">
        <f t="shared" si="238"/>
        <v>8.5585906854004704E-3</v>
      </c>
      <c r="Q630" s="16">
        <f t="shared" si="251"/>
        <v>0.15149833491834411</v>
      </c>
      <c r="R630" s="16"/>
      <c r="S630" s="16">
        <v>0.13466666666666666</v>
      </c>
      <c r="T630" s="16">
        <f t="shared" si="252"/>
        <v>0.82499999999999996</v>
      </c>
      <c r="U630" s="16">
        <f t="shared" si="239"/>
        <v>4.707224876970259E-2</v>
      </c>
      <c r="V630" s="16">
        <f t="shared" si="253"/>
        <v>8.7907508717559368E-2</v>
      </c>
      <c r="W630" s="16"/>
      <c r="X630" s="16">
        <v>7.2000000000000008E-2</v>
      </c>
      <c r="Y630" s="16">
        <f t="shared" si="254"/>
        <v>0.61</v>
      </c>
      <c r="Z630" s="16">
        <f t="shared" si="240"/>
        <v>3.4804935453961912E-2</v>
      </c>
      <c r="AA630" s="16">
        <f t="shared" si="255"/>
        <v>3.7426562001266261E-2</v>
      </c>
      <c r="AB630" s="16"/>
      <c r="AC630" s="16">
        <v>9.3866666666666668E-2</v>
      </c>
      <c r="AD630" s="16">
        <f t="shared" si="256"/>
        <v>0.41</v>
      </c>
      <c r="AE630" s="16">
        <f t="shared" si="241"/>
        <v>2.3393481206761286E-2</v>
      </c>
      <c r="AF630" s="16">
        <f t="shared" si="257"/>
        <v>7.062878211014062E-2</v>
      </c>
      <c r="AG630" s="16"/>
      <c r="AH630" s="16">
        <v>7.2000000000000008E-2</v>
      </c>
      <c r="AI630" s="16">
        <f t="shared" si="258"/>
        <v>0.32</v>
      </c>
      <c r="AJ630" s="16">
        <f t="shared" si="242"/>
        <v>1.8258326795521005E-2</v>
      </c>
      <c r="AK630" s="16">
        <f t="shared" si="259"/>
        <v>5.3863114492467501E-2</v>
      </c>
      <c r="AL630" s="16"/>
      <c r="AM630" s="17">
        <f t="shared" si="236"/>
        <v>210.315</v>
      </c>
      <c r="AN630" s="17">
        <f t="shared" si="243"/>
        <v>5.705727123600314E-2</v>
      </c>
      <c r="AO630" s="18" t="str">
        <f t="shared" si="244"/>
        <v>CORRECTO</v>
      </c>
      <c r="AP630" s="18">
        <f t="shared" si="245"/>
        <v>-1.042942728763997</v>
      </c>
      <c r="AQ630" s="11"/>
      <c r="AR630" s="11"/>
      <c r="AS630" s="7"/>
      <c r="AT630" s="7">
        <v>160</v>
      </c>
      <c r="AU630" s="3">
        <f t="shared" si="234"/>
        <v>200</v>
      </c>
      <c r="AV630" s="7"/>
      <c r="AW630" s="7"/>
      <c r="AX630" s="7"/>
      <c r="AY630" s="7"/>
      <c r="AZ630" s="7"/>
      <c r="BA630" s="7"/>
      <c r="BB630" s="7"/>
    </row>
    <row r="631" spans="1:54" x14ac:dyDescent="0.25">
      <c r="A631" s="12">
        <v>1992</v>
      </c>
      <c r="B631" s="12">
        <v>10</v>
      </c>
      <c r="C631" s="16"/>
      <c r="D631" s="16">
        <f>aportaciones!D630+aportaciones!E630</f>
        <v>8.2530000000000001</v>
      </c>
      <c r="E631" s="16">
        <f t="shared" si="246"/>
        <v>20</v>
      </c>
      <c r="F631" s="16">
        <f t="shared" si="235"/>
        <v>1.1981129720689914</v>
      </c>
      <c r="G631" s="16">
        <f t="shared" si="247"/>
        <v>7.1118545752799385</v>
      </c>
      <c r="H631" s="16"/>
      <c r="I631" s="16">
        <f>aportaciones!F630+aportaciones!G630</f>
        <v>14.254</v>
      </c>
      <c r="J631" s="16">
        <f t="shared" si="248"/>
        <v>178</v>
      </c>
      <c r="K631" s="16">
        <f t="shared" si="237"/>
        <v>10.663205451414022</v>
      </c>
      <c r="L631" s="16">
        <f t="shared" si="249"/>
        <v>13.527233007631395</v>
      </c>
      <c r="M631" s="16"/>
      <c r="N631" s="16">
        <v>1.639</v>
      </c>
      <c r="O631" s="16">
        <f t="shared" si="250"/>
        <v>0.15</v>
      </c>
      <c r="P631" s="16">
        <f t="shared" si="238"/>
        <v>8.9858472905174347E-3</v>
      </c>
      <c r="Q631" s="16">
        <f t="shared" si="251"/>
        <v>1.6304414093145996</v>
      </c>
      <c r="R631" s="16"/>
      <c r="S631" s="16">
        <v>1.3794916666666666</v>
      </c>
      <c r="T631" s="16">
        <f t="shared" si="252"/>
        <v>0.82499999999999996</v>
      </c>
      <c r="U631" s="16">
        <f t="shared" si="239"/>
        <v>4.9422160097845891E-2</v>
      </c>
      <c r="V631" s="16">
        <f t="shared" si="253"/>
        <v>1.3324194178969642</v>
      </c>
      <c r="W631" s="16"/>
      <c r="X631" s="16">
        <v>0.73755000000000004</v>
      </c>
      <c r="Y631" s="16">
        <f t="shared" si="254"/>
        <v>0.61</v>
      </c>
      <c r="Z631" s="16">
        <f t="shared" si="240"/>
        <v>3.6542445648104237E-2</v>
      </c>
      <c r="AA631" s="16">
        <f t="shared" si="255"/>
        <v>0.70274506454603813</v>
      </c>
      <c r="AB631" s="16"/>
      <c r="AC631" s="16">
        <v>0.96154666666666666</v>
      </c>
      <c r="AD631" s="16">
        <f t="shared" si="256"/>
        <v>0.41</v>
      </c>
      <c r="AE631" s="16">
        <f t="shared" si="241"/>
        <v>2.4561315927414323E-2</v>
      </c>
      <c r="AF631" s="16">
        <f t="shared" si="257"/>
        <v>0.93815318545990545</v>
      </c>
      <c r="AG631" s="16"/>
      <c r="AH631" s="16">
        <v>0.73755000000000004</v>
      </c>
      <c r="AI631" s="16">
        <f t="shared" si="258"/>
        <v>0.32</v>
      </c>
      <c r="AJ631" s="16">
        <f t="shared" si="242"/>
        <v>1.9169807553103862E-2</v>
      </c>
      <c r="AK631" s="16">
        <f t="shared" si="259"/>
        <v>0.71929167320447895</v>
      </c>
      <c r="AL631" s="16"/>
      <c r="AM631" s="17">
        <f t="shared" si="236"/>
        <v>200.315</v>
      </c>
      <c r="AN631" s="17">
        <f t="shared" si="243"/>
        <v>5.9905648603449567E-2</v>
      </c>
      <c r="AO631" s="18" t="str">
        <f t="shared" si="244"/>
        <v>CORRECTO</v>
      </c>
      <c r="AP631" s="18">
        <f t="shared" si="245"/>
        <v>-1.0400943513965506</v>
      </c>
      <c r="AQ631" s="11"/>
      <c r="AR631" s="11"/>
      <c r="AS631" s="7"/>
      <c r="AT631" s="7">
        <v>166</v>
      </c>
      <c r="AU631" s="3">
        <f t="shared" si="234"/>
        <v>206</v>
      </c>
      <c r="AV631" s="7"/>
      <c r="AW631" s="7"/>
      <c r="AX631" s="7"/>
      <c r="AY631" s="7"/>
      <c r="AZ631" s="7"/>
      <c r="BA631" s="7"/>
      <c r="BB631" s="7"/>
    </row>
    <row r="632" spans="1:54" x14ac:dyDescent="0.25">
      <c r="A632" s="12">
        <v>1992</v>
      </c>
      <c r="B632" s="12">
        <v>11</v>
      </c>
      <c r="C632" s="16"/>
      <c r="D632" s="16">
        <f>aportaciones!D631+aportaciones!E631</f>
        <v>5.8579999999999997</v>
      </c>
      <c r="E632" s="16">
        <f t="shared" si="246"/>
        <v>20</v>
      </c>
      <c r="F632" s="16">
        <f t="shared" si="235"/>
        <v>1.2479525778020435</v>
      </c>
      <c r="G632" s="16">
        <f t="shared" si="247"/>
        <v>4.6598870279310098</v>
      </c>
      <c r="H632" s="16"/>
      <c r="I632" s="16">
        <f>aportaciones!F631+aportaciones!G631</f>
        <v>42.413999999999994</v>
      </c>
      <c r="J632" s="16">
        <f t="shared" si="248"/>
        <v>170</v>
      </c>
      <c r="K632" s="16">
        <f t="shared" si="237"/>
        <v>10.607596911317369</v>
      </c>
      <c r="L632" s="16">
        <f t="shared" si="249"/>
        <v>39.750794548585958</v>
      </c>
      <c r="M632" s="16"/>
      <c r="N632" s="16">
        <v>0.46600000000000003</v>
      </c>
      <c r="O632" s="16">
        <f t="shared" si="250"/>
        <v>0.15</v>
      </c>
      <c r="P632" s="16">
        <f t="shared" si="238"/>
        <v>9.3596443335153268E-3</v>
      </c>
      <c r="Q632" s="16">
        <f t="shared" si="251"/>
        <v>0.45701415270948254</v>
      </c>
      <c r="R632" s="16"/>
      <c r="S632" s="16">
        <v>0.39221666666666666</v>
      </c>
      <c r="T632" s="16">
        <f t="shared" si="252"/>
        <v>0.82499999999999996</v>
      </c>
      <c r="U632" s="16">
        <f t="shared" si="239"/>
        <v>5.147804383433429E-2</v>
      </c>
      <c r="V632" s="16">
        <f t="shared" si="253"/>
        <v>0.34279450656882071</v>
      </c>
      <c r="W632" s="16"/>
      <c r="X632" s="16">
        <v>0.20970000000000003</v>
      </c>
      <c r="Y632" s="16">
        <f t="shared" si="254"/>
        <v>0.61</v>
      </c>
      <c r="Z632" s="16">
        <f t="shared" si="240"/>
        <v>3.8062553622962327E-2</v>
      </c>
      <c r="AA632" s="16">
        <f t="shared" si="255"/>
        <v>0.17315755435189573</v>
      </c>
      <c r="AB632" s="16"/>
      <c r="AC632" s="16">
        <v>0.27338666666666667</v>
      </c>
      <c r="AD632" s="16">
        <f t="shared" si="256"/>
        <v>0.41</v>
      </c>
      <c r="AE632" s="16">
        <f t="shared" si="241"/>
        <v>2.5583027844941892E-2</v>
      </c>
      <c r="AF632" s="16">
        <f t="shared" si="257"/>
        <v>0.24882535073925233</v>
      </c>
      <c r="AG632" s="16"/>
      <c r="AH632" s="16">
        <v>0.20970000000000003</v>
      </c>
      <c r="AI632" s="16">
        <f t="shared" si="258"/>
        <v>0.32</v>
      </c>
      <c r="AJ632" s="16">
        <f t="shared" si="242"/>
        <v>1.9967241244832696E-2</v>
      </c>
      <c r="AK632" s="16">
        <f t="shared" si="259"/>
        <v>0.19053019244689612</v>
      </c>
      <c r="AL632" s="16"/>
      <c r="AM632" s="17">
        <f t="shared" si="236"/>
        <v>192.315</v>
      </c>
      <c r="AN632" s="17">
        <f t="shared" si="243"/>
        <v>6.2397628890102176E-2</v>
      </c>
      <c r="AO632" s="18" t="str">
        <f t="shared" si="244"/>
        <v>CORRECTO</v>
      </c>
      <c r="AP632" s="18">
        <f t="shared" si="245"/>
        <v>-1.0376023711098978</v>
      </c>
      <c r="AQ632" s="11"/>
      <c r="AR632" s="11"/>
      <c r="AS632" s="7"/>
      <c r="AT632" s="7">
        <v>164</v>
      </c>
      <c r="AU632" s="3">
        <f t="shared" si="234"/>
        <v>204</v>
      </c>
      <c r="AV632" s="7"/>
      <c r="AW632" s="7"/>
      <c r="AX632" s="7"/>
      <c r="AY632" s="7"/>
      <c r="AZ632" s="7"/>
      <c r="BA632" s="7"/>
      <c r="BB632" s="7"/>
    </row>
    <row r="633" spans="1:54" x14ac:dyDescent="0.25">
      <c r="A633" s="12">
        <v>1992</v>
      </c>
      <c r="B633" s="12">
        <v>12</v>
      </c>
      <c r="C633" s="16"/>
      <c r="D633" s="16">
        <f>aportaciones!D632+aportaciones!E632</f>
        <v>6.4190000000000005</v>
      </c>
      <c r="E633" s="16">
        <f t="shared" si="246"/>
        <v>20</v>
      </c>
      <c r="F633" s="16">
        <f t="shared" si="235"/>
        <v>1.2479525778020435</v>
      </c>
      <c r="G633" s="16">
        <f t="shared" si="247"/>
        <v>5.1710474221979581</v>
      </c>
      <c r="H633" s="16"/>
      <c r="I633" s="16">
        <f>aportaciones!F632+aportaciones!G632</f>
        <v>65.405999999999992</v>
      </c>
      <c r="J633" s="16">
        <f t="shared" si="248"/>
        <v>170</v>
      </c>
      <c r="K633" s="16">
        <f t="shared" si="237"/>
        <v>10.607596911317369</v>
      </c>
      <c r="L633" s="16">
        <f t="shared" si="249"/>
        <v>54.798403088682619</v>
      </c>
      <c r="M633" s="16"/>
      <c r="N633" s="16">
        <v>0.873</v>
      </c>
      <c r="O633" s="16">
        <f t="shared" si="250"/>
        <v>0.15</v>
      </c>
      <c r="P633" s="16">
        <f t="shared" si="238"/>
        <v>9.3596443335153268E-3</v>
      </c>
      <c r="Q633" s="16">
        <f t="shared" si="251"/>
        <v>0.86364035566648456</v>
      </c>
      <c r="R633" s="16"/>
      <c r="S633" s="16">
        <v>0.73477499999999996</v>
      </c>
      <c r="T633" s="16">
        <f t="shared" si="252"/>
        <v>0.82499999999999996</v>
      </c>
      <c r="U633" s="16">
        <f t="shared" si="239"/>
        <v>5.147804383433429E-2</v>
      </c>
      <c r="V633" s="16">
        <f t="shared" si="253"/>
        <v>0.68329695616566566</v>
      </c>
      <c r="W633" s="16"/>
      <c r="X633" s="16">
        <v>0.39284999999999998</v>
      </c>
      <c r="Y633" s="16">
        <f t="shared" si="254"/>
        <v>0.61</v>
      </c>
      <c r="Z633" s="16">
        <f t="shared" si="240"/>
        <v>3.8062553622962327E-2</v>
      </c>
      <c r="AA633" s="16">
        <f t="shared" si="255"/>
        <v>0.35478744637703763</v>
      </c>
      <c r="AB633" s="16"/>
      <c r="AC633" s="16">
        <v>0.51216000000000006</v>
      </c>
      <c r="AD633" s="16">
        <f t="shared" si="256"/>
        <v>0.41</v>
      </c>
      <c r="AE633" s="16">
        <f t="shared" si="241"/>
        <v>2.5583027844941892E-2</v>
      </c>
      <c r="AF633" s="16">
        <f t="shared" si="257"/>
        <v>0.48657697215505818</v>
      </c>
      <c r="AG633" s="16"/>
      <c r="AH633" s="16">
        <v>0.39284999999999998</v>
      </c>
      <c r="AI633" s="16">
        <f t="shared" si="258"/>
        <v>0.32</v>
      </c>
      <c r="AJ633" s="16">
        <f t="shared" si="242"/>
        <v>1.9967241244832696E-2</v>
      </c>
      <c r="AK633" s="16">
        <f t="shared" si="259"/>
        <v>0.37288275875516735</v>
      </c>
      <c r="AL633" s="16"/>
      <c r="AM633" s="17">
        <f t="shared" si="236"/>
        <v>192.315</v>
      </c>
      <c r="AN633" s="17">
        <f t="shared" si="243"/>
        <v>6.2397628890102176E-2</v>
      </c>
      <c r="AO633" s="18" t="str">
        <f t="shared" si="244"/>
        <v>CORRECTO</v>
      </c>
      <c r="AP633" s="18">
        <f t="shared" si="245"/>
        <v>-1.0376023711098978</v>
      </c>
      <c r="AQ633" s="11"/>
      <c r="AR633" s="11"/>
      <c r="AS633" s="7"/>
      <c r="AT633" s="7">
        <v>162</v>
      </c>
      <c r="AU633" s="3">
        <f t="shared" si="234"/>
        <v>202</v>
      </c>
      <c r="AV633" s="7"/>
      <c r="AW633" s="7"/>
      <c r="AX633" s="7"/>
      <c r="AY633" s="7"/>
      <c r="AZ633" s="7"/>
      <c r="BA633" s="7"/>
      <c r="BB633" s="7"/>
    </row>
    <row r="634" spans="1:54" x14ac:dyDescent="0.25">
      <c r="A634" s="12">
        <v>1993</v>
      </c>
      <c r="B634" s="12">
        <v>1</v>
      </c>
      <c r="C634" s="16"/>
      <c r="D634" s="16">
        <f>aportaciones!D633+aportaciones!E633</f>
        <v>3.4889999999999999</v>
      </c>
      <c r="E634" s="16">
        <f t="shared" si="246"/>
        <v>20</v>
      </c>
      <c r="F634" s="16">
        <f t="shared" si="235"/>
        <v>1.2583470149563216</v>
      </c>
      <c r="G634" s="16">
        <f t="shared" si="247"/>
        <v>2.2410474221979584</v>
      </c>
      <c r="H634" s="16"/>
      <c r="I634" s="16">
        <f>aportaciones!F633+aportaciones!G633</f>
        <v>9.0190000000000001</v>
      </c>
      <c r="J634" s="16">
        <f t="shared" si="248"/>
        <v>168.41140308868265</v>
      </c>
      <c r="K634" s="16">
        <f t="shared" si="237"/>
        <v>10.595999318062484</v>
      </c>
      <c r="L634" s="16">
        <f t="shared" si="249"/>
        <v>0</v>
      </c>
      <c r="M634" s="16"/>
      <c r="N634" s="16">
        <v>0.33</v>
      </c>
      <c r="O634" s="16">
        <f t="shared" si="250"/>
        <v>0.15</v>
      </c>
      <c r="P634" s="16">
        <f t="shared" si="238"/>
        <v>9.4376026121724115E-3</v>
      </c>
      <c r="Q634" s="16">
        <f t="shared" si="251"/>
        <v>0.32064035566648463</v>
      </c>
      <c r="R634" s="16"/>
      <c r="S634" s="16">
        <v>0.27775</v>
      </c>
      <c r="T634" s="16">
        <f t="shared" si="252"/>
        <v>0.82499999999999996</v>
      </c>
      <c r="U634" s="16">
        <f t="shared" si="239"/>
        <v>5.1906814366948266E-2</v>
      </c>
      <c r="V634" s="16">
        <f t="shared" si="253"/>
        <v>0.22627195616566564</v>
      </c>
      <c r="W634" s="16"/>
      <c r="X634" s="16">
        <v>0.14850000000000002</v>
      </c>
      <c r="Y634" s="16">
        <f t="shared" si="254"/>
        <v>0.61</v>
      </c>
      <c r="Z634" s="16">
        <f t="shared" si="240"/>
        <v>3.8379583956167813E-2</v>
      </c>
      <c r="AA634" s="16">
        <f t="shared" si="255"/>
        <v>0.11043744637703778</v>
      </c>
      <c r="AB634" s="16"/>
      <c r="AC634" s="16">
        <v>0.19359999999999999</v>
      </c>
      <c r="AD634" s="16">
        <f t="shared" si="256"/>
        <v>0.41</v>
      </c>
      <c r="AE634" s="16">
        <f t="shared" si="241"/>
        <v>2.5796113806604591E-2</v>
      </c>
      <c r="AF634" s="16">
        <f t="shared" si="257"/>
        <v>0.16801697215505812</v>
      </c>
      <c r="AG634" s="16"/>
      <c r="AH634" s="16">
        <v>0.14850000000000002</v>
      </c>
      <c r="AI634" s="16">
        <f t="shared" si="258"/>
        <v>0.32</v>
      </c>
      <c r="AJ634" s="16">
        <f t="shared" si="242"/>
        <v>2.0133552239301147E-2</v>
      </c>
      <c r="AK634" s="16">
        <f t="shared" si="259"/>
        <v>0.12853275875516734</v>
      </c>
      <c r="AL634" s="16"/>
      <c r="AM634" s="17">
        <f t="shared" si="236"/>
        <v>190.72640308868264</v>
      </c>
      <c r="AN634" s="17">
        <f t="shared" si="243"/>
        <v>6.2917350747816084E-2</v>
      </c>
      <c r="AO634" s="18" t="str">
        <f t="shared" si="244"/>
        <v>CORRECTO</v>
      </c>
      <c r="AP634" s="18">
        <f t="shared" si="245"/>
        <v>-1.0370826492521841</v>
      </c>
      <c r="AQ634" s="11"/>
      <c r="AR634" s="11"/>
      <c r="AS634" s="7"/>
      <c r="AT634" s="7">
        <v>158</v>
      </c>
      <c r="AU634" s="3">
        <f t="shared" si="234"/>
        <v>198</v>
      </c>
      <c r="AV634" s="7"/>
      <c r="AW634" s="7"/>
      <c r="AX634" s="7"/>
      <c r="AY634" s="7"/>
      <c r="AZ634" s="7"/>
      <c r="BA634" s="7"/>
      <c r="BB634" s="7"/>
    </row>
    <row r="635" spans="1:54" x14ac:dyDescent="0.25">
      <c r="A635" s="12">
        <v>1993</v>
      </c>
      <c r="B635" s="12">
        <v>2</v>
      </c>
      <c r="C635" s="16"/>
      <c r="D635" s="16">
        <f>aportaciones!D634+aportaciones!E634</f>
        <v>3.0310000000000001</v>
      </c>
      <c r="E635" s="16">
        <f t="shared" si="246"/>
        <v>20</v>
      </c>
      <c r="F635" s="16">
        <f t="shared" si="235"/>
        <v>1.2733216569670736</v>
      </c>
      <c r="G635" s="16">
        <f t="shared" si="247"/>
        <v>1.7726529850436776</v>
      </c>
      <c r="H635" s="16"/>
      <c r="I635" s="16">
        <f>aportaciones!F634+aportaciones!G634</f>
        <v>8.3529999999999998</v>
      </c>
      <c r="J635" s="16">
        <f t="shared" si="248"/>
        <v>166.16840377062016</v>
      </c>
      <c r="K635" s="16">
        <f t="shared" si="237"/>
        <v>10.579291361238989</v>
      </c>
      <c r="L635" s="16">
        <f t="shared" si="249"/>
        <v>0</v>
      </c>
      <c r="M635" s="16"/>
      <c r="N635" s="16">
        <v>0.371</v>
      </c>
      <c r="O635" s="16">
        <f t="shared" si="250"/>
        <v>0.15</v>
      </c>
      <c r="P635" s="16">
        <f t="shared" si="238"/>
        <v>9.5499124272530513E-3</v>
      </c>
      <c r="Q635" s="16">
        <f t="shared" si="251"/>
        <v>0.36156239738782758</v>
      </c>
      <c r="R635" s="16"/>
      <c r="S635" s="16">
        <v>0.3122583333333333</v>
      </c>
      <c r="T635" s="16">
        <f t="shared" si="252"/>
        <v>0.82499999999999996</v>
      </c>
      <c r="U635" s="16">
        <f t="shared" si="239"/>
        <v>5.2524518349891781E-2</v>
      </c>
      <c r="V635" s="16">
        <f t="shared" si="253"/>
        <v>0.2603515189663852</v>
      </c>
      <c r="W635" s="16"/>
      <c r="X635" s="16">
        <v>0.16695000000000002</v>
      </c>
      <c r="Y635" s="16">
        <f t="shared" si="254"/>
        <v>0.61</v>
      </c>
      <c r="Z635" s="16">
        <f t="shared" si="240"/>
        <v>3.8836310537495741E-2</v>
      </c>
      <c r="AA635" s="16">
        <f t="shared" si="255"/>
        <v>0.12857041604383224</v>
      </c>
      <c r="AB635" s="16"/>
      <c r="AC635" s="16">
        <v>0.21765333333333334</v>
      </c>
      <c r="AD635" s="16">
        <f t="shared" si="256"/>
        <v>0.41</v>
      </c>
      <c r="AE635" s="16">
        <f t="shared" si="241"/>
        <v>2.6103093967825005E-2</v>
      </c>
      <c r="AF635" s="16">
        <f t="shared" si="257"/>
        <v>0.19185721952672879</v>
      </c>
      <c r="AG635" s="16"/>
      <c r="AH635" s="16">
        <v>0.16695000000000002</v>
      </c>
      <c r="AI635" s="16">
        <f t="shared" si="258"/>
        <v>0.32</v>
      </c>
      <c r="AJ635" s="16">
        <f t="shared" si="242"/>
        <v>2.0373146511473178E-2</v>
      </c>
      <c r="AK635" s="16">
        <f t="shared" si="259"/>
        <v>0.14681644776069885</v>
      </c>
      <c r="AL635" s="16"/>
      <c r="AM635" s="17">
        <f t="shared" si="236"/>
        <v>188.48340377062016</v>
      </c>
      <c r="AN635" s="17">
        <f t="shared" si="243"/>
        <v>6.3666082848353678E-2</v>
      </c>
      <c r="AO635" s="18" t="str">
        <f t="shared" si="244"/>
        <v>CORRECTO</v>
      </c>
      <c r="AP635" s="18">
        <f t="shared" si="245"/>
        <v>-1.0363339171516464</v>
      </c>
      <c r="AQ635" s="11"/>
      <c r="AR635" s="11"/>
      <c r="AS635" s="7"/>
      <c r="AT635" s="7">
        <v>148</v>
      </c>
      <c r="AU635" s="3">
        <f t="shared" si="234"/>
        <v>188</v>
      </c>
      <c r="AV635" s="7"/>
      <c r="AW635" s="7"/>
      <c r="AX635" s="7"/>
      <c r="AY635" s="7"/>
      <c r="AZ635" s="7"/>
      <c r="BA635" s="7"/>
      <c r="BB635" s="7"/>
    </row>
    <row r="636" spans="1:54" x14ac:dyDescent="0.25">
      <c r="A636" s="12">
        <v>1993</v>
      </c>
      <c r="B636" s="12">
        <v>3</v>
      </c>
      <c r="C636" s="16"/>
      <c r="D636" s="16">
        <f>aportaciones!D635+aportaciones!E635</f>
        <v>2.2960000000000003</v>
      </c>
      <c r="E636" s="16">
        <f t="shared" si="246"/>
        <v>20</v>
      </c>
      <c r="F636" s="16">
        <f t="shared" si="235"/>
        <v>1.1729109620993388</v>
      </c>
      <c r="G636" s="16">
        <f t="shared" si="247"/>
        <v>1.0226783430329256</v>
      </c>
      <c r="H636" s="16"/>
      <c r="I636" s="16">
        <f>aportaciones!F635+aportaciones!G635</f>
        <v>26.715</v>
      </c>
      <c r="J636" s="16">
        <f t="shared" si="248"/>
        <v>182.30411240938116</v>
      </c>
      <c r="K636" s="16">
        <f t="shared" si="237"/>
        <v>10.691324594037663</v>
      </c>
      <c r="L636" s="16">
        <f t="shared" si="249"/>
        <v>0</v>
      </c>
      <c r="M636" s="16"/>
      <c r="N636" s="16">
        <v>0.32500000000000001</v>
      </c>
      <c r="O636" s="16">
        <f t="shared" si="250"/>
        <v>0.15</v>
      </c>
      <c r="P636" s="16">
        <f t="shared" si="238"/>
        <v>8.7968322157450408E-3</v>
      </c>
      <c r="Q636" s="16">
        <f t="shared" si="251"/>
        <v>0.31545008757274695</v>
      </c>
      <c r="R636" s="16"/>
      <c r="S636" s="16">
        <v>0.27354166666666668</v>
      </c>
      <c r="T636" s="16">
        <f t="shared" si="252"/>
        <v>0.82499999999999996</v>
      </c>
      <c r="U636" s="16">
        <f t="shared" si="239"/>
        <v>4.8382577186597719E-2</v>
      </c>
      <c r="V636" s="16">
        <f t="shared" si="253"/>
        <v>0.22101714831677488</v>
      </c>
      <c r="W636" s="16"/>
      <c r="X636" s="16">
        <v>0.14625000000000002</v>
      </c>
      <c r="Y636" s="16">
        <f t="shared" si="254"/>
        <v>0.61</v>
      </c>
      <c r="Z636" s="16">
        <f t="shared" si="240"/>
        <v>3.5773784344029828E-2</v>
      </c>
      <c r="AA636" s="16">
        <f t="shared" si="255"/>
        <v>0.10741368946250429</v>
      </c>
      <c r="AB636" s="16"/>
      <c r="AC636" s="16">
        <v>0.19066666666666668</v>
      </c>
      <c r="AD636" s="16">
        <f t="shared" si="256"/>
        <v>0.41</v>
      </c>
      <c r="AE636" s="16">
        <f t="shared" si="241"/>
        <v>2.4044674723036442E-2</v>
      </c>
      <c r="AF636" s="16">
        <f t="shared" si="257"/>
        <v>0.16456357269884164</v>
      </c>
      <c r="AG636" s="16"/>
      <c r="AH636" s="16">
        <v>0.14625000000000002</v>
      </c>
      <c r="AI636" s="16">
        <f t="shared" si="258"/>
        <v>0.32</v>
      </c>
      <c r="AJ636" s="16">
        <f t="shared" si="242"/>
        <v>1.8766575393589419E-2</v>
      </c>
      <c r="AK636" s="16">
        <f t="shared" si="259"/>
        <v>0.12587685348852679</v>
      </c>
      <c r="AL636" s="16"/>
      <c r="AM636" s="17">
        <f t="shared" si="236"/>
        <v>204.61911240938116</v>
      </c>
      <c r="AN636" s="17">
        <f t="shared" si="243"/>
        <v>5.8645548104966937E-2</v>
      </c>
      <c r="AO636" s="18" t="str">
        <f t="shared" si="244"/>
        <v>CORRECTO</v>
      </c>
      <c r="AP636" s="18">
        <f t="shared" si="245"/>
        <v>-1.0413544518950331</v>
      </c>
      <c r="AQ636" s="11"/>
      <c r="AR636" s="11"/>
      <c r="AS636" s="7"/>
      <c r="AT636" s="7">
        <v>138</v>
      </c>
      <c r="AU636" s="3">
        <f t="shared" si="234"/>
        <v>178</v>
      </c>
      <c r="AV636" s="7"/>
      <c r="AW636" s="7"/>
      <c r="AX636" s="7"/>
      <c r="AY636" s="7"/>
      <c r="AZ636" s="7"/>
      <c r="BA636" s="7"/>
      <c r="BB636" s="7"/>
    </row>
    <row r="637" spans="1:54" x14ac:dyDescent="0.25">
      <c r="A637" s="12">
        <v>1993</v>
      </c>
      <c r="B637" s="12">
        <v>4</v>
      </c>
      <c r="C637" s="16"/>
      <c r="D637" s="16">
        <f>aportaciones!D636+aportaciones!E636</f>
        <v>0.96599999999999997</v>
      </c>
      <c r="E637" s="16">
        <f t="shared" si="246"/>
        <v>19.793089037900664</v>
      </c>
      <c r="F637" s="16">
        <f t="shared" si="235"/>
        <v>1.0693760388631226</v>
      </c>
      <c r="G637" s="16">
        <f t="shared" si="247"/>
        <v>0</v>
      </c>
      <c r="H637" s="16"/>
      <c r="I637" s="16">
        <f>aportaciones!F636+aportaciones!G636</f>
        <v>39.814</v>
      </c>
      <c r="J637" s="16">
        <f t="shared" si="248"/>
        <v>200</v>
      </c>
      <c r="K637" s="16">
        <f t="shared" si="237"/>
        <v>10.805549723092087</v>
      </c>
      <c r="L637" s="16">
        <f t="shared" si="249"/>
        <v>11.426787815343488</v>
      </c>
      <c r="M637" s="16"/>
      <c r="N637" s="16">
        <v>0.86299999999999999</v>
      </c>
      <c r="O637" s="16">
        <f t="shared" si="250"/>
        <v>0.15</v>
      </c>
      <c r="P637" s="16">
        <f t="shared" si="238"/>
        <v>8.1041622923190646E-3</v>
      </c>
      <c r="Q637" s="16">
        <f t="shared" si="251"/>
        <v>0.85420316778425487</v>
      </c>
      <c r="R637" s="16"/>
      <c r="S637" s="16">
        <v>0.72635833333333333</v>
      </c>
      <c r="T637" s="16">
        <f t="shared" si="252"/>
        <v>0.82499999999999996</v>
      </c>
      <c r="U637" s="16">
        <f t="shared" si="239"/>
        <v>4.4572892607754856E-2</v>
      </c>
      <c r="V637" s="16">
        <f t="shared" si="253"/>
        <v>0.67797575614673566</v>
      </c>
      <c r="W637" s="16"/>
      <c r="X637" s="16">
        <v>0.38835000000000003</v>
      </c>
      <c r="Y637" s="16">
        <f t="shared" si="254"/>
        <v>0.61</v>
      </c>
      <c r="Z637" s="16">
        <f t="shared" si="240"/>
        <v>3.2956926655430867E-2</v>
      </c>
      <c r="AA637" s="16">
        <f t="shared" si="255"/>
        <v>0.3525762156559703</v>
      </c>
      <c r="AB637" s="16"/>
      <c r="AC637" s="16">
        <v>0.50629333333333337</v>
      </c>
      <c r="AD637" s="16">
        <f t="shared" si="256"/>
        <v>0.41</v>
      </c>
      <c r="AE637" s="16">
        <f t="shared" si="241"/>
        <v>2.2151376932338776E-2</v>
      </c>
      <c r="AF637" s="16">
        <f t="shared" si="257"/>
        <v>0.48224865861029692</v>
      </c>
      <c r="AG637" s="16"/>
      <c r="AH637" s="16">
        <v>0.38835000000000003</v>
      </c>
      <c r="AI637" s="16">
        <f t="shared" si="258"/>
        <v>0.32</v>
      </c>
      <c r="AJ637" s="16">
        <f t="shared" si="242"/>
        <v>1.7288879556947339E-2</v>
      </c>
      <c r="AK637" s="16">
        <f t="shared" si="259"/>
        <v>0.36958342460641053</v>
      </c>
      <c r="AL637" s="16"/>
      <c r="AM637" s="17">
        <f t="shared" si="236"/>
        <v>222.10808903790067</v>
      </c>
      <c r="AN637" s="17">
        <f t="shared" si="243"/>
        <v>5.4027748615460433E-2</v>
      </c>
      <c r="AO637" s="18" t="str">
        <f t="shared" si="244"/>
        <v>CORRECTO</v>
      </c>
      <c r="AP637" s="18">
        <f t="shared" si="245"/>
        <v>-1.0459722513845398</v>
      </c>
      <c r="AQ637" s="11"/>
      <c r="AR637" s="11"/>
      <c r="AS637" s="7"/>
      <c r="AT637" s="7">
        <v>130</v>
      </c>
      <c r="AU637" s="3">
        <f t="shared" si="234"/>
        <v>170</v>
      </c>
      <c r="AV637" s="7"/>
      <c r="AW637" s="7"/>
      <c r="AX637" s="7"/>
      <c r="AY637" s="7"/>
      <c r="AZ637" s="7"/>
      <c r="BA637" s="7"/>
      <c r="BB637" s="7"/>
    </row>
    <row r="638" spans="1:54" x14ac:dyDescent="0.25">
      <c r="A638" s="12">
        <v>1993</v>
      </c>
      <c r="B638" s="12">
        <v>5</v>
      </c>
      <c r="C638" s="16"/>
      <c r="D638" s="16">
        <f>aportaciones!D637+aportaciones!E637</f>
        <v>1.0880000000000001</v>
      </c>
      <c r="E638" s="16">
        <f t="shared" si="246"/>
        <v>19.811712999037542</v>
      </c>
      <c r="F638" s="16">
        <f t="shared" si="235"/>
        <v>1.0421425569282345</v>
      </c>
      <c r="G638" s="16">
        <f t="shared" si="247"/>
        <v>0</v>
      </c>
      <c r="H638" s="16"/>
      <c r="I638" s="16">
        <f>aportaciones!F637+aportaciones!G637</f>
        <v>21.722999999999999</v>
      </c>
      <c r="J638" s="16">
        <f t="shared" si="248"/>
        <v>206</v>
      </c>
      <c r="K638" s="16">
        <f t="shared" si="237"/>
        <v>10.836083015014681</v>
      </c>
      <c r="L638" s="16">
        <f t="shared" si="249"/>
        <v>4.917450276907914</v>
      </c>
      <c r="M638" s="16"/>
      <c r="N638" s="16">
        <v>0.35599999999999998</v>
      </c>
      <c r="O638" s="16">
        <f t="shared" si="250"/>
        <v>0.15</v>
      </c>
      <c r="P638" s="16">
        <f t="shared" si="238"/>
        <v>7.8903517099621467E-3</v>
      </c>
      <c r="Q638" s="16">
        <f t="shared" si="251"/>
        <v>0.34789583770768095</v>
      </c>
      <c r="R638" s="16"/>
      <c r="S638" s="16">
        <v>0.29963333333333331</v>
      </c>
      <c r="T638" s="16">
        <f t="shared" si="252"/>
        <v>0.82499999999999996</v>
      </c>
      <c r="U638" s="16">
        <f t="shared" si="239"/>
        <v>4.3396934404791809E-2</v>
      </c>
      <c r="V638" s="16">
        <f t="shared" si="253"/>
        <v>0.25506044072557832</v>
      </c>
      <c r="W638" s="16"/>
      <c r="X638" s="16">
        <v>0.16020000000000001</v>
      </c>
      <c r="Y638" s="16">
        <f t="shared" si="254"/>
        <v>0.61</v>
      </c>
      <c r="Z638" s="16">
        <f t="shared" si="240"/>
        <v>3.2087430287179398E-2</v>
      </c>
      <c r="AA638" s="16">
        <f t="shared" si="255"/>
        <v>0.12724307334456919</v>
      </c>
      <c r="AB638" s="16"/>
      <c r="AC638" s="16">
        <v>0.20885333333333334</v>
      </c>
      <c r="AD638" s="16">
        <f t="shared" si="256"/>
        <v>0.41</v>
      </c>
      <c r="AE638" s="16">
        <f t="shared" si="241"/>
        <v>2.1566961340563202E-2</v>
      </c>
      <c r="AF638" s="16">
        <f t="shared" si="257"/>
        <v>0.18670195640099457</v>
      </c>
      <c r="AG638" s="16"/>
      <c r="AH638" s="16">
        <v>0.16020000000000001</v>
      </c>
      <c r="AI638" s="16">
        <f t="shared" si="258"/>
        <v>0.32</v>
      </c>
      <c r="AJ638" s="16">
        <f t="shared" si="242"/>
        <v>1.6832750314585913E-2</v>
      </c>
      <c r="AK638" s="16">
        <f t="shared" si="259"/>
        <v>0.14291112044305265</v>
      </c>
      <c r="AL638" s="16"/>
      <c r="AM638" s="17">
        <f t="shared" si="236"/>
        <v>228.12671299903755</v>
      </c>
      <c r="AN638" s="17">
        <f t="shared" si="243"/>
        <v>5.260234473308098E-2</v>
      </c>
      <c r="AO638" s="18" t="str">
        <f t="shared" si="244"/>
        <v>CORRECTO</v>
      </c>
      <c r="AP638" s="18">
        <f t="shared" si="245"/>
        <v>-1.0473976552669191</v>
      </c>
      <c r="AQ638" s="11"/>
      <c r="AR638" s="11"/>
      <c r="AS638" s="7"/>
      <c r="AT638" s="7">
        <v>130</v>
      </c>
      <c r="AU638" s="3">
        <f t="shared" si="234"/>
        <v>170</v>
      </c>
      <c r="AV638" s="7"/>
      <c r="AW638" s="7"/>
      <c r="AX638" s="7"/>
      <c r="AY638" s="7"/>
      <c r="AZ638" s="7"/>
      <c r="BA638" s="7"/>
      <c r="BB638" s="7"/>
    </row>
    <row r="639" spans="1:54" x14ac:dyDescent="0.25">
      <c r="A639" s="12">
        <v>1993</v>
      </c>
      <c r="B639" s="12">
        <v>6</v>
      </c>
      <c r="C639" s="16"/>
      <c r="D639" s="16">
        <f>aportaciones!D638+aportaciones!E638</f>
        <v>2.1229999999999998</v>
      </c>
      <c r="E639" s="16">
        <f t="shared" si="246"/>
        <v>20</v>
      </c>
      <c r="F639" s="16">
        <f t="shared" si="235"/>
        <v>1.0604688155888917</v>
      </c>
      <c r="G639" s="16">
        <f t="shared" si="247"/>
        <v>0.89257044210931014</v>
      </c>
      <c r="H639" s="16"/>
      <c r="I639" s="16">
        <f>aportaciones!F638+aportaciones!G638</f>
        <v>11.052</v>
      </c>
      <c r="J639" s="16">
        <f t="shared" si="248"/>
        <v>204</v>
      </c>
      <c r="K639" s="16">
        <f t="shared" si="237"/>
        <v>10.816781919006695</v>
      </c>
      <c r="L639" s="16">
        <f t="shared" si="249"/>
        <v>2.2159169849853129</v>
      </c>
      <c r="M639" s="16"/>
      <c r="N639" s="16">
        <v>0.28999999999999998</v>
      </c>
      <c r="O639" s="16">
        <f t="shared" si="250"/>
        <v>0.15</v>
      </c>
      <c r="P639" s="16">
        <f t="shared" si="238"/>
        <v>7.9535161169166872E-3</v>
      </c>
      <c r="Q639" s="16">
        <f t="shared" si="251"/>
        <v>0.28210964829003782</v>
      </c>
      <c r="R639" s="16"/>
      <c r="S639" s="16">
        <v>0.24408333333333332</v>
      </c>
      <c r="T639" s="16">
        <f t="shared" si="252"/>
        <v>0.82499999999999996</v>
      </c>
      <c r="U639" s="16">
        <f t="shared" si="239"/>
        <v>4.374433864304178E-2</v>
      </c>
      <c r="V639" s="16">
        <f t="shared" si="253"/>
        <v>0.20068639892854168</v>
      </c>
      <c r="W639" s="16"/>
      <c r="X639" s="16">
        <v>0.1305</v>
      </c>
      <c r="Y639" s="16">
        <f t="shared" si="254"/>
        <v>0.61</v>
      </c>
      <c r="Z639" s="16">
        <f t="shared" si="240"/>
        <v>3.2344298875461197E-2</v>
      </c>
      <c r="AA639" s="16">
        <f t="shared" si="255"/>
        <v>9.841256971282053E-2</v>
      </c>
      <c r="AB639" s="16"/>
      <c r="AC639" s="16">
        <v>0.17013333333333333</v>
      </c>
      <c r="AD639" s="16">
        <f t="shared" si="256"/>
        <v>0.41</v>
      </c>
      <c r="AE639" s="16">
        <f t="shared" si="241"/>
        <v>2.1739610719572276E-2</v>
      </c>
      <c r="AF639" s="16">
        <f t="shared" si="257"/>
        <v>0.14856637199277017</v>
      </c>
      <c r="AG639" s="16"/>
      <c r="AH639" s="16">
        <v>0.1305</v>
      </c>
      <c r="AI639" s="16">
        <f t="shared" si="258"/>
        <v>0.32</v>
      </c>
      <c r="AJ639" s="16">
        <f t="shared" si="242"/>
        <v>1.6967501049422268E-2</v>
      </c>
      <c r="AK639" s="16">
        <f t="shared" si="259"/>
        <v>0.11366724968541408</v>
      </c>
      <c r="AL639" s="16"/>
      <c r="AM639" s="17">
        <f t="shared" si="236"/>
        <v>226.315</v>
      </c>
      <c r="AN639" s="17">
        <f t="shared" si="243"/>
        <v>5.3023440779444583E-2</v>
      </c>
      <c r="AO639" s="18" t="str">
        <f t="shared" si="244"/>
        <v>CORRECTO</v>
      </c>
      <c r="AP639" s="18">
        <f t="shared" si="245"/>
        <v>-1.0469765592205555</v>
      </c>
      <c r="AQ639" s="11"/>
      <c r="AR639" s="11"/>
      <c r="AS639" s="7"/>
      <c r="AT639" s="7">
        <v>140</v>
      </c>
      <c r="AU639" s="3">
        <f t="shared" si="234"/>
        <v>180</v>
      </c>
      <c r="AV639" s="7"/>
      <c r="AW639" s="7"/>
      <c r="AX639" s="7"/>
      <c r="AY639" s="7"/>
      <c r="AZ639" s="7"/>
      <c r="BA639" s="7"/>
      <c r="BB639" s="7"/>
    </row>
    <row r="640" spans="1:54" x14ac:dyDescent="0.25">
      <c r="A640" s="12">
        <v>1993</v>
      </c>
      <c r="B640" s="12">
        <v>7</v>
      </c>
      <c r="C640" s="16"/>
      <c r="D640" s="16">
        <f>aportaciones!D639+aportaciones!E639</f>
        <v>2.5299999999999998</v>
      </c>
      <c r="E640" s="16">
        <f t="shared" si="246"/>
        <v>20</v>
      </c>
      <c r="F640" s="16">
        <f t="shared" si="235"/>
        <v>1.0699239908164857</v>
      </c>
      <c r="G640" s="16">
        <f t="shared" si="247"/>
        <v>1.4695311844111103</v>
      </c>
      <c r="H640" s="16"/>
      <c r="I640" s="16">
        <f>aportaciones!F639+aportaciones!G639</f>
        <v>12.003</v>
      </c>
      <c r="J640" s="16">
        <f t="shared" si="248"/>
        <v>202</v>
      </c>
      <c r="K640" s="16">
        <f t="shared" si="237"/>
        <v>10.806232307246507</v>
      </c>
      <c r="L640" s="16">
        <f t="shared" si="249"/>
        <v>3.1862180809932852</v>
      </c>
      <c r="M640" s="16"/>
      <c r="N640" s="16">
        <v>0.20100000000000001</v>
      </c>
      <c r="O640" s="16">
        <f t="shared" si="250"/>
        <v>0.15</v>
      </c>
      <c r="P640" s="16">
        <f t="shared" si="238"/>
        <v>8.0244299311236431E-3</v>
      </c>
      <c r="Q640" s="16">
        <f t="shared" si="251"/>
        <v>0.19304648388308335</v>
      </c>
      <c r="R640" s="16"/>
      <c r="S640" s="16">
        <v>0.16917499999999999</v>
      </c>
      <c r="T640" s="16">
        <f t="shared" si="252"/>
        <v>0.82499999999999996</v>
      </c>
      <c r="U640" s="16">
        <f t="shared" si="239"/>
        <v>4.4134364621180033E-2</v>
      </c>
      <c r="V640" s="16">
        <f t="shared" si="253"/>
        <v>0.12543066135695813</v>
      </c>
      <c r="W640" s="16"/>
      <c r="X640" s="16">
        <v>9.0450000000000016E-2</v>
      </c>
      <c r="Y640" s="16">
        <f t="shared" si="254"/>
        <v>0.61</v>
      </c>
      <c r="Z640" s="16">
        <f t="shared" si="240"/>
        <v>3.2632681719902815E-2</v>
      </c>
      <c r="AA640" s="16">
        <f t="shared" si="255"/>
        <v>5.8105701124538833E-2</v>
      </c>
      <c r="AB640" s="16"/>
      <c r="AC640" s="16">
        <v>0.11792000000000001</v>
      </c>
      <c r="AD640" s="16">
        <f t="shared" si="256"/>
        <v>0.41</v>
      </c>
      <c r="AE640" s="16">
        <f t="shared" si="241"/>
        <v>2.1933441811737956E-2</v>
      </c>
      <c r="AF640" s="16">
        <f t="shared" si="257"/>
        <v>9.6180389280427769E-2</v>
      </c>
      <c r="AG640" s="16"/>
      <c r="AH640" s="16">
        <v>9.0450000000000016E-2</v>
      </c>
      <c r="AI640" s="16">
        <f t="shared" si="258"/>
        <v>0.32</v>
      </c>
      <c r="AJ640" s="16">
        <f t="shared" si="242"/>
        <v>1.7118783853063774E-2</v>
      </c>
      <c r="AK640" s="16">
        <f t="shared" si="259"/>
        <v>7.3482498950577735E-2</v>
      </c>
      <c r="AL640" s="16"/>
      <c r="AM640" s="17">
        <f t="shared" si="236"/>
        <v>224.315</v>
      </c>
      <c r="AN640" s="17">
        <f t="shared" si="243"/>
        <v>5.3496199540824289E-2</v>
      </c>
      <c r="AO640" s="18" t="str">
        <f t="shared" si="244"/>
        <v>CORRECTO</v>
      </c>
      <c r="AP640" s="18">
        <f t="shared" si="245"/>
        <v>-1.0465038004591758</v>
      </c>
      <c r="AQ640" s="11"/>
      <c r="AR640" s="11"/>
      <c r="AS640" s="7"/>
      <c r="AT640" s="7">
        <v>150</v>
      </c>
      <c r="AU640" s="3">
        <f t="shared" si="234"/>
        <v>190</v>
      </c>
      <c r="AV640" s="7"/>
      <c r="AW640" s="7"/>
      <c r="AX640" s="7"/>
      <c r="AY640" s="7"/>
      <c r="AZ640" s="7"/>
      <c r="BA640" s="7"/>
      <c r="BB640" s="7"/>
    </row>
    <row r="641" spans="1:54" x14ac:dyDescent="0.25">
      <c r="A641" s="12">
        <v>1993</v>
      </c>
      <c r="B641" s="12">
        <v>8</v>
      </c>
      <c r="C641" s="16"/>
      <c r="D641" s="16">
        <f>aportaciones!D640+aportaciones!E640</f>
        <v>2.4569999999999999</v>
      </c>
      <c r="E641" s="16">
        <f t="shared" si="246"/>
        <v>20</v>
      </c>
      <c r="F641" s="16">
        <f t="shared" si="235"/>
        <v>1.0893493407167012</v>
      </c>
      <c r="G641" s="16">
        <f t="shared" si="247"/>
        <v>1.3870760091835166</v>
      </c>
      <c r="H641" s="16"/>
      <c r="I641" s="16">
        <f>aportaciones!F640+aportaciones!G640</f>
        <v>11.548999999999999</v>
      </c>
      <c r="J641" s="16">
        <f t="shared" si="248"/>
        <v>198</v>
      </c>
      <c r="K641" s="16">
        <f t="shared" si="237"/>
        <v>10.784558473095341</v>
      </c>
      <c r="L641" s="16">
        <f t="shared" si="249"/>
        <v>4.742767692753489</v>
      </c>
      <c r="M641" s="16"/>
      <c r="N641" s="16">
        <v>0.192</v>
      </c>
      <c r="O641" s="16">
        <f t="shared" si="250"/>
        <v>0.15</v>
      </c>
      <c r="P641" s="16">
        <f t="shared" si="238"/>
        <v>8.1701200553752577E-3</v>
      </c>
      <c r="Q641" s="16">
        <f t="shared" si="251"/>
        <v>0.18397557006887635</v>
      </c>
      <c r="R641" s="16"/>
      <c r="S641" s="16">
        <v>0.16159999999999999</v>
      </c>
      <c r="T641" s="16">
        <f t="shared" si="252"/>
        <v>0.82499999999999996</v>
      </c>
      <c r="U641" s="16">
        <f t="shared" si="239"/>
        <v>4.4935660304563918E-2</v>
      </c>
      <c r="V641" s="16">
        <f t="shared" si="253"/>
        <v>0.11746563537881993</v>
      </c>
      <c r="W641" s="16"/>
      <c r="X641" s="16">
        <v>8.6400000000000018E-2</v>
      </c>
      <c r="Y641" s="16">
        <f t="shared" si="254"/>
        <v>0.61</v>
      </c>
      <c r="Z641" s="16">
        <f t="shared" si="240"/>
        <v>3.3225154891859385E-2</v>
      </c>
      <c r="AA641" s="16">
        <f t="shared" si="255"/>
        <v>5.3767318280097176E-2</v>
      </c>
      <c r="AB641" s="16"/>
      <c r="AC641" s="16">
        <v>0.11264</v>
      </c>
      <c r="AD641" s="16">
        <f t="shared" si="256"/>
        <v>0.41</v>
      </c>
      <c r="AE641" s="16">
        <f t="shared" si="241"/>
        <v>2.2331661484692372E-2</v>
      </c>
      <c r="AF641" s="16">
        <f t="shared" si="257"/>
        <v>9.0706558188262065E-2</v>
      </c>
      <c r="AG641" s="16"/>
      <c r="AH641" s="16">
        <v>8.6400000000000018E-2</v>
      </c>
      <c r="AI641" s="16">
        <f t="shared" si="258"/>
        <v>0.32</v>
      </c>
      <c r="AJ641" s="16">
        <f t="shared" si="242"/>
        <v>1.7429589451467217E-2</v>
      </c>
      <c r="AK641" s="16">
        <f t="shared" si="259"/>
        <v>6.9281216146936275E-2</v>
      </c>
      <c r="AL641" s="16"/>
      <c r="AM641" s="17">
        <f t="shared" si="236"/>
        <v>220.315</v>
      </c>
      <c r="AN641" s="17">
        <f t="shared" si="243"/>
        <v>5.4467467035835056E-2</v>
      </c>
      <c r="AO641" s="18" t="str">
        <f t="shared" si="244"/>
        <v>CORRECTO</v>
      </c>
      <c r="AP641" s="18">
        <f t="shared" si="245"/>
        <v>-1.0455325329641649</v>
      </c>
      <c r="AQ641" s="11"/>
      <c r="AR641" s="11"/>
      <c r="AS641" s="7"/>
      <c r="AT641" s="7">
        <v>153</v>
      </c>
      <c r="AU641" s="3">
        <f t="shared" si="234"/>
        <v>193</v>
      </c>
      <c r="AV641" s="7"/>
      <c r="AW641" s="7"/>
      <c r="AX641" s="7"/>
      <c r="AY641" s="7"/>
      <c r="AZ641" s="7"/>
      <c r="BA641" s="7"/>
      <c r="BB641" s="7"/>
    </row>
    <row r="642" spans="1:54" x14ac:dyDescent="0.25">
      <c r="A642" s="12">
        <v>1993</v>
      </c>
      <c r="B642" s="12">
        <v>9</v>
      </c>
      <c r="C642" s="16"/>
      <c r="D642" s="16">
        <f>aportaciones!D641+aportaciones!E641</f>
        <v>2.5180000000000002</v>
      </c>
      <c r="E642" s="16">
        <f t="shared" si="246"/>
        <v>20</v>
      </c>
      <c r="F642" s="16">
        <f t="shared" si="235"/>
        <v>1.1411454247200628</v>
      </c>
      <c r="G642" s="16">
        <f t="shared" si="247"/>
        <v>1.4286506592832993</v>
      </c>
      <c r="H642" s="16"/>
      <c r="I642" s="16">
        <f>aportaciones!F641+aportaciones!G641</f>
        <v>10.837000000000002</v>
      </c>
      <c r="J642" s="16">
        <f t="shared" si="248"/>
        <v>188</v>
      </c>
      <c r="K642" s="16">
        <f t="shared" si="237"/>
        <v>10.72676699236859</v>
      </c>
      <c r="L642" s="16">
        <f t="shared" si="249"/>
        <v>10.052441526904659</v>
      </c>
      <c r="M642" s="16"/>
      <c r="N642" s="16">
        <v>0.189</v>
      </c>
      <c r="O642" s="16">
        <f t="shared" si="250"/>
        <v>0.15</v>
      </c>
      <c r="P642" s="16">
        <f t="shared" si="238"/>
        <v>8.5585906854004704E-3</v>
      </c>
      <c r="Q642" s="16">
        <f t="shared" si="251"/>
        <v>0.18082987994462477</v>
      </c>
      <c r="R642" s="16"/>
      <c r="S642" s="16">
        <v>0.15907499999999999</v>
      </c>
      <c r="T642" s="16">
        <f t="shared" si="252"/>
        <v>0.82499999999999996</v>
      </c>
      <c r="U642" s="16">
        <f t="shared" si="239"/>
        <v>4.707224876970259E-2</v>
      </c>
      <c r="V642" s="16">
        <f t="shared" si="253"/>
        <v>0.1141393396954361</v>
      </c>
      <c r="W642" s="16"/>
      <c r="X642" s="16">
        <v>8.5050000000000014E-2</v>
      </c>
      <c r="Y642" s="16">
        <f t="shared" si="254"/>
        <v>0.61</v>
      </c>
      <c r="Z642" s="16">
        <f t="shared" si="240"/>
        <v>3.4804935453961912E-2</v>
      </c>
      <c r="AA642" s="16">
        <f t="shared" si="255"/>
        <v>5.182484510814056E-2</v>
      </c>
      <c r="AB642" s="16"/>
      <c r="AC642" s="16">
        <v>0.11087999999999999</v>
      </c>
      <c r="AD642" s="16">
        <f t="shared" si="256"/>
        <v>0.41</v>
      </c>
      <c r="AE642" s="16">
        <f t="shared" si="241"/>
        <v>2.3393481206761286E-2</v>
      </c>
      <c r="AF642" s="16">
        <f t="shared" si="257"/>
        <v>8.8548338515307579E-2</v>
      </c>
      <c r="AG642" s="16"/>
      <c r="AH642" s="16">
        <v>8.5050000000000014E-2</v>
      </c>
      <c r="AI642" s="16">
        <f t="shared" si="258"/>
        <v>0.32</v>
      </c>
      <c r="AJ642" s="16">
        <f t="shared" si="242"/>
        <v>1.8258326795521005E-2</v>
      </c>
      <c r="AK642" s="16">
        <f t="shared" si="259"/>
        <v>6.7620410548532794E-2</v>
      </c>
      <c r="AL642" s="16"/>
      <c r="AM642" s="17">
        <f t="shared" si="236"/>
        <v>210.315</v>
      </c>
      <c r="AN642" s="17">
        <f t="shared" si="243"/>
        <v>5.705727123600314E-2</v>
      </c>
      <c r="AO642" s="18" t="str">
        <f t="shared" si="244"/>
        <v>CORRECTO</v>
      </c>
      <c r="AP642" s="18">
        <f t="shared" si="245"/>
        <v>-1.042942728763997</v>
      </c>
      <c r="AQ642" s="11"/>
      <c r="AR642" s="11"/>
      <c r="AS642" s="7"/>
      <c r="AT642" s="7">
        <v>160</v>
      </c>
      <c r="AU642" s="3">
        <f t="shared" si="234"/>
        <v>200</v>
      </c>
      <c r="AV642" s="7"/>
      <c r="AW642" s="7"/>
      <c r="AX642" s="7"/>
      <c r="AY642" s="7"/>
      <c r="AZ642" s="7"/>
      <c r="BA642" s="7"/>
      <c r="BB642" s="7"/>
    </row>
    <row r="643" spans="1:54" x14ac:dyDescent="0.25">
      <c r="A643" s="12">
        <v>1993</v>
      </c>
      <c r="B643" s="12">
        <v>10</v>
      </c>
      <c r="C643" s="16"/>
      <c r="D643" s="16">
        <f>aportaciones!D642+aportaciones!E642</f>
        <v>3.8150000000000004</v>
      </c>
      <c r="E643" s="16">
        <f t="shared" si="246"/>
        <v>20</v>
      </c>
      <c r="F643" s="16">
        <f t="shared" si="235"/>
        <v>1.1981129720689914</v>
      </c>
      <c r="G643" s="16">
        <f t="shared" si="247"/>
        <v>2.6738545752799396</v>
      </c>
      <c r="H643" s="16"/>
      <c r="I643" s="16">
        <f>aportaciones!F642+aportaciones!G642</f>
        <v>10.122999999999999</v>
      </c>
      <c r="J643" s="16">
        <f t="shared" si="248"/>
        <v>178</v>
      </c>
      <c r="K643" s="16">
        <f t="shared" si="237"/>
        <v>10.663205451414022</v>
      </c>
      <c r="L643" s="16">
        <f t="shared" si="249"/>
        <v>9.3962330076313947</v>
      </c>
      <c r="M643" s="16"/>
      <c r="N643" s="16">
        <v>0.34899999999999998</v>
      </c>
      <c r="O643" s="16">
        <f t="shared" si="250"/>
        <v>0.15</v>
      </c>
      <c r="P643" s="16">
        <f t="shared" si="238"/>
        <v>8.9858472905174347E-3</v>
      </c>
      <c r="Q643" s="16">
        <f t="shared" si="251"/>
        <v>0.34044140931459954</v>
      </c>
      <c r="R643" s="16"/>
      <c r="S643" s="16">
        <v>0.29374166666666662</v>
      </c>
      <c r="T643" s="16">
        <f t="shared" si="252"/>
        <v>0.82499999999999996</v>
      </c>
      <c r="U643" s="16">
        <f t="shared" si="239"/>
        <v>4.9422160097845891E-2</v>
      </c>
      <c r="V643" s="16">
        <f t="shared" si="253"/>
        <v>0.24666941789696395</v>
      </c>
      <c r="W643" s="16"/>
      <c r="X643" s="16">
        <v>0.15705</v>
      </c>
      <c r="Y643" s="16">
        <f t="shared" si="254"/>
        <v>0.61</v>
      </c>
      <c r="Z643" s="16">
        <f t="shared" si="240"/>
        <v>3.6542445648104237E-2</v>
      </c>
      <c r="AA643" s="16">
        <f t="shared" si="255"/>
        <v>0.12224506454603812</v>
      </c>
      <c r="AB643" s="16"/>
      <c r="AC643" s="16">
        <v>0.20474666666666666</v>
      </c>
      <c r="AD643" s="16">
        <f t="shared" si="256"/>
        <v>0.41</v>
      </c>
      <c r="AE643" s="16">
        <f t="shared" si="241"/>
        <v>2.4561315927414323E-2</v>
      </c>
      <c r="AF643" s="16">
        <f t="shared" si="257"/>
        <v>0.18135318545990536</v>
      </c>
      <c r="AG643" s="16"/>
      <c r="AH643" s="16">
        <v>0.15705</v>
      </c>
      <c r="AI643" s="16">
        <f t="shared" si="258"/>
        <v>0.32</v>
      </c>
      <c r="AJ643" s="16">
        <f t="shared" si="242"/>
        <v>1.9169807553103862E-2</v>
      </c>
      <c r="AK643" s="16">
        <f t="shared" si="259"/>
        <v>0.13879167320447899</v>
      </c>
      <c r="AL643" s="16"/>
      <c r="AM643" s="17">
        <f t="shared" si="236"/>
        <v>200.315</v>
      </c>
      <c r="AN643" s="17">
        <f t="shared" si="243"/>
        <v>5.9905648603449567E-2</v>
      </c>
      <c r="AO643" s="18" t="str">
        <f t="shared" si="244"/>
        <v>CORRECTO</v>
      </c>
      <c r="AP643" s="18">
        <f t="shared" si="245"/>
        <v>-1.0400943513965506</v>
      </c>
      <c r="AQ643" s="11"/>
      <c r="AR643" s="11"/>
      <c r="AS643" s="7"/>
      <c r="AT643" s="7">
        <v>166</v>
      </c>
      <c r="AU643" s="3">
        <f t="shared" si="234"/>
        <v>206</v>
      </c>
      <c r="AV643" s="7"/>
      <c r="AW643" s="7"/>
      <c r="AX643" s="7"/>
      <c r="AY643" s="7"/>
      <c r="AZ643" s="7"/>
      <c r="BA643" s="7"/>
      <c r="BB643" s="7"/>
    </row>
    <row r="644" spans="1:54" x14ac:dyDescent="0.25">
      <c r="A644" s="12">
        <v>1993</v>
      </c>
      <c r="B644" s="12">
        <v>11</v>
      </c>
      <c r="C644" s="16"/>
      <c r="D644" s="16">
        <f>aportaciones!D643+aportaciones!E643</f>
        <v>4.6579999999999995</v>
      </c>
      <c r="E644" s="16">
        <f t="shared" si="246"/>
        <v>20</v>
      </c>
      <c r="F644" s="16">
        <f t="shared" si="235"/>
        <v>1.2479525778020435</v>
      </c>
      <c r="G644" s="16">
        <f t="shared" si="247"/>
        <v>3.4598870279310106</v>
      </c>
      <c r="H644" s="16"/>
      <c r="I644" s="16">
        <f>aportaciones!F643+aportaciones!G643</f>
        <v>9.84</v>
      </c>
      <c r="J644" s="16">
        <f t="shared" si="248"/>
        <v>170</v>
      </c>
      <c r="K644" s="16">
        <f t="shared" si="237"/>
        <v>10.607596911317369</v>
      </c>
      <c r="L644" s="16">
        <f t="shared" si="249"/>
        <v>7.1767945485859741</v>
      </c>
      <c r="M644" s="16"/>
      <c r="N644" s="16">
        <v>0.29599999999999999</v>
      </c>
      <c r="O644" s="16">
        <f t="shared" si="250"/>
        <v>0.15</v>
      </c>
      <c r="P644" s="16">
        <f t="shared" si="238"/>
        <v>9.3596443335153268E-3</v>
      </c>
      <c r="Q644" s="16">
        <f t="shared" si="251"/>
        <v>0.2870141527094825</v>
      </c>
      <c r="R644" s="16"/>
      <c r="S644" s="16">
        <v>0.24913333333333332</v>
      </c>
      <c r="T644" s="16">
        <f t="shared" si="252"/>
        <v>0.82499999999999996</v>
      </c>
      <c r="U644" s="16">
        <f t="shared" si="239"/>
        <v>5.147804383433429E-2</v>
      </c>
      <c r="V644" s="16">
        <f t="shared" si="253"/>
        <v>0.19971117323548726</v>
      </c>
      <c r="W644" s="16"/>
      <c r="X644" s="16">
        <v>0.13320000000000001</v>
      </c>
      <c r="Y644" s="16">
        <f t="shared" si="254"/>
        <v>0.61</v>
      </c>
      <c r="Z644" s="16">
        <f t="shared" si="240"/>
        <v>3.8062553622962327E-2</v>
      </c>
      <c r="AA644" s="16">
        <f t="shared" si="255"/>
        <v>9.6657554351895714E-2</v>
      </c>
      <c r="AB644" s="16"/>
      <c r="AC644" s="16">
        <v>0.17365333333333333</v>
      </c>
      <c r="AD644" s="16">
        <f t="shared" si="256"/>
        <v>0.41</v>
      </c>
      <c r="AE644" s="16">
        <f t="shared" si="241"/>
        <v>2.5583027844941892E-2</v>
      </c>
      <c r="AF644" s="16">
        <f t="shared" si="257"/>
        <v>0.14909201740591899</v>
      </c>
      <c r="AG644" s="16"/>
      <c r="AH644" s="16">
        <v>0.13320000000000001</v>
      </c>
      <c r="AI644" s="16">
        <f t="shared" si="258"/>
        <v>0.32</v>
      </c>
      <c r="AJ644" s="16">
        <f t="shared" si="242"/>
        <v>1.9967241244832696E-2</v>
      </c>
      <c r="AK644" s="16">
        <f t="shared" si="259"/>
        <v>0.11403019244689611</v>
      </c>
      <c r="AL644" s="16"/>
      <c r="AM644" s="17">
        <f t="shared" si="236"/>
        <v>192.315</v>
      </c>
      <c r="AN644" s="17">
        <f t="shared" si="243"/>
        <v>6.2397628890102176E-2</v>
      </c>
      <c r="AO644" s="18" t="str">
        <f t="shared" si="244"/>
        <v>CORRECTO</v>
      </c>
      <c r="AP644" s="18">
        <f t="shared" si="245"/>
        <v>-1.0376023711098978</v>
      </c>
      <c r="AQ644" s="11"/>
      <c r="AR644" s="11"/>
      <c r="AS644" s="7"/>
      <c r="AT644" s="7">
        <v>164</v>
      </c>
      <c r="AU644" s="3">
        <f t="shared" ref="AU644:AU707" si="260">AT644+40</f>
        <v>204</v>
      </c>
      <c r="AV644" s="7"/>
      <c r="AW644" s="7"/>
      <c r="AX644" s="7"/>
      <c r="AY644" s="7"/>
      <c r="AZ644" s="7"/>
      <c r="BA644" s="7"/>
      <c r="BB644" s="7"/>
    </row>
    <row r="645" spans="1:54" x14ac:dyDescent="0.25">
      <c r="A645" s="12">
        <v>1993</v>
      </c>
      <c r="B645" s="12">
        <v>12</v>
      </c>
      <c r="C645" s="16"/>
      <c r="D645" s="16">
        <f>aportaciones!D644+aportaciones!E644</f>
        <v>9.1189999999999998</v>
      </c>
      <c r="E645" s="16">
        <f t="shared" si="246"/>
        <v>20</v>
      </c>
      <c r="F645" s="16">
        <f t="shared" si="235"/>
        <v>1.2479525778020435</v>
      </c>
      <c r="G645" s="16">
        <f t="shared" si="247"/>
        <v>7.8710474221979574</v>
      </c>
      <c r="H645" s="16"/>
      <c r="I645" s="16">
        <f>aportaciones!F644+aportaciones!G644</f>
        <v>44.555000000000007</v>
      </c>
      <c r="J645" s="16">
        <f t="shared" si="248"/>
        <v>170</v>
      </c>
      <c r="K645" s="16">
        <f t="shared" si="237"/>
        <v>10.607596911317369</v>
      </c>
      <c r="L645" s="16">
        <f t="shared" si="249"/>
        <v>33.947403088682648</v>
      </c>
      <c r="M645" s="16"/>
      <c r="N645" s="16">
        <v>0.96399999999999997</v>
      </c>
      <c r="O645" s="16">
        <f t="shared" si="250"/>
        <v>0.15</v>
      </c>
      <c r="P645" s="16">
        <f t="shared" si="238"/>
        <v>9.3596443335153268E-3</v>
      </c>
      <c r="Q645" s="16">
        <f t="shared" si="251"/>
        <v>0.95464035566648453</v>
      </c>
      <c r="R645" s="16"/>
      <c r="S645" s="16">
        <v>0.81136666666666668</v>
      </c>
      <c r="T645" s="16">
        <f t="shared" si="252"/>
        <v>0.82499999999999996</v>
      </c>
      <c r="U645" s="16">
        <f t="shared" si="239"/>
        <v>5.147804383433429E-2</v>
      </c>
      <c r="V645" s="16">
        <f t="shared" si="253"/>
        <v>0.75988862283233227</v>
      </c>
      <c r="W645" s="16"/>
      <c r="X645" s="16">
        <v>0.43380000000000002</v>
      </c>
      <c r="Y645" s="16">
        <f t="shared" si="254"/>
        <v>0.61</v>
      </c>
      <c r="Z645" s="16">
        <f t="shared" si="240"/>
        <v>3.8062553622962327E-2</v>
      </c>
      <c r="AA645" s="16">
        <f t="shared" si="255"/>
        <v>0.39573744637703767</v>
      </c>
      <c r="AB645" s="16"/>
      <c r="AC645" s="16">
        <v>0.56554666666666664</v>
      </c>
      <c r="AD645" s="16">
        <f t="shared" si="256"/>
        <v>0.41</v>
      </c>
      <c r="AE645" s="16">
        <f t="shared" si="241"/>
        <v>2.5583027844941892E-2</v>
      </c>
      <c r="AF645" s="16">
        <f t="shared" si="257"/>
        <v>0.53996363882172482</v>
      </c>
      <c r="AG645" s="16"/>
      <c r="AH645" s="16">
        <v>0.43380000000000002</v>
      </c>
      <c r="AI645" s="16">
        <f t="shared" si="258"/>
        <v>0.32</v>
      </c>
      <c r="AJ645" s="16">
        <f t="shared" si="242"/>
        <v>1.9967241244832696E-2</v>
      </c>
      <c r="AK645" s="16">
        <f t="shared" si="259"/>
        <v>0.4138327587551674</v>
      </c>
      <c r="AL645" s="16"/>
      <c r="AM645" s="17">
        <f t="shared" si="236"/>
        <v>192.315</v>
      </c>
      <c r="AN645" s="17">
        <f t="shared" si="243"/>
        <v>6.2397628890102176E-2</v>
      </c>
      <c r="AO645" s="18" t="str">
        <f t="shared" si="244"/>
        <v>CORRECTO</v>
      </c>
      <c r="AP645" s="18">
        <f t="shared" si="245"/>
        <v>-1.0376023711098978</v>
      </c>
      <c r="AQ645" s="11"/>
      <c r="AR645" s="11"/>
      <c r="AS645" s="7"/>
      <c r="AT645" s="7">
        <v>162</v>
      </c>
      <c r="AU645" s="3">
        <f t="shared" si="260"/>
        <v>202</v>
      </c>
      <c r="AV645" s="7"/>
      <c r="AW645" s="7"/>
      <c r="AX645" s="7"/>
      <c r="AY645" s="7"/>
      <c r="AZ645" s="7"/>
      <c r="BA645" s="7"/>
      <c r="BB645" s="7"/>
    </row>
    <row r="646" spans="1:54" x14ac:dyDescent="0.25">
      <c r="A646" s="12">
        <v>1994</v>
      </c>
      <c r="B646" s="12">
        <v>1</v>
      </c>
      <c r="C646" s="16"/>
      <c r="D646" s="16">
        <f>aportaciones!D645+aportaciones!E645</f>
        <v>6.5220000000000002</v>
      </c>
      <c r="E646" s="16">
        <f t="shared" si="246"/>
        <v>20</v>
      </c>
      <c r="F646" s="16">
        <f t="shared" ref="F646:F709" si="261">E646*AN646</f>
        <v>1.1862689370536046</v>
      </c>
      <c r="G646" s="16">
        <f t="shared" si="247"/>
        <v>5.2740474221979596</v>
      </c>
      <c r="H646" s="16"/>
      <c r="I646" s="16">
        <f>aportaciones!F645+aportaciones!G645</f>
        <v>47.312000000000005</v>
      </c>
      <c r="J646" s="16">
        <f t="shared" si="248"/>
        <v>180</v>
      </c>
      <c r="K646" s="16">
        <f t="shared" si="237"/>
        <v>10.67642043348244</v>
      </c>
      <c r="L646" s="16">
        <f t="shared" si="249"/>
        <v>26.704403088682653</v>
      </c>
      <c r="M646" s="16"/>
      <c r="N646" s="16">
        <v>0.76400000000000001</v>
      </c>
      <c r="O646" s="16">
        <f t="shared" si="250"/>
        <v>0.15</v>
      </c>
      <c r="P646" s="16">
        <f t="shared" si="238"/>
        <v>8.8970170279020332E-3</v>
      </c>
      <c r="Q646" s="16">
        <f t="shared" si="251"/>
        <v>0.75464035566648469</v>
      </c>
      <c r="R646" s="16"/>
      <c r="S646" s="16">
        <v>0.64303333333333335</v>
      </c>
      <c r="T646" s="16">
        <f t="shared" si="252"/>
        <v>0.82499999999999996</v>
      </c>
      <c r="U646" s="16">
        <f t="shared" si="239"/>
        <v>4.8933593653461185E-2</v>
      </c>
      <c r="V646" s="16">
        <f t="shared" si="253"/>
        <v>0.59155528949899905</v>
      </c>
      <c r="W646" s="16"/>
      <c r="X646" s="16">
        <v>0.34380000000000005</v>
      </c>
      <c r="Y646" s="16">
        <f t="shared" si="254"/>
        <v>0.61</v>
      </c>
      <c r="Z646" s="16">
        <f t="shared" si="240"/>
        <v>3.6181202580134936E-2</v>
      </c>
      <c r="AA646" s="16">
        <f t="shared" si="255"/>
        <v>0.30573744637703781</v>
      </c>
      <c r="AB646" s="16"/>
      <c r="AC646" s="16">
        <v>0.44821333333333335</v>
      </c>
      <c r="AD646" s="16">
        <f t="shared" si="256"/>
        <v>0.41</v>
      </c>
      <c r="AE646" s="16">
        <f t="shared" si="241"/>
        <v>2.431851320959889E-2</v>
      </c>
      <c r="AF646" s="16">
        <f t="shared" si="257"/>
        <v>0.42263030548839148</v>
      </c>
      <c r="AG646" s="16"/>
      <c r="AH646" s="16">
        <v>0.34380000000000005</v>
      </c>
      <c r="AI646" s="16">
        <f t="shared" si="258"/>
        <v>0.32</v>
      </c>
      <c r="AJ646" s="16">
        <f t="shared" si="242"/>
        <v>1.8980302992857672E-2</v>
      </c>
      <c r="AK646" s="16">
        <f t="shared" si="259"/>
        <v>0.32383275875516732</v>
      </c>
      <c r="AL646" s="16"/>
      <c r="AM646" s="17">
        <f t="shared" ref="AM646:AM709" si="262">SUM(E646,J646,O646,T646,Y646,AD646,AI646)</f>
        <v>202.315</v>
      </c>
      <c r="AN646" s="17">
        <f t="shared" si="243"/>
        <v>5.9313446852680224E-2</v>
      </c>
      <c r="AO646" s="18" t="str">
        <f t="shared" si="244"/>
        <v>CORRECTO</v>
      </c>
      <c r="AP646" s="18">
        <f t="shared" si="245"/>
        <v>-1.0406865531473199</v>
      </c>
      <c r="AQ646" s="11"/>
      <c r="AR646" s="11"/>
      <c r="AS646" s="7"/>
      <c r="AT646" s="7">
        <v>158</v>
      </c>
      <c r="AU646" s="3">
        <f t="shared" si="260"/>
        <v>198</v>
      </c>
      <c r="AV646" s="7"/>
      <c r="AW646" s="7"/>
      <c r="AX646" s="7"/>
      <c r="AY646" s="7"/>
      <c r="AZ646" s="7"/>
      <c r="BA646" s="7"/>
      <c r="BB646" s="7"/>
    </row>
    <row r="647" spans="1:54" x14ac:dyDescent="0.25">
      <c r="A647" s="12">
        <v>1994</v>
      </c>
      <c r="B647" s="12">
        <v>2</v>
      </c>
      <c r="C647" s="16"/>
      <c r="D647" s="16">
        <f>aportaciones!D646+aportaciones!E646</f>
        <v>4.7949999999999999</v>
      </c>
      <c r="E647" s="16">
        <f t="shared" si="246"/>
        <v>20</v>
      </c>
      <c r="F647" s="16">
        <f t="shared" si="261"/>
        <v>1.1303958740550597</v>
      </c>
      <c r="G647" s="16">
        <f t="shared" si="247"/>
        <v>3.6087310629463971</v>
      </c>
      <c r="H647" s="16"/>
      <c r="I647" s="16">
        <f>aportaciones!F646+aportaciones!G646</f>
        <v>29.576000000000001</v>
      </c>
      <c r="J647" s="16">
        <f t="shared" si="248"/>
        <v>190</v>
      </c>
      <c r="K647" s="16">
        <f t="shared" ref="K647:K710" si="263">J647*AN647</f>
        <v>10.738760803523068</v>
      </c>
      <c r="L647" s="16">
        <f t="shared" si="249"/>
        <v>8.8995795665175592</v>
      </c>
      <c r="M647" s="16"/>
      <c r="N647" s="16">
        <v>0.53600000000000003</v>
      </c>
      <c r="O647" s="16">
        <f t="shared" si="250"/>
        <v>0.15</v>
      </c>
      <c r="P647" s="16">
        <f t="shared" ref="P647:P710" si="264">O647*AN647</f>
        <v>8.4779690554129469E-3</v>
      </c>
      <c r="Q647" s="16">
        <f t="shared" si="251"/>
        <v>0.52710298297209801</v>
      </c>
      <c r="R647" s="16"/>
      <c r="S647" s="16">
        <v>0.45113333333333333</v>
      </c>
      <c r="T647" s="16">
        <f t="shared" si="252"/>
        <v>0.82499999999999996</v>
      </c>
      <c r="U647" s="16">
        <f t="shared" ref="U647:U710" si="265">T647*AN647</f>
        <v>4.6628829804771212E-2</v>
      </c>
      <c r="V647" s="16">
        <f t="shared" si="253"/>
        <v>0.40219973967987221</v>
      </c>
      <c r="W647" s="16"/>
      <c r="X647" s="16">
        <v>0.24120000000000005</v>
      </c>
      <c r="Y647" s="16">
        <f t="shared" si="254"/>
        <v>0.61</v>
      </c>
      <c r="Z647" s="16">
        <f t="shared" ref="Z647:Z710" si="266">Y647*AN647</f>
        <v>3.4477074158679323E-2</v>
      </c>
      <c r="AA647" s="16">
        <f t="shared" si="255"/>
        <v>0.20501879741986517</v>
      </c>
      <c r="AB647" s="16"/>
      <c r="AC647" s="16">
        <v>0.31445333333333336</v>
      </c>
      <c r="AD647" s="16">
        <f t="shared" si="256"/>
        <v>0.41</v>
      </c>
      <c r="AE647" s="16">
        <f t="shared" ref="AE647:AE710" si="267">AD647*AN647</f>
        <v>2.3173115418128724E-2</v>
      </c>
      <c r="AF647" s="16">
        <f t="shared" si="257"/>
        <v>0.29013482012373454</v>
      </c>
      <c r="AG647" s="16"/>
      <c r="AH647" s="16">
        <v>0.24120000000000005</v>
      </c>
      <c r="AI647" s="16">
        <f t="shared" si="258"/>
        <v>0.32</v>
      </c>
      <c r="AJ647" s="16">
        <f t="shared" ref="AJ647:AJ710" si="268">AI647*AN647</f>
        <v>1.8086333984880958E-2</v>
      </c>
      <c r="AK647" s="16">
        <f t="shared" si="259"/>
        <v>0.22221969700714234</v>
      </c>
      <c r="AL647" s="16"/>
      <c r="AM647" s="17">
        <f t="shared" si="262"/>
        <v>212.315</v>
      </c>
      <c r="AN647" s="17">
        <f t="shared" ref="AN647:AN710" si="269">IF($I$2/AM647&lt;0,0,IF($I$2/AM647&gt;1.1,1.1,$I$2/AM647))</f>
        <v>5.6519793702752986E-2</v>
      </c>
      <c r="AO647" s="18" t="str">
        <f t="shared" ref="AO647:AO710" si="270">IF(AN647=1.1,"FALLO EN EL SISTEMA","CORRECTO")</f>
        <v>CORRECTO</v>
      </c>
      <c r="AP647" s="18">
        <f t="shared" ref="AP647:AP710" si="271">$I$2/AM647-1.1</f>
        <v>-1.043480206297247</v>
      </c>
      <c r="AQ647" s="11"/>
      <c r="AR647" s="11"/>
      <c r="AS647" s="7"/>
      <c r="AT647" s="7">
        <v>148</v>
      </c>
      <c r="AU647" s="3">
        <f t="shared" si="260"/>
        <v>188</v>
      </c>
      <c r="AV647" s="7"/>
      <c r="AW647" s="7"/>
      <c r="AX647" s="7"/>
      <c r="AY647" s="7"/>
      <c r="AZ647" s="7"/>
      <c r="BA647" s="7"/>
      <c r="BB647" s="7"/>
    </row>
    <row r="648" spans="1:54" x14ac:dyDescent="0.25">
      <c r="A648" s="12">
        <v>1994</v>
      </c>
      <c r="B648" s="12">
        <v>3</v>
      </c>
      <c r="C648" s="16"/>
      <c r="D648" s="16">
        <f>aportaciones!D647+aportaciones!E647</f>
        <v>4.931</v>
      </c>
      <c r="E648" s="16">
        <f t="shared" ref="E648:E711" si="272">IF(E647-F647+D648&gt;$U$3,$U$3,IF(E647-F647+D648&lt;0,0,E647-F647+D648))</f>
        <v>20</v>
      </c>
      <c r="F648" s="16">
        <f t="shared" si="261"/>
        <v>1.1265107255328788</v>
      </c>
      <c r="G648" s="16">
        <f t="shared" ref="G648:G711" si="273">IF(E647-F647+D648-$U$3&lt;0,0,E647-F647+D648-$U$3)</f>
        <v>3.8006041259449397</v>
      </c>
      <c r="H648" s="16"/>
      <c r="I648" s="16">
        <f>aportaciones!F647+aportaciones!G647</f>
        <v>11.470999999999998</v>
      </c>
      <c r="J648" s="16">
        <f t="shared" ref="J648:J711" si="274">IF(J647-K647+I648&gt;AU653,AU653,IF(J647-K647+I648&lt;0,0,J647-K647+I648))</f>
        <v>190.73223919647694</v>
      </c>
      <c r="K648" s="16">
        <f t="shared" si="263"/>
        <v>10.743095657986691</v>
      </c>
      <c r="L648" s="16">
        <f t="shared" ref="L648:L711" si="275">IF(J647-K647+I648-AU653&lt;0,0,J647-K647+I648-AU653)</f>
        <v>0</v>
      </c>
      <c r="M648" s="16"/>
      <c r="N648" s="16">
        <v>0.33400000000000002</v>
      </c>
      <c r="O648" s="16">
        <f t="shared" ref="O648:O711" si="276">IF(O647-P647+N648&gt;$S$3,$S$3,IF(O647-P647+N648&lt;0,0,O647-P647+N648))</f>
        <v>0.15</v>
      </c>
      <c r="P648" s="16">
        <f t="shared" si="264"/>
        <v>8.4488304414965902E-3</v>
      </c>
      <c r="Q648" s="16">
        <f t="shared" ref="Q648:Q711" si="277">IF(O647-P647+N648-$S$3&lt;0,0,O647-P647+N648-$S$3)</f>
        <v>0.32552203094458709</v>
      </c>
      <c r="R648" s="16"/>
      <c r="S648" s="16">
        <v>0.28111666666666668</v>
      </c>
      <c r="T648" s="16">
        <f t="shared" ref="T648:T711" si="278">IF(T647-U647+S648&gt;$N$3,$N$3,IF(T647-U647+S648&lt;0,0,T647-U647+S648))</f>
        <v>0.82499999999999996</v>
      </c>
      <c r="U648" s="16">
        <f t="shared" si="265"/>
        <v>4.6468567428231244E-2</v>
      </c>
      <c r="V648" s="16">
        <f t="shared" ref="V648:V711" si="279">IF(T647-U647+S648-$N$3&lt;0,0,T647-U647+S648-$N$3)</f>
        <v>0.23448783686189545</v>
      </c>
      <c r="W648" s="16"/>
      <c r="X648" s="16">
        <v>0.15030000000000002</v>
      </c>
      <c r="Y648" s="16">
        <f t="shared" ref="Y648:Y711" si="280">IF(Y647-Z647+X648&gt;$T$3,$T$3,IF(Y647-Z647+X648&lt;0,0,Y647-Z647+X648))</f>
        <v>0.61</v>
      </c>
      <c r="Z648" s="16">
        <f t="shared" si="266"/>
        <v>3.4358577128752801E-2</v>
      </c>
      <c r="AA648" s="16">
        <f t="shared" ref="AA648:AA711" si="281">IF(Y647-Z647+X648-$T$3&lt;0,0,Y647-Z647+X648-$T$3)</f>
        <v>0.1158229258413207</v>
      </c>
      <c r="AB648" s="16"/>
      <c r="AC648" s="16">
        <v>0.19594666666666669</v>
      </c>
      <c r="AD648" s="16">
        <f t="shared" ref="AD648:AD711" si="282">IF(AD647-AE647+AC648&gt;$P$3,$P$3,IF(AD647-AE647+AC648&lt;0,0,AD647-AE647+AC648))</f>
        <v>0.41</v>
      </c>
      <c r="AE648" s="16">
        <f t="shared" si="267"/>
        <v>2.3093469873424012E-2</v>
      </c>
      <c r="AF648" s="16">
        <f t="shared" ref="AF648:AF711" si="283">IF(AD647-AE647+AC648-$P$3&lt;0,0,AD647-AE647+AC648-$P$3)</f>
        <v>0.17277355124853794</v>
      </c>
      <c r="AG648" s="16"/>
      <c r="AH648" s="16">
        <v>0.15030000000000002</v>
      </c>
      <c r="AI648" s="16">
        <f t="shared" ref="AI648:AI711" si="284">IF(AI647-AJ647+AH648&gt;$X$3,$X$3,IF(AI647-AJ647+AH648&lt;0,0,AI647-AJ647+AH648))</f>
        <v>0.32</v>
      </c>
      <c r="AJ648" s="16">
        <f t="shared" si="268"/>
        <v>1.8024171608526061E-2</v>
      </c>
      <c r="AK648" s="16">
        <f t="shared" ref="AK648:AK711" si="285">IF(AI647-AJ647+AH648-$X$3&lt;0,0,AI647-AJ647+AH648-$X$3)</f>
        <v>0.13221366601511902</v>
      </c>
      <c r="AL648" s="16"/>
      <c r="AM648" s="17">
        <f t="shared" si="262"/>
        <v>213.04723919647694</v>
      </c>
      <c r="AN648" s="17">
        <f t="shared" si="269"/>
        <v>5.6325536276643939E-2</v>
      </c>
      <c r="AO648" s="18" t="str">
        <f t="shared" si="270"/>
        <v>CORRECTO</v>
      </c>
      <c r="AP648" s="18">
        <f t="shared" si="271"/>
        <v>-1.0436744637233561</v>
      </c>
      <c r="AQ648" s="11"/>
      <c r="AR648" s="11"/>
      <c r="AS648" s="7"/>
      <c r="AT648" s="7">
        <v>138</v>
      </c>
      <c r="AU648" s="3">
        <f t="shared" si="260"/>
        <v>178</v>
      </c>
      <c r="AV648" s="7"/>
      <c r="AW648" s="7"/>
      <c r="AX648" s="7"/>
      <c r="AY648" s="7"/>
      <c r="AZ648" s="7"/>
      <c r="BA648" s="7"/>
      <c r="BB648" s="7"/>
    </row>
    <row r="649" spans="1:54" x14ac:dyDescent="0.25">
      <c r="A649" s="12">
        <v>1994</v>
      </c>
      <c r="B649" s="12">
        <v>4</v>
      </c>
      <c r="C649" s="16"/>
      <c r="D649" s="16">
        <f>aportaciones!D648+aportaciones!E648</f>
        <v>6.3420000000000005</v>
      </c>
      <c r="E649" s="16">
        <f t="shared" si="272"/>
        <v>20</v>
      </c>
      <c r="F649" s="16">
        <f t="shared" si="261"/>
        <v>1.0795492881721882</v>
      </c>
      <c r="G649" s="16">
        <f t="shared" si="273"/>
        <v>5.2154892744671244</v>
      </c>
      <c r="H649" s="16"/>
      <c r="I649" s="16">
        <f>aportaciones!F648+aportaciones!G648</f>
        <v>53.463999999999999</v>
      </c>
      <c r="J649" s="16">
        <f t="shared" si="274"/>
        <v>200</v>
      </c>
      <c r="K649" s="16">
        <f t="shared" si="263"/>
        <v>10.795492881721881</v>
      </c>
      <c r="L649" s="16">
        <f t="shared" si="275"/>
        <v>33.453143538490252</v>
      </c>
      <c r="M649" s="16"/>
      <c r="N649" s="16">
        <v>1.0369999999999999</v>
      </c>
      <c r="O649" s="16">
        <f t="shared" si="276"/>
        <v>0.15</v>
      </c>
      <c r="P649" s="16">
        <f t="shared" si="264"/>
        <v>8.0966196612914099E-3</v>
      </c>
      <c r="Q649" s="16">
        <f t="shared" si="277"/>
        <v>1.0285511695585035</v>
      </c>
      <c r="R649" s="16"/>
      <c r="S649" s="16">
        <v>0.8728083333333333</v>
      </c>
      <c r="T649" s="16">
        <f t="shared" si="278"/>
        <v>0.82499999999999996</v>
      </c>
      <c r="U649" s="16">
        <f t="shared" si="265"/>
        <v>4.4531408137102754E-2</v>
      </c>
      <c r="V649" s="16">
        <f t="shared" si="279"/>
        <v>0.82633976590510216</v>
      </c>
      <c r="W649" s="16"/>
      <c r="X649" s="16">
        <v>0.46665000000000001</v>
      </c>
      <c r="Y649" s="16">
        <f t="shared" si="280"/>
        <v>0.61</v>
      </c>
      <c r="Z649" s="16">
        <f t="shared" si="266"/>
        <v>3.2926253289251736E-2</v>
      </c>
      <c r="AA649" s="16">
        <f t="shared" si="281"/>
        <v>0.43229142287124722</v>
      </c>
      <c r="AB649" s="16"/>
      <c r="AC649" s="16">
        <v>0.60837333333333332</v>
      </c>
      <c r="AD649" s="16">
        <f t="shared" si="282"/>
        <v>0.41</v>
      </c>
      <c r="AE649" s="16">
        <f t="shared" si="267"/>
        <v>2.2130760407529856E-2</v>
      </c>
      <c r="AF649" s="16">
        <f t="shared" si="283"/>
        <v>0.58527986345990923</v>
      </c>
      <c r="AG649" s="16"/>
      <c r="AH649" s="16">
        <v>0.46665000000000001</v>
      </c>
      <c r="AI649" s="16">
        <f t="shared" si="284"/>
        <v>0.32</v>
      </c>
      <c r="AJ649" s="16">
        <f t="shared" si="268"/>
        <v>1.727278861075501E-2</v>
      </c>
      <c r="AK649" s="16">
        <f t="shared" si="285"/>
        <v>0.44862582839147397</v>
      </c>
      <c r="AL649" s="16"/>
      <c r="AM649" s="17">
        <f t="shared" si="262"/>
        <v>222.315</v>
      </c>
      <c r="AN649" s="17">
        <f t="shared" si="269"/>
        <v>5.3977464408609406E-2</v>
      </c>
      <c r="AO649" s="18" t="str">
        <f t="shared" si="270"/>
        <v>CORRECTO</v>
      </c>
      <c r="AP649" s="18">
        <f t="shared" si="271"/>
        <v>-1.0460225355913906</v>
      </c>
      <c r="AQ649" s="11"/>
      <c r="AR649" s="11"/>
      <c r="AS649" s="7"/>
      <c r="AT649" s="7">
        <v>130</v>
      </c>
      <c r="AU649" s="3">
        <f t="shared" si="260"/>
        <v>170</v>
      </c>
      <c r="AV649" s="7"/>
      <c r="AW649" s="7"/>
      <c r="AX649" s="7"/>
      <c r="AY649" s="7"/>
      <c r="AZ649" s="7"/>
      <c r="BA649" s="7"/>
      <c r="BB649" s="7"/>
    </row>
    <row r="650" spans="1:54" x14ac:dyDescent="0.25">
      <c r="A650" s="12">
        <v>1994</v>
      </c>
      <c r="B650" s="12">
        <v>5</v>
      </c>
      <c r="C650" s="16"/>
      <c r="D650" s="16">
        <f>aportaciones!D649+aportaciones!E649</f>
        <v>3.2859999999999996</v>
      </c>
      <c r="E650" s="16">
        <f t="shared" si="272"/>
        <v>20</v>
      </c>
      <c r="F650" s="16">
        <f t="shared" si="261"/>
        <v>1.0798917062650841</v>
      </c>
      <c r="G650" s="16">
        <f t="shared" si="273"/>
        <v>2.2064507118278129</v>
      </c>
      <c r="H650" s="16"/>
      <c r="I650" s="16">
        <f>aportaciones!F649+aportaciones!G649</f>
        <v>10.725000000000001</v>
      </c>
      <c r="J650" s="16">
        <f t="shared" si="274"/>
        <v>199.92950711827811</v>
      </c>
      <c r="K650" s="16">
        <f t="shared" si="263"/>
        <v>10.795110828734733</v>
      </c>
      <c r="L650" s="16">
        <f t="shared" si="275"/>
        <v>0</v>
      </c>
      <c r="M650" s="16"/>
      <c r="N650" s="16">
        <v>0.46800000000000003</v>
      </c>
      <c r="O650" s="16">
        <f t="shared" si="276"/>
        <v>0.15</v>
      </c>
      <c r="P650" s="16">
        <f t="shared" si="264"/>
        <v>8.0991877969881308E-3</v>
      </c>
      <c r="Q650" s="16">
        <f t="shared" si="277"/>
        <v>0.45990338033870859</v>
      </c>
      <c r="R650" s="16"/>
      <c r="S650" s="16">
        <v>0.39389999999999997</v>
      </c>
      <c r="T650" s="16">
        <f t="shared" si="278"/>
        <v>0.82499999999999996</v>
      </c>
      <c r="U650" s="16">
        <f t="shared" si="265"/>
        <v>4.454553288343472E-2</v>
      </c>
      <c r="V650" s="16">
        <f t="shared" si="279"/>
        <v>0.34936859186289726</v>
      </c>
      <c r="W650" s="16"/>
      <c r="X650" s="16">
        <v>0.21060000000000001</v>
      </c>
      <c r="Y650" s="16">
        <f t="shared" si="280"/>
        <v>0.61</v>
      </c>
      <c r="Z650" s="16">
        <f t="shared" si="266"/>
        <v>3.2936697041085067E-2</v>
      </c>
      <c r="AA650" s="16">
        <f t="shared" si="281"/>
        <v>0.17767374671074831</v>
      </c>
      <c r="AB650" s="16"/>
      <c r="AC650" s="16">
        <v>0.27456000000000003</v>
      </c>
      <c r="AD650" s="16">
        <f t="shared" si="282"/>
        <v>0.41</v>
      </c>
      <c r="AE650" s="16">
        <f t="shared" si="267"/>
        <v>2.2137779978434226E-2</v>
      </c>
      <c r="AF650" s="16">
        <f t="shared" si="283"/>
        <v>0.25242923959247016</v>
      </c>
      <c r="AG650" s="16"/>
      <c r="AH650" s="16">
        <v>0.21060000000000001</v>
      </c>
      <c r="AI650" s="16">
        <f t="shared" si="284"/>
        <v>0.32</v>
      </c>
      <c r="AJ650" s="16">
        <f t="shared" si="268"/>
        <v>1.7278267300241349E-2</v>
      </c>
      <c r="AK650" s="16">
        <f t="shared" si="285"/>
        <v>0.19332721138924508</v>
      </c>
      <c r="AL650" s="16"/>
      <c r="AM650" s="17">
        <f t="shared" si="262"/>
        <v>222.24450711827811</v>
      </c>
      <c r="AN650" s="17">
        <f t="shared" si="269"/>
        <v>5.3994585313254212E-2</v>
      </c>
      <c r="AO650" s="18" t="str">
        <f t="shared" si="270"/>
        <v>CORRECTO</v>
      </c>
      <c r="AP650" s="18">
        <f t="shared" si="271"/>
        <v>-1.0460054146867459</v>
      </c>
      <c r="AQ650" s="11"/>
      <c r="AR650" s="11"/>
      <c r="AS650" s="7"/>
      <c r="AT650" s="7">
        <v>130</v>
      </c>
      <c r="AU650" s="3">
        <f t="shared" si="260"/>
        <v>170</v>
      </c>
      <c r="AV650" s="7"/>
      <c r="AW650" s="7"/>
      <c r="AX650" s="7"/>
      <c r="AY650" s="7"/>
      <c r="AZ650" s="7"/>
      <c r="BA650" s="7"/>
      <c r="BB650" s="7"/>
    </row>
    <row r="651" spans="1:54" x14ac:dyDescent="0.25">
      <c r="A651" s="12">
        <v>1994</v>
      </c>
      <c r="B651" s="12">
        <v>6</v>
      </c>
      <c r="C651" s="16"/>
      <c r="D651" s="16">
        <f>aportaciones!D650+aportaciones!E650</f>
        <v>2.4900000000000002</v>
      </c>
      <c r="E651" s="16">
        <f t="shared" si="272"/>
        <v>20</v>
      </c>
      <c r="F651" s="16">
        <f t="shared" si="261"/>
        <v>1.0786109827859949</v>
      </c>
      <c r="G651" s="16">
        <f t="shared" si="273"/>
        <v>1.4101082937349148</v>
      </c>
      <c r="H651" s="16"/>
      <c r="I651" s="16">
        <f>aportaciones!F650+aportaciones!G650</f>
        <v>11.059000000000001</v>
      </c>
      <c r="J651" s="16">
        <f t="shared" si="274"/>
        <v>200.19339628954339</v>
      </c>
      <c r="K651" s="16">
        <f t="shared" si="263"/>
        <v>10.796539795956527</v>
      </c>
      <c r="L651" s="16">
        <f t="shared" si="275"/>
        <v>0</v>
      </c>
      <c r="M651" s="16"/>
      <c r="N651" s="16">
        <v>0.27900000000000003</v>
      </c>
      <c r="O651" s="16">
        <f t="shared" si="276"/>
        <v>0.15</v>
      </c>
      <c r="P651" s="16">
        <f t="shared" si="264"/>
        <v>8.0895823708949603E-3</v>
      </c>
      <c r="Q651" s="16">
        <f t="shared" si="277"/>
        <v>0.27090081220301188</v>
      </c>
      <c r="R651" s="16"/>
      <c r="S651" s="16">
        <v>0.23482500000000003</v>
      </c>
      <c r="T651" s="16">
        <f t="shared" si="278"/>
        <v>0.82499999999999996</v>
      </c>
      <c r="U651" s="16">
        <f t="shared" si="265"/>
        <v>4.4492703039922282E-2</v>
      </c>
      <c r="V651" s="16">
        <f t="shared" si="279"/>
        <v>0.19027946711656529</v>
      </c>
      <c r="W651" s="16"/>
      <c r="X651" s="16">
        <v>0.12555000000000002</v>
      </c>
      <c r="Y651" s="16">
        <f t="shared" si="280"/>
        <v>0.61</v>
      </c>
      <c r="Z651" s="16">
        <f t="shared" si="266"/>
        <v>3.2897634974972841E-2</v>
      </c>
      <c r="AA651" s="16">
        <f t="shared" si="281"/>
        <v>9.2613302958915011E-2</v>
      </c>
      <c r="AB651" s="16"/>
      <c r="AC651" s="16">
        <v>0.16368000000000002</v>
      </c>
      <c r="AD651" s="16">
        <f t="shared" si="282"/>
        <v>0.41</v>
      </c>
      <c r="AE651" s="16">
        <f t="shared" si="267"/>
        <v>2.2111525147112891E-2</v>
      </c>
      <c r="AF651" s="16">
        <f t="shared" si="283"/>
        <v>0.14154222002156575</v>
      </c>
      <c r="AG651" s="16"/>
      <c r="AH651" s="16">
        <v>0.12555000000000002</v>
      </c>
      <c r="AI651" s="16">
        <f t="shared" si="284"/>
        <v>0.32</v>
      </c>
      <c r="AJ651" s="16">
        <f t="shared" si="268"/>
        <v>1.7257775724575916E-2</v>
      </c>
      <c r="AK651" s="16">
        <f t="shared" si="285"/>
        <v>0.1082717326997587</v>
      </c>
      <c r="AL651" s="16"/>
      <c r="AM651" s="17">
        <f t="shared" si="262"/>
        <v>222.50839628954338</v>
      </c>
      <c r="AN651" s="17">
        <f t="shared" si="269"/>
        <v>5.393054913929974E-2</v>
      </c>
      <c r="AO651" s="18" t="str">
        <f t="shared" si="270"/>
        <v>CORRECTO</v>
      </c>
      <c r="AP651" s="18">
        <f t="shared" si="271"/>
        <v>-1.0460694508607002</v>
      </c>
      <c r="AQ651" s="11"/>
      <c r="AR651" s="11"/>
      <c r="AS651" s="7"/>
      <c r="AT651" s="7">
        <v>140</v>
      </c>
      <c r="AU651" s="3">
        <f t="shared" si="260"/>
        <v>180</v>
      </c>
      <c r="AV651" s="7"/>
      <c r="AW651" s="7"/>
      <c r="AX651" s="7"/>
      <c r="AY651" s="7"/>
      <c r="AZ651" s="7"/>
      <c r="BA651" s="7"/>
      <c r="BB651" s="7"/>
    </row>
    <row r="652" spans="1:54" x14ac:dyDescent="0.25">
      <c r="A652" s="12">
        <v>1994</v>
      </c>
      <c r="B652" s="12">
        <v>7</v>
      </c>
      <c r="C652" s="16"/>
      <c r="D652" s="16">
        <f>aportaciones!D651+aportaciones!E651</f>
        <v>2.073</v>
      </c>
      <c r="E652" s="16">
        <f t="shared" si="272"/>
        <v>20</v>
      </c>
      <c r="F652" s="16">
        <f t="shared" si="261"/>
        <v>1.0731107851959081</v>
      </c>
      <c r="G652" s="16">
        <f t="shared" si="273"/>
        <v>0.99438901721400441</v>
      </c>
      <c r="H652" s="16"/>
      <c r="I652" s="16">
        <f>aportaciones!F651+aportaciones!G651</f>
        <v>11.937000000000001</v>
      </c>
      <c r="J652" s="16">
        <f t="shared" si="274"/>
        <v>201.33385649358686</v>
      </c>
      <c r="K652" s="16">
        <f t="shared" si="263"/>
        <v>10.802676641417666</v>
      </c>
      <c r="L652" s="16">
        <f t="shared" si="275"/>
        <v>0</v>
      </c>
      <c r="M652" s="16"/>
      <c r="N652" s="16">
        <v>0.17599999999999999</v>
      </c>
      <c r="O652" s="16">
        <f t="shared" si="276"/>
        <v>0.15</v>
      </c>
      <c r="P652" s="16">
        <f t="shared" si="264"/>
        <v>8.0483308889693107E-3</v>
      </c>
      <c r="Q652" s="16">
        <f t="shared" si="277"/>
        <v>0.167910417629105</v>
      </c>
      <c r="R652" s="16"/>
      <c r="S652" s="16">
        <v>0.14813333333333331</v>
      </c>
      <c r="T652" s="16">
        <f t="shared" si="278"/>
        <v>0.82499999999999996</v>
      </c>
      <c r="U652" s="16">
        <f t="shared" si="265"/>
        <v>4.4265819889331211E-2</v>
      </c>
      <c r="V652" s="16">
        <f t="shared" si="279"/>
        <v>0.10364063029341108</v>
      </c>
      <c r="W652" s="16"/>
      <c r="X652" s="16">
        <v>7.9200000000000007E-2</v>
      </c>
      <c r="Y652" s="16">
        <f t="shared" si="280"/>
        <v>0.61</v>
      </c>
      <c r="Z652" s="16">
        <f t="shared" si="266"/>
        <v>3.2729878948475198E-2</v>
      </c>
      <c r="AA652" s="16">
        <f t="shared" si="281"/>
        <v>4.6302365025027159E-2</v>
      </c>
      <c r="AB652" s="16"/>
      <c r="AC652" s="16">
        <v>0.10325333333333332</v>
      </c>
      <c r="AD652" s="16">
        <f t="shared" si="282"/>
        <v>0.41</v>
      </c>
      <c r="AE652" s="16">
        <f t="shared" si="267"/>
        <v>2.1998771096516118E-2</v>
      </c>
      <c r="AF652" s="16">
        <f t="shared" si="283"/>
        <v>8.114180818622041E-2</v>
      </c>
      <c r="AG652" s="16"/>
      <c r="AH652" s="16">
        <v>7.9200000000000007E-2</v>
      </c>
      <c r="AI652" s="16">
        <f t="shared" si="284"/>
        <v>0.32</v>
      </c>
      <c r="AJ652" s="16">
        <f t="shared" si="268"/>
        <v>1.7169772563134532E-2</v>
      </c>
      <c r="AK652" s="16">
        <f t="shared" si="285"/>
        <v>6.1942224275424063E-2</v>
      </c>
      <c r="AL652" s="16"/>
      <c r="AM652" s="17">
        <f t="shared" si="262"/>
        <v>223.64885649358686</v>
      </c>
      <c r="AN652" s="17">
        <f t="shared" si="269"/>
        <v>5.365553925979541E-2</v>
      </c>
      <c r="AO652" s="18" t="str">
        <f t="shared" si="270"/>
        <v>CORRECTO</v>
      </c>
      <c r="AP652" s="18">
        <f t="shared" si="271"/>
        <v>-1.0463444607402046</v>
      </c>
      <c r="AQ652" s="11"/>
      <c r="AR652" s="11"/>
      <c r="AS652" s="7"/>
      <c r="AT652" s="7">
        <v>150</v>
      </c>
      <c r="AU652" s="3">
        <f t="shared" si="260"/>
        <v>190</v>
      </c>
      <c r="AV652" s="7"/>
      <c r="AW652" s="7"/>
      <c r="AX652" s="7"/>
      <c r="AY652" s="7"/>
      <c r="AZ652" s="7"/>
      <c r="BA652" s="7"/>
      <c r="BB652" s="7"/>
    </row>
    <row r="653" spans="1:54" x14ac:dyDescent="0.25">
      <c r="A653" s="12">
        <v>1994</v>
      </c>
      <c r="B653" s="12">
        <v>8</v>
      </c>
      <c r="C653" s="16"/>
      <c r="D653" s="16">
        <f>aportaciones!D652+aportaciones!E652</f>
        <v>4.0490000000000004</v>
      </c>
      <c r="E653" s="16">
        <f t="shared" si="272"/>
        <v>20</v>
      </c>
      <c r="F653" s="16">
        <f t="shared" si="261"/>
        <v>1.0893493407167012</v>
      </c>
      <c r="G653" s="16">
        <f t="shared" si="273"/>
        <v>2.9758892148040914</v>
      </c>
      <c r="H653" s="16"/>
      <c r="I653" s="16">
        <f>aportaciones!F652+aportaciones!G652</f>
        <v>11.334</v>
      </c>
      <c r="J653" s="16">
        <f t="shared" si="274"/>
        <v>198</v>
      </c>
      <c r="K653" s="16">
        <f t="shared" si="263"/>
        <v>10.784558473095341</v>
      </c>
      <c r="L653" s="16">
        <f t="shared" si="275"/>
        <v>3.8651798521692058</v>
      </c>
      <c r="M653" s="16"/>
      <c r="N653" s="16">
        <v>0.109</v>
      </c>
      <c r="O653" s="16">
        <f t="shared" si="276"/>
        <v>0.15</v>
      </c>
      <c r="P653" s="16">
        <f t="shared" si="264"/>
        <v>8.1701200553752577E-3</v>
      </c>
      <c r="Q653" s="16">
        <f t="shared" si="277"/>
        <v>0.10095166911103068</v>
      </c>
      <c r="R653" s="16"/>
      <c r="S653" s="16">
        <v>9.1741666666666666E-2</v>
      </c>
      <c r="T653" s="16">
        <f t="shared" si="278"/>
        <v>0.82499999999999996</v>
      </c>
      <c r="U653" s="16">
        <f t="shared" si="265"/>
        <v>4.4935660304563918E-2</v>
      </c>
      <c r="V653" s="16">
        <f t="shared" si="279"/>
        <v>4.7475846777335518E-2</v>
      </c>
      <c r="W653" s="16"/>
      <c r="X653" s="16">
        <v>4.9050000000000003E-2</v>
      </c>
      <c r="Y653" s="16">
        <f t="shared" si="280"/>
        <v>0.61</v>
      </c>
      <c r="Z653" s="16">
        <f t="shared" si="266"/>
        <v>3.3225154891859385E-2</v>
      </c>
      <c r="AA653" s="16">
        <f t="shared" si="281"/>
        <v>1.6320121051524805E-2</v>
      </c>
      <c r="AB653" s="16"/>
      <c r="AC653" s="16">
        <v>6.3946666666666666E-2</v>
      </c>
      <c r="AD653" s="16">
        <f t="shared" si="282"/>
        <v>0.41</v>
      </c>
      <c r="AE653" s="16">
        <f t="shared" si="267"/>
        <v>2.2331661484692372E-2</v>
      </c>
      <c r="AF653" s="16">
        <f t="shared" si="283"/>
        <v>4.1947895570150551E-2</v>
      </c>
      <c r="AG653" s="16"/>
      <c r="AH653" s="16">
        <v>4.9050000000000003E-2</v>
      </c>
      <c r="AI653" s="16">
        <f t="shared" si="284"/>
        <v>0.32</v>
      </c>
      <c r="AJ653" s="16">
        <f t="shared" si="268"/>
        <v>1.7429589451467217E-2</v>
      </c>
      <c r="AK653" s="16">
        <f t="shared" si="285"/>
        <v>3.1880227436865471E-2</v>
      </c>
      <c r="AL653" s="16"/>
      <c r="AM653" s="17">
        <f t="shared" si="262"/>
        <v>220.315</v>
      </c>
      <c r="AN653" s="17">
        <f t="shared" si="269"/>
        <v>5.4467467035835056E-2</v>
      </c>
      <c r="AO653" s="18" t="str">
        <f t="shared" si="270"/>
        <v>CORRECTO</v>
      </c>
      <c r="AP653" s="18">
        <f t="shared" si="271"/>
        <v>-1.0455325329641649</v>
      </c>
      <c r="AQ653" s="11"/>
      <c r="AR653" s="11"/>
      <c r="AS653" s="7"/>
      <c r="AT653" s="7">
        <v>153</v>
      </c>
      <c r="AU653" s="3">
        <f t="shared" si="260"/>
        <v>193</v>
      </c>
      <c r="AV653" s="7"/>
      <c r="AW653" s="7"/>
      <c r="AX653" s="7"/>
      <c r="AY653" s="7"/>
      <c r="AZ653" s="7"/>
      <c r="BA653" s="7"/>
      <c r="BB653" s="7"/>
    </row>
    <row r="654" spans="1:54" x14ac:dyDescent="0.25">
      <c r="A654" s="12">
        <v>1994</v>
      </c>
      <c r="B654" s="12">
        <v>9</v>
      </c>
      <c r="C654" s="16"/>
      <c r="D654" s="16">
        <f>aportaciones!D653+aportaciones!E653</f>
        <v>4.55</v>
      </c>
      <c r="E654" s="16">
        <f t="shared" si="272"/>
        <v>20</v>
      </c>
      <c r="F654" s="16">
        <f t="shared" si="261"/>
        <v>1.1411454247200628</v>
      </c>
      <c r="G654" s="16">
        <f t="shared" si="273"/>
        <v>3.4606506592832993</v>
      </c>
      <c r="H654" s="16"/>
      <c r="I654" s="16">
        <f>aportaciones!F653+aportaciones!G653</f>
        <v>10.754000000000001</v>
      </c>
      <c r="J654" s="16">
        <f t="shared" si="274"/>
        <v>188</v>
      </c>
      <c r="K654" s="16">
        <f t="shared" si="263"/>
        <v>10.72676699236859</v>
      </c>
      <c r="L654" s="16">
        <f t="shared" si="275"/>
        <v>9.9694415269046601</v>
      </c>
      <c r="M654" s="16"/>
      <c r="N654" s="16">
        <v>0.30299999999999999</v>
      </c>
      <c r="O654" s="16">
        <f t="shared" si="276"/>
        <v>0.15</v>
      </c>
      <c r="P654" s="16">
        <f t="shared" si="264"/>
        <v>8.5585906854004704E-3</v>
      </c>
      <c r="Q654" s="16">
        <f t="shared" si="277"/>
        <v>0.29482987994462473</v>
      </c>
      <c r="R654" s="16"/>
      <c r="S654" s="16">
        <v>0.255025</v>
      </c>
      <c r="T654" s="16">
        <f t="shared" si="278"/>
        <v>0.82499999999999996</v>
      </c>
      <c r="U654" s="16">
        <f t="shared" si="265"/>
        <v>4.707224876970259E-2</v>
      </c>
      <c r="V654" s="16">
        <f t="shared" si="279"/>
        <v>0.21008933969543619</v>
      </c>
      <c r="W654" s="16"/>
      <c r="X654" s="16">
        <v>0.13635</v>
      </c>
      <c r="Y654" s="16">
        <f t="shared" si="280"/>
        <v>0.61</v>
      </c>
      <c r="Z654" s="16">
        <f t="shared" si="266"/>
        <v>3.4804935453961912E-2</v>
      </c>
      <c r="AA654" s="16">
        <f t="shared" si="281"/>
        <v>0.10312484510814057</v>
      </c>
      <c r="AB654" s="16"/>
      <c r="AC654" s="16">
        <v>0.17776</v>
      </c>
      <c r="AD654" s="16">
        <f t="shared" si="282"/>
        <v>0.41</v>
      </c>
      <c r="AE654" s="16">
        <f t="shared" si="267"/>
        <v>2.3393481206761286E-2</v>
      </c>
      <c r="AF654" s="16">
        <f t="shared" si="283"/>
        <v>0.15542833851530763</v>
      </c>
      <c r="AG654" s="16"/>
      <c r="AH654" s="16">
        <v>0.13635</v>
      </c>
      <c r="AI654" s="16">
        <f t="shared" si="284"/>
        <v>0.32</v>
      </c>
      <c r="AJ654" s="16">
        <f t="shared" si="268"/>
        <v>1.8258326795521005E-2</v>
      </c>
      <c r="AK654" s="16">
        <f t="shared" si="285"/>
        <v>0.11892041054853281</v>
      </c>
      <c r="AL654" s="16"/>
      <c r="AM654" s="17">
        <f t="shared" si="262"/>
        <v>210.315</v>
      </c>
      <c r="AN654" s="17">
        <f t="shared" si="269"/>
        <v>5.705727123600314E-2</v>
      </c>
      <c r="AO654" s="18" t="str">
        <f t="shared" si="270"/>
        <v>CORRECTO</v>
      </c>
      <c r="AP654" s="18">
        <f t="shared" si="271"/>
        <v>-1.042942728763997</v>
      </c>
      <c r="AQ654" s="11"/>
      <c r="AR654" s="11"/>
      <c r="AS654" s="7"/>
      <c r="AT654" s="7">
        <v>160</v>
      </c>
      <c r="AU654" s="3">
        <f t="shared" si="260"/>
        <v>200</v>
      </c>
      <c r="AV654" s="7"/>
      <c r="AW654" s="7"/>
      <c r="AX654" s="7"/>
      <c r="AY654" s="7"/>
      <c r="AZ654" s="7"/>
      <c r="BA654" s="7"/>
      <c r="BB654" s="7"/>
    </row>
    <row r="655" spans="1:54" x14ac:dyDescent="0.25">
      <c r="A655" s="12">
        <v>1994</v>
      </c>
      <c r="B655" s="12">
        <v>10</v>
      </c>
      <c r="C655" s="16"/>
      <c r="D655" s="16">
        <f>aportaciones!D654+aportaciones!E654</f>
        <v>4.4770000000000003</v>
      </c>
      <c r="E655" s="16">
        <f t="shared" si="272"/>
        <v>20</v>
      </c>
      <c r="F655" s="16">
        <f t="shared" si="261"/>
        <v>1.1981129720689914</v>
      </c>
      <c r="G655" s="16">
        <f t="shared" si="273"/>
        <v>3.3358545752799387</v>
      </c>
      <c r="H655" s="16"/>
      <c r="I655" s="16">
        <f>aportaciones!F654+aportaciones!G654</f>
        <v>9.7269999999999985</v>
      </c>
      <c r="J655" s="16">
        <f t="shared" si="274"/>
        <v>178</v>
      </c>
      <c r="K655" s="16">
        <f t="shared" si="263"/>
        <v>10.663205451414022</v>
      </c>
      <c r="L655" s="16">
        <f t="shared" si="275"/>
        <v>9.0002330076314081</v>
      </c>
      <c r="M655" s="16"/>
      <c r="N655" s="16">
        <v>0.308</v>
      </c>
      <c r="O655" s="16">
        <f t="shared" si="276"/>
        <v>0.15</v>
      </c>
      <c r="P655" s="16">
        <f t="shared" si="264"/>
        <v>8.9858472905174347E-3</v>
      </c>
      <c r="Q655" s="16">
        <f t="shared" si="277"/>
        <v>0.2994414093145995</v>
      </c>
      <c r="R655" s="16"/>
      <c r="S655" s="16">
        <v>0.25923333333333332</v>
      </c>
      <c r="T655" s="16">
        <f t="shared" si="278"/>
        <v>0.82499999999999996</v>
      </c>
      <c r="U655" s="16">
        <f t="shared" si="265"/>
        <v>4.9422160097845891E-2</v>
      </c>
      <c r="V655" s="16">
        <f t="shared" si="279"/>
        <v>0.21216108456363059</v>
      </c>
      <c r="W655" s="16"/>
      <c r="X655" s="16">
        <v>0.1386</v>
      </c>
      <c r="Y655" s="16">
        <f t="shared" si="280"/>
        <v>0.61</v>
      </c>
      <c r="Z655" s="16">
        <f t="shared" si="266"/>
        <v>3.6542445648104237E-2</v>
      </c>
      <c r="AA655" s="16">
        <f t="shared" si="281"/>
        <v>0.10379506454603804</v>
      </c>
      <c r="AB655" s="16"/>
      <c r="AC655" s="16">
        <v>0.18069333333333334</v>
      </c>
      <c r="AD655" s="16">
        <f t="shared" si="282"/>
        <v>0.41</v>
      </c>
      <c r="AE655" s="16">
        <f t="shared" si="267"/>
        <v>2.4561315927414323E-2</v>
      </c>
      <c r="AF655" s="16">
        <f t="shared" si="283"/>
        <v>0.1572998521265721</v>
      </c>
      <c r="AG655" s="16"/>
      <c r="AH655" s="16">
        <v>0.1386</v>
      </c>
      <c r="AI655" s="16">
        <f t="shared" si="284"/>
        <v>0.32</v>
      </c>
      <c r="AJ655" s="16">
        <f t="shared" si="268"/>
        <v>1.9169807553103862E-2</v>
      </c>
      <c r="AK655" s="16">
        <f t="shared" si="285"/>
        <v>0.12034167320447897</v>
      </c>
      <c r="AL655" s="16"/>
      <c r="AM655" s="17">
        <f t="shared" si="262"/>
        <v>200.315</v>
      </c>
      <c r="AN655" s="17">
        <f t="shared" si="269"/>
        <v>5.9905648603449567E-2</v>
      </c>
      <c r="AO655" s="18" t="str">
        <f t="shared" si="270"/>
        <v>CORRECTO</v>
      </c>
      <c r="AP655" s="18">
        <f t="shared" si="271"/>
        <v>-1.0400943513965506</v>
      </c>
      <c r="AQ655" s="11"/>
      <c r="AR655" s="11"/>
      <c r="AS655" s="7"/>
      <c r="AT655" s="7">
        <v>166</v>
      </c>
      <c r="AU655" s="3">
        <f t="shared" si="260"/>
        <v>206</v>
      </c>
      <c r="AV655" s="7"/>
      <c r="AW655" s="7"/>
      <c r="AX655" s="7"/>
      <c r="AY655" s="7"/>
      <c r="AZ655" s="7"/>
      <c r="BA655" s="7"/>
      <c r="BB655" s="7"/>
    </row>
    <row r="656" spans="1:54" x14ac:dyDescent="0.25">
      <c r="A656" s="12">
        <v>1994</v>
      </c>
      <c r="B656" s="12">
        <v>11</v>
      </c>
      <c r="C656" s="16"/>
      <c r="D656" s="16">
        <f>aportaciones!D655+aportaciones!E655</f>
        <v>4.0709999999999997</v>
      </c>
      <c r="E656" s="16">
        <f t="shared" si="272"/>
        <v>20</v>
      </c>
      <c r="F656" s="16">
        <f t="shared" si="261"/>
        <v>1.2479525778020435</v>
      </c>
      <c r="G656" s="16">
        <f t="shared" si="273"/>
        <v>2.8728870279310073</v>
      </c>
      <c r="H656" s="16"/>
      <c r="I656" s="16">
        <f>aportaciones!F655+aportaciones!G655</f>
        <v>9.5890000000000004</v>
      </c>
      <c r="J656" s="16">
        <f t="shared" si="274"/>
        <v>170</v>
      </c>
      <c r="K656" s="16">
        <f t="shared" si="263"/>
        <v>10.607596911317369</v>
      </c>
      <c r="L656" s="16">
        <f t="shared" si="275"/>
        <v>6.9257945485859693</v>
      </c>
      <c r="M656" s="16"/>
      <c r="N656" s="16">
        <v>0.27600000000000002</v>
      </c>
      <c r="O656" s="16">
        <f t="shared" si="276"/>
        <v>0.15</v>
      </c>
      <c r="P656" s="16">
        <f t="shared" si="264"/>
        <v>9.3596443335153268E-3</v>
      </c>
      <c r="Q656" s="16">
        <f t="shared" si="277"/>
        <v>0.26701415270948259</v>
      </c>
      <c r="R656" s="16"/>
      <c r="S656" s="16">
        <v>0.23230000000000003</v>
      </c>
      <c r="T656" s="16">
        <f t="shared" si="278"/>
        <v>0.82499999999999996</v>
      </c>
      <c r="U656" s="16">
        <f t="shared" si="265"/>
        <v>5.147804383433429E-2</v>
      </c>
      <c r="V656" s="16">
        <f t="shared" si="279"/>
        <v>0.182877839902154</v>
      </c>
      <c r="W656" s="16"/>
      <c r="X656" s="16">
        <v>0.12420000000000002</v>
      </c>
      <c r="Y656" s="16">
        <f t="shared" si="280"/>
        <v>0.61</v>
      </c>
      <c r="Z656" s="16">
        <f t="shared" si="266"/>
        <v>3.8062553622962327E-2</v>
      </c>
      <c r="AA656" s="16">
        <f t="shared" si="281"/>
        <v>8.7657554351895706E-2</v>
      </c>
      <c r="AB656" s="16"/>
      <c r="AC656" s="16">
        <v>0.16192000000000001</v>
      </c>
      <c r="AD656" s="16">
        <f t="shared" si="282"/>
        <v>0.41</v>
      </c>
      <c r="AE656" s="16">
        <f t="shared" si="267"/>
        <v>2.5583027844941892E-2</v>
      </c>
      <c r="AF656" s="16">
        <f t="shared" si="283"/>
        <v>0.13735868407258572</v>
      </c>
      <c r="AG656" s="16"/>
      <c r="AH656" s="16">
        <v>0.12420000000000002</v>
      </c>
      <c r="AI656" s="16">
        <f t="shared" si="284"/>
        <v>0.32</v>
      </c>
      <c r="AJ656" s="16">
        <f t="shared" si="268"/>
        <v>1.9967241244832696E-2</v>
      </c>
      <c r="AK656" s="16">
        <f t="shared" si="285"/>
        <v>0.10503019244689615</v>
      </c>
      <c r="AL656" s="16"/>
      <c r="AM656" s="17">
        <f t="shared" si="262"/>
        <v>192.315</v>
      </c>
      <c r="AN656" s="17">
        <f t="shared" si="269"/>
        <v>6.2397628890102176E-2</v>
      </c>
      <c r="AO656" s="18" t="str">
        <f t="shared" si="270"/>
        <v>CORRECTO</v>
      </c>
      <c r="AP656" s="18">
        <f t="shared" si="271"/>
        <v>-1.0376023711098978</v>
      </c>
      <c r="AQ656" s="11"/>
      <c r="AR656" s="11"/>
      <c r="AS656" s="7"/>
      <c r="AT656" s="7">
        <v>164</v>
      </c>
      <c r="AU656" s="3">
        <f t="shared" si="260"/>
        <v>204</v>
      </c>
      <c r="AV656" s="7"/>
      <c r="AW656" s="7"/>
      <c r="AX656" s="7"/>
      <c r="AY656" s="7"/>
      <c r="AZ656" s="7"/>
      <c r="BA656" s="7"/>
      <c r="BB656" s="7"/>
    </row>
    <row r="657" spans="1:54" x14ac:dyDescent="0.25">
      <c r="A657" s="12">
        <v>1994</v>
      </c>
      <c r="B657" s="12">
        <v>12</v>
      </c>
      <c r="C657" s="16"/>
      <c r="D657" s="16">
        <f>aportaciones!D656+aportaciones!E656</f>
        <v>4.3159999999999998</v>
      </c>
      <c r="E657" s="16">
        <f t="shared" si="272"/>
        <v>20</v>
      </c>
      <c r="F657" s="16">
        <f t="shared" si="261"/>
        <v>1.2500494610150921</v>
      </c>
      <c r="G657" s="16">
        <f t="shared" si="273"/>
        <v>3.0680474221979566</v>
      </c>
      <c r="H657" s="16"/>
      <c r="I657" s="16">
        <f>aportaciones!F656+aportaciones!G656</f>
        <v>10.285</v>
      </c>
      <c r="J657" s="16">
        <f t="shared" si="274"/>
        <v>169.67740308868264</v>
      </c>
      <c r="K657" s="16">
        <f t="shared" si="263"/>
        <v>10.605257313872411</v>
      </c>
      <c r="L657" s="16">
        <f t="shared" si="275"/>
        <v>0</v>
      </c>
      <c r="M657" s="16"/>
      <c r="N657" s="16">
        <v>0.55000000000000004</v>
      </c>
      <c r="O657" s="16">
        <f t="shared" si="276"/>
        <v>0.15</v>
      </c>
      <c r="P657" s="16">
        <f t="shared" si="264"/>
        <v>9.3753709576131893E-3</v>
      </c>
      <c r="Q657" s="16">
        <f t="shared" si="277"/>
        <v>0.54064035566648472</v>
      </c>
      <c r="R657" s="16"/>
      <c r="S657" s="16">
        <v>0.4629166666666667</v>
      </c>
      <c r="T657" s="16">
        <f t="shared" si="278"/>
        <v>0.82499999999999996</v>
      </c>
      <c r="U657" s="16">
        <f t="shared" si="265"/>
        <v>5.1564540266872544E-2</v>
      </c>
      <c r="V657" s="16">
        <f t="shared" si="279"/>
        <v>0.41143862283233235</v>
      </c>
      <c r="W657" s="16"/>
      <c r="X657" s="16">
        <v>0.24750000000000005</v>
      </c>
      <c r="Y657" s="16">
        <f t="shared" si="280"/>
        <v>0.61</v>
      </c>
      <c r="Z657" s="16">
        <f t="shared" si="266"/>
        <v>3.8126508560960302E-2</v>
      </c>
      <c r="AA657" s="16">
        <f t="shared" si="281"/>
        <v>0.20943744637703776</v>
      </c>
      <c r="AB657" s="16"/>
      <c r="AC657" s="16">
        <v>0.32266666666666671</v>
      </c>
      <c r="AD657" s="16">
        <f t="shared" si="282"/>
        <v>0.41</v>
      </c>
      <c r="AE657" s="16">
        <f t="shared" si="267"/>
        <v>2.5626013950809382E-2</v>
      </c>
      <c r="AF657" s="16">
        <f t="shared" si="283"/>
        <v>0.29708363882172478</v>
      </c>
      <c r="AG657" s="16"/>
      <c r="AH657" s="16">
        <v>0.24750000000000005</v>
      </c>
      <c r="AI657" s="16">
        <f t="shared" si="284"/>
        <v>0.32</v>
      </c>
      <c r="AJ657" s="16">
        <f t="shared" si="268"/>
        <v>2.0000791376241472E-2</v>
      </c>
      <c r="AK657" s="16">
        <f t="shared" si="285"/>
        <v>0.22753275875516737</v>
      </c>
      <c r="AL657" s="16"/>
      <c r="AM657" s="17">
        <f t="shared" si="262"/>
        <v>191.99240308868264</v>
      </c>
      <c r="AN657" s="17">
        <f t="shared" si="269"/>
        <v>6.2502473050754598E-2</v>
      </c>
      <c r="AO657" s="18" t="str">
        <f t="shared" si="270"/>
        <v>CORRECTO</v>
      </c>
      <c r="AP657" s="18">
        <f t="shared" si="271"/>
        <v>-1.0374975269492455</v>
      </c>
      <c r="AQ657" s="11"/>
      <c r="AR657" s="11"/>
      <c r="AS657" s="7"/>
      <c r="AT657" s="7">
        <v>162</v>
      </c>
      <c r="AU657" s="3">
        <f t="shared" si="260"/>
        <v>202</v>
      </c>
      <c r="AV657" s="7"/>
      <c r="AW657" s="7"/>
      <c r="AX657" s="7"/>
      <c r="AY657" s="7"/>
      <c r="AZ657" s="7"/>
      <c r="BA657" s="7"/>
      <c r="BB657" s="7"/>
    </row>
    <row r="658" spans="1:54" x14ac:dyDescent="0.25">
      <c r="A658" s="12">
        <v>1995</v>
      </c>
      <c r="B658" s="12">
        <v>1</v>
      </c>
      <c r="C658" s="16"/>
      <c r="D658" s="16">
        <f>aportaciones!D657+aportaciones!E657</f>
        <v>6.8079999999999998</v>
      </c>
      <c r="E658" s="16">
        <f t="shared" si="272"/>
        <v>20</v>
      </c>
      <c r="F658" s="16">
        <f t="shared" si="261"/>
        <v>1.2479321648671757</v>
      </c>
      <c r="G658" s="16">
        <f t="shared" si="273"/>
        <v>5.5579505389849082</v>
      </c>
      <c r="H658" s="16"/>
      <c r="I658" s="16">
        <f>aportaciones!F657+aportaciones!G657</f>
        <v>10.931000000000001</v>
      </c>
      <c r="J658" s="16">
        <f t="shared" si="274"/>
        <v>170.00314577481024</v>
      </c>
      <c r="K658" s="16">
        <f t="shared" si="263"/>
        <v>10.60761968704945</v>
      </c>
      <c r="L658" s="16">
        <f t="shared" si="275"/>
        <v>0</v>
      </c>
      <c r="M658" s="16"/>
      <c r="N658" s="16">
        <v>1.67</v>
      </c>
      <c r="O658" s="16">
        <f t="shared" si="276"/>
        <v>0.15</v>
      </c>
      <c r="P658" s="16">
        <f t="shared" si="264"/>
        <v>9.3594912365038176E-3</v>
      </c>
      <c r="Q658" s="16">
        <f t="shared" si="277"/>
        <v>1.6606246290423869</v>
      </c>
      <c r="R658" s="16"/>
      <c r="S658" s="16">
        <v>1.4055833333333332</v>
      </c>
      <c r="T658" s="16">
        <f t="shared" si="278"/>
        <v>0.82499999999999996</v>
      </c>
      <c r="U658" s="16">
        <f t="shared" si="265"/>
        <v>5.1477201800770991E-2</v>
      </c>
      <c r="V658" s="16">
        <f t="shared" si="279"/>
        <v>1.3540187930664607</v>
      </c>
      <c r="W658" s="16"/>
      <c r="X658" s="16">
        <v>0.75150000000000006</v>
      </c>
      <c r="Y658" s="16">
        <f t="shared" si="280"/>
        <v>0.61</v>
      </c>
      <c r="Z658" s="16">
        <f t="shared" si="266"/>
        <v>3.8061931028448855E-2</v>
      </c>
      <c r="AA658" s="16">
        <f t="shared" si="281"/>
        <v>0.71337349143903983</v>
      </c>
      <c r="AB658" s="16"/>
      <c r="AC658" s="16">
        <v>0.97973333333333334</v>
      </c>
      <c r="AD658" s="16">
        <f t="shared" si="282"/>
        <v>0.41</v>
      </c>
      <c r="AE658" s="16">
        <f t="shared" si="267"/>
        <v>2.5582609379777101E-2</v>
      </c>
      <c r="AF658" s="16">
        <f t="shared" si="283"/>
        <v>0.95410731938252402</v>
      </c>
      <c r="AG658" s="16"/>
      <c r="AH658" s="16">
        <v>0.75150000000000006</v>
      </c>
      <c r="AI658" s="16">
        <f t="shared" si="284"/>
        <v>0.32</v>
      </c>
      <c r="AJ658" s="16">
        <f t="shared" si="268"/>
        <v>1.9966914637874811E-2</v>
      </c>
      <c r="AK658" s="16">
        <f t="shared" si="285"/>
        <v>0.73149920862375839</v>
      </c>
      <c r="AL658" s="16"/>
      <c r="AM658" s="17">
        <f t="shared" si="262"/>
        <v>192.31814577481023</v>
      </c>
      <c r="AN658" s="17">
        <f t="shared" si="269"/>
        <v>6.2396608243358784E-2</v>
      </c>
      <c r="AO658" s="18" t="str">
        <f t="shared" si="270"/>
        <v>CORRECTO</v>
      </c>
      <c r="AP658" s="18">
        <f t="shared" si="271"/>
        <v>-1.0376033917566414</v>
      </c>
      <c r="AQ658" s="11"/>
      <c r="AR658" s="11"/>
      <c r="AS658" s="7"/>
      <c r="AT658" s="7">
        <v>158</v>
      </c>
      <c r="AU658" s="3">
        <f t="shared" si="260"/>
        <v>198</v>
      </c>
      <c r="AV658" s="7"/>
      <c r="AW658" s="7"/>
      <c r="AX658" s="7"/>
      <c r="AY658" s="7"/>
      <c r="AZ658" s="7"/>
      <c r="BA658" s="7"/>
      <c r="BB658" s="7"/>
    </row>
    <row r="659" spans="1:54" x14ac:dyDescent="0.25">
      <c r="A659" s="12">
        <v>1995</v>
      </c>
      <c r="B659" s="12">
        <v>2</v>
      </c>
      <c r="C659" s="16"/>
      <c r="D659" s="16">
        <f>aportaciones!D658+aportaciones!E658</f>
        <v>3.03</v>
      </c>
      <c r="E659" s="16">
        <f t="shared" si="272"/>
        <v>20</v>
      </c>
      <c r="F659" s="16">
        <f t="shared" si="261"/>
        <v>1.1466107857270449</v>
      </c>
      <c r="G659" s="16">
        <f t="shared" si="273"/>
        <v>1.7820678351328247</v>
      </c>
      <c r="H659" s="16"/>
      <c r="I659" s="16">
        <f>aportaciones!F658+aportaciones!G658</f>
        <v>27.602</v>
      </c>
      <c r="J659" s="16">
        <f t="shared" si="274"/>
        <v>186.9975260877608</v>
      </c>
      <c r="K659" s="16">
        <f t="shared" si="263"/>
        <v>10.720669015825051</v>
      </c>
      <c r="L659" s="16">
        <f t="shared" si="275"/>
        <v>0</v>
      </c>
      <c r="M659" s="16"/>
      <c r="N659" s="16">
        <v>0.90800000000000003</v>
      </c>
      <c r="O659" s="16">
        <f t="shared" si="276"/>
        <v>0.15</v>
      </c>
      <c r="P659" s="16">
        <f t="shared" si="264"/>
        <v>8.5995808929528374E-3</v>
      </c>
      <c r="Q659" s="16">
        <f t="shared" si="277"/>
        <v>0.89864050876349622</v>
      </c>
      <c r="R659" s="16"/>
      <c r="S659" s="16">
        <v>0.76423333333333332</v>
      </c>
      <c r="T659" s="16">
        <f t="shared" si="278"/>
        <v>0.82499999999999996</v>
      </c>
      <c r="U659" s="16">
        <f t="shared" si="265"/>
        <v>4.7297694911240598E-2</v>
      </c>
      <c r="V659" s="16">
        <f t="shared" si="279"/>
        <v>0.71275613153256234</v>
      </c>
      <c r="W659" s="16"/>
      <c r="X659" s="16">
        <v>0.40860000000000007</v>
      </c>
      <c r="Y659" s="16">
        <f t="shared" si="280"/>
        <v>0.61</v>
      </c>
      <c r="Z659" s="16">
        <f t="shared" si="266"/>
        <v>3.4971628964674872E-2</v>
      </c>
      <c r="AA659" s="16">
        <f t="shared" si="281"/>
        <v>0.37053806897155117</v>
      </c>
      <c r="AB659" s="16"/>
      <c r="AC659" s="16">
        <v>0.53269333333333335</v>
      </c>
      <c r="AD659" s="16">
        <f t="shared" si="282"/>
        <v>0.41</v>
      </c>
      <c r="AE659" s="16">
        <f t="shared" si="267"/>
        <v>2.350552110740442E-2</v>
      </c>
      <c r="AF659" s="16">
        <f t="shared" si="283"/>
        <v>0.50711072395355639</v>
      </c>
      <c r="AG659" s="16"/>
      <c r="AH659" s="16">
        <v>0.40860000000000007</v>
      </c>
      <c r="AI659" s="16">
        <f t="shared" si="284"/>
        <v>0.32</v>
      </c>
      <c r="AJ659" s="16">
        <f t="shared" si="268"/>
        <v>1.834577257163272E-2</v>
      </c>
      <c r="AK659" s="16">
        <f t="shared" si="285"/>
        <v>0.38863308536212521</v>
      </c>
      <c r="AL659" s="16"/>
      <c r="AM659" s="17">
        <f t="shared" si="262"/>
        <v>209.3125260877608</v>
      </c>
      <c r="AN659" s="17">
        <f t="shared" si="269"/>
        <v>5.7330539286352247E-2</v>
      </c>
      <c r="AO659" s="18" t="str">
        <f t="shared" si="270"/>
        <v>CORRECTO</v>
      </c>
      <c r="AP659" s="18">
        <f t="shared" si="271"/>
        <v>-1.0426694607136477</v>
      </c>
      <c r="AQ659" s="11"/>
      <c r="AR659" s="11"/>
      <c r="AS659" s="7"/>
      <c r="AT659" s="7">
        <v>148</v>
      </c>
      <c r="AU659" s="3">
        <f t="shared" si="260"/>
        <v>188</v>
      </c>
      <c r="AV659" s="7"/>
      <c r="AW659" s="7"/>
      <c r="AX659" s="7"/>
      <c r="AY659" s="7"/>
      <c r="AZ659" s="7"/>
      <c r="BA659" s="7"/>
      <c r="BB659" s="7"/>
    </row>
    <row r="660" spans="1:54" x14ac:dyDescent="0.25">
      <c r="A660" s="12">
        <v>1995</v>
      </c>
      <c r="B660" s="12">
        <v>3</v>
      </c>
      <c r="C660" s="16"/>
      <c r="D660" s="16">
        <f>aportaciones!D659+aportaciones!E659</f>
        <v>6.4060000000000006</v>
      </c>
      <c r="E660" s="16">
        <f t="shared" si="272"/>
        <v>20</v>
      </c>
      <c r="F660" s="16">
        <f t="shared" si="261"/>
        <v>1.1146459837911897</v>
      </c>
      <c r="G660" s="16">
        <f t="shared" si="273"/>
        <v>5.2593892142729572</v>
      </c>
      <c r="H660" s="16"/>
      <c r="I660" s="16">
        <f>aportaciones!F659+aportaciones!G659</f>
        <v>48.323999999999998</v>
      </c>
      <c r="J660" s="16">
        <f t="shared" si="274"/>
        <v>193</v>
      </c>
      <c r="K660" s="16">
        <f t="shared" si="263"/>
        <v>10.75633374358498</v>
      </c>
      <c r="L660" s="16">
        <f t="shared" si="275"/>
        <v>31.600857071935764</v>
      </c>
      <c r="M660" s="16"/>
      <c r="N660" s="16">
        <v>0.80200000000000005</v>
      </c>
      <c r="O660" s="16">
        <f t="shared" si="276"/>
        <v>0.15</v>
      </c>
      <c r="P660" s="16">
        <f t="shared" si="264"/>
        <v>8.3598448784339228E-3</v>
      </c>
      <c r="Q660" s="16">
        <f t="shared" si="277"/>
        <v>0.79340041910704717</v>
      </c>
      <c r="R660" s="16"/>
      <c r="S660" s="16">
        <v>0.67501666666666671</v>
      </c>
      <c r="T660" s="16">
        <f t="shared" si="278"/>
        <v>0.82499999999999996</v>
      </c>
      <c r="U660" s="16">
        <f t="shared" si="265"/>
        <v>4.5979146831386576E-2</v>
      </c>
      <c r="V660" s="16">
        <f t="shared" si="279"/>
        <v>0.62771897175542613</v>
      </c>
      <c r="W660" s="16"/>
      <c r="X660" s="16">
        <v>0.36090000000000005</v>
      </c>
      <c r="Y660" s="16">
        <f t="shared" si="280"/>
        <v>0.61</v>
      </c>
      <c r="Z660" s="16">
        <f t="shared" si="266"/>
        <v>3.3996702505631284E-2</v>
      </c>
      <c r="AA660" s="16">
        <f t="shared" si="281"/>
        <v>0.32592837103532524</v>
      </c>
      <c r="AB660" s="16"/>
      <c r="AC660" s="16">
        <v>0.47050666666666668</v>
      </c>
      <c r="AD660" s="16">
        <f t="shared" si="282"/>
        <v>0.41</v>
      </c>
      <c r="AE660" s="16">
        <f t="shared" si="267"/>
        <v>2.2850242667719387E-2</v>
      </c>
      <c r="AF660" s="16">
        <f t="shared" si="283"/>
        <v>0.44700114555926235</v>
      </c>
      <c r="AG660" s="16"/>
      <c r="AH660" s="16">
        <v>0.36090000000000005</v>
      </c>
      <c r="AI660" s="16">
        <f t="shared" si="284"/>
        <v>0.32</v>
      </c>
      <c r="AJ660" s="16">
        <f t="shared" si="268"/>
        <v>1.7834335740659037E-2</v>
      </c>
      <c r="AK660" s="16">
        <f t="shared" si="285"/>
        <v>0.34255422742836733</v>
      </c>
      <c r="AL660" s="16"/>
      <c r="AM660" s="17">
        <f t="shared" si="262"/>
        <v>215.315</v>
      </c>
      <c r="AN660" s="17">
        <f t="shared" si="269"/>
        <v>5.5732299189559485E-2</v>
      </c>
      <c r="AO660" s="18" t="str">
        <f t="shared" si="270"/>
        <v>CORRECTO</v>
      </c>
      <c r="AP660" s="18">
        <f t="shared" si="271"/>
        <v>-1.0442677008104406</v>
      </c>
      <c r="AQ660" s="11"/>
      <c r="AR660" s="11"/>
      <c r="AS660" s="7"/>
      <c r="AT660" s="7">
        <v>138</v>
      </c>
      <c r="AU660" s="3">
        <f t="shared" si="260"/>
        <v>178</v>
      </c>
      <c r="AV660" s="7"/>
      <c r="AW660" s="7"/>
      <c r="AX660" s="7"/>
      <c r="AY660" s="7"/>
      <c r="AZ660" s="7"/>
      <c r="BA660" s="7"/>
      <c r="BB660" s="7"/>
    </row>
    <row r="661" spans="1:54" x14ac:dyDescent="0.25">
      <c r="A661" s="12">
        <v>1995</v>
      </c>
      <c r="B661" s="12">
        <v>4</v>
      </c>
      <c r="C661" s="16"/>
      <c r="D661" s="16">
        <f>aportaciones!D660+aportaciones!E660</f>
        <v>4.5059999999999993</v>
      </c>
      <c r="E661" s="16">
        <f t="shared" si="272"/>
        <v>20</v>
      </c>
      <c r="F661" s="16">
        <f t="shared" si="261"/>
        <v>1.1172629561770318</v>
      </c>
      <c r="G661" s="16">
        <f t="shared" si="273"/>
        <v>3.3913540162088118</v>
      </c>
      <c r="H661" s="16"/>
      <c r="I661" s="16">
        <f>aportaciones!F660+aportaciones!G660</f>
        <v>10.252000000000001</v>
      </c>
      <c r="J661" s="16">
        <f t="shared" si="274"/>
        <v>192.49566625641503</v>
      </c>
      <c r="K661" s="16">
        <f t="shared" si="263"/>
        <v>10.753413856645478</v>
      </c>
      <c r="L661" s="16">
        <f t="shared" si="275"/>
        <v>0</v>
      </c>
      <c r="M661" s="16"/>
      <c r="N661" s="16">
        <v>0.41399999999999998</v>
      </c>
      <c r="O661" s="16">
        <f t="shared" si="276"/>
        <v>0.15</v>
      </c>
      <c r="P661" s="16">
        <f t="shared" si="264"/>
        <v>8.3794721713277374E-3</v>
      </c>
      <c r="Q661" s="16">
        <f t="shared" si="277"/>
        <v>0.40564015512156604</v>
      </c>
      <c r="R661" s="16"/>
      <c r="S661" s="16">
        <v>0.34844999999999998</v>
      </c>
      <c r="T661" s="16">
        <f t="shared" si="278"/>
        <v>0.82499999999999996</v>
      </c>
      <c r="U661" s="16">
        <f t="shared" si="265"/>
        <v>4.6087096942302556E-2</v>
      </c>
      <c r="V661" s="16">
        <f t="shared" si="279"/>
        <v>0.30247085316861333</v>
      </c>
      <c r="W661" s="16"/>
      <c r="X661" s="16">
        <v>0.18630000000000002</v>
      </c>
      <c r="Y661" s="16">
        <f t="shared" si="280"/>
        <v>0.61</v>
      </c>
      <c r="Z661" s="16">
        <f t="shared" si="266"/>
        <v>3.4076520163399467E-2</v>
      </c>
      <c r="AA661" s="16">
        <f t="shared" si="281"/>
        <v>0.15230329749436877</v>
      </c>
      <c r="AB661" s="16"/>
      <c r="AC661" s="16">
        <v>0.24287999999999998</v>
      </c>
      <c r="AD661" s="16">
        <f t="shared" si="282"/>
        <v>0.41</v>
      </c>
      <c r="AE661" s="16">
        <f t="shared" si="267"/>
        <v>2.2903890601629149E-2</v>
      </c>
      <c r="AF661" s="16">
        <f t="shared" si="283"/>
        <v>0.22002975733228064</v>
      </c>
      <c r="AG661" s="16"/>
      <c r="AH661" s="16">
        <v>0.18630000000000002</v>
      </c>
      <c r="AI661" s="16">
        <f t="shared" si="284"/>
        <v>0.32</v>
      </c>
      <c r="AJ661" s="16">
        <f t="shared" si="268"/>
        <v>1.7876207298832509E-2</v>
      </c>
      <c r="AK661" s="16">
        <f t="shared" si="285"/>
        <v>0.16846566425934101</v>
      </c>
      <c r="AL661" s="16"/>
      <c r="AM661" s="17">
        <f t="shared" si="262"/>
        <v>214.81066625641503</v>
      </c>
      <c r="AN661" s="17">
        <f t="shared" si="269"/>
        <v>5.5863147808851585E-2</v>
      </c>
      <c r="AO661" s="18" t="str">
        <f t="shared" si="270"/>
        <v>CORRECTO</v>
      </c>
      <c r="AP661" s="18">
        <f t="shared" si="271"/>
        <v>-1.0441368521911485</v>
      </c>
      <c r="AQ661" s="11"/>
      <c r="AR661" s="11"/>
      <c r="AS661" s="7"/>
      <c r="AT661" s="7">
        <v>130</v>
      </c>
      <c r="AU661" s="3">
        <f t="shared" si="260"/>
        <v>170</v>
      </c>
      <c r="AV661" s="7"/>
      <c r="AW661" s="7"/>
      <c r="AX661" s="7"/>
      <c r="AY661" s="7"/>
      <c r="AZ661" s="7"/>
      <c r="BA661" s="7"/>
      <c r="BB661" s="7"/>
    </row>
    <row r="662" spans="1:54" x14ac:dyDescent="0.25">
      <c r="A662" s="12">
        <v>1995</v>
      </c>
      <c r="B662" s="12">
        <v>5</v>
      </c>
      <c r="C662" s="16"/>
      <c r="D662" s="16">
        <f>aportaciones!D661+aportaciones!E661</f>
        <v>4.782</v>
      </c>
      <c r="E662" s="16">
        <f t="shared" si="272"/>
        <v>20</v>
      </c>
      <c r="F662" s="16">
        <f t="shared" si="261"/>
        <v>1.1187285524715593</v>
      </c>
      <c r="G662" s="16">
        <f t="shared" si="273"/>
        <v>3.6647370438229672</v>
      </c>
      <c r="H662" s="16"/>
      <c r="I662" s="16">
        <f>aportaciones!F661+aportaciones!G661</f>
        <v>10.472000000000001</v>
      </c>
      <c r="J662" s="16">
        <f t="shared" si="274"/>
        <v>192.21425239976958</v>
      </c>
      <c r="K662" s="16">
        <f t="shared" si="263"/>
        <v>10.751778617579857</v>
      </c>
      <c r="L662" s="16">
        <f t="shared" si="275"/>
        <v>0</v>
      </c>
      <c r="M662" s="16"/>
      <c r="N662" s="16">
        <v>0.34899999999999998</v>
      </c>
      <c r="O662" s="16">
        <f t="shared" si="276"/>
        <v>0.15</v>
      </c>
      <c r="P662" s="16">
        <f t="shared" si="264"/>
        <v>8.3904641435366949E-3</v>
      </c>
      <c r="Q662" s="16">
        <f t="shared" si="277"/>
        <v>0.34062052782867225</v>
      </c>
      <c r="R662" s="16"/>
      <c r="S662" s="16">
        <v>0.29374166666666662</v>
      </c>
      <c r="T662" s="16">
        <f t="shared" si="278"/>
        <v>0.82499999999999996</v>
      </c>
      <c r="U662" s="16">
        <f t="shared" si="265"/>
        <v>4.6147552789451818E-2</v>
      </c>
      <c r="V662" s="16">
        <f t="shared" si="279"/>
        <v>0.24765456972436417</v>
      </c>
      <c r="W662" s="16"/>
      <c r="X662" s="16">
        <v>0.15705</v>
      </c>
      <c r="Y662" s="16">
        <f t="shared" si="280"/>
        <v>0.61</v>
      </c>
      <c r="Z662" s="16">
        <f t="shared" si="266"/>
        <v>3.4121220850382557E-2</v>
      </c>
      <c r="AA662" s="16">
        <f t="shared" si="281"/>
        <v>0.12297347983660056</v>
      </c>
      <c r="AB662" s="16"/>
      <c r="AC662" s="16">
        <v>0.20474666666666666</v>
      </c>
      <c r="AD662" s="16">
        <f t="shared" si="282"/>
        <v>0.41</v>
      </c>
      <c r="AE662" s="16">
        <f t="shared" si="267"/>
        <v>2.2933935325666965E-2</v>
      </c>
      <c r="AF662" s="16">
        <f t="shared" si="283"/>
        <v>0.18184277606503746</v>
      </c>
      <c r="AG662" s="16"/>
      <c r="AH662" s="16">
        <v>0.15705</v>
      </c>
      <c r="AI662" s="16">
        <f t="shared" si="284"/>
        <v>0.32</v>
      </c>
      <c r="AJ662" s="16">
        <f t="shared" si="268"/>
        <v>1.7899656839544947E-2</v>
      </c>
      <c r="AK662" s="16">
        <f t="shared" si="285"/>
        <v>0.13917379270116753</v>
      </c>
      <c r="AL662" s="16"/>
      <c r="AM662" s="17">
        <f t="shared" si="262"/>
        <v>214.52925239976958</v>
      </c>
      <c r="AN662" s="17">
        <f t="shared" si="269"/>
        <v>5.5936427623577964E-2</v>
      </c>
      <c r="AO662" s="18" t="str">
        <f t="shared" si="270"/>
        <v>CORRECTO</v>
      </c>
      <c r="AP662" s="18">
        <f t="shared" si="271"/>
        <v>-1.0440635723764222</v>
      </c>
      <c r="AQ662" s="11"/>
      <c r="AR662" s="11"/>
      <c r="AS662" s="7"/>
      <c r="AT662" s="7">
        <v>130</v>
      </c>
      <c r="AU662" s="3">
        <f t="shared" si="260"/>
        <v>170</v>
      </c>
      <c r="AV662" s="7"/>
      <c r="AW662" s="7"/>
      <c r="AX662" s="7"/>
      <c r="AY662" s="7"/>
      <c r="AZ662" s="7"/>
      <c r="BA662" s="7"/>
      <c r="BB662" s="7"/>
    </row>
    <row r="663" spans="1:54" x14ac:dyDescent="0.25">
      <c r="A663" s="12">
        <v>1995</v>
      </c>
      <c r="B663" s="12">
        <v>6</v>
      </c>
      <c r="C663" s="16"/>
      <c r="D663" s="16">
        <f>aportaciones!D662+aportaciones!E662</f>
        <v>3.7530000000000001</v>
      </c>
      <c r="E663" s="16">
        <f t="shared" si="272"/>
        <v>20</v>
      </c>
      <c r="F663" s="16">
        <f t="shared" si="261"/>
        <v>1.1186700381936223</v>
      </c>
      <c r="G663" s="16">
        <f t="shared" si="273"/>
        <v>2.634271447528441</v>
      </c>
      <c r="H663" s="16"/>
      <c r="I663" s="16">
        <f>aportaciones!F662+aportaciones!G662</f>
        <v>10.763</v>
      </c>
      <c r="J663" s="16">
        <f t="shared" si="274"/>
        <v>192.22547378218974</v>
      </c>
      <c r="K663" s="16">
        <f t="shared" si="263"/>
        <v>10.751843904885467</v>
      </c>
      <c r="L663" s="16">
        <f t="shared" si="275"/>
        <v>0</v>
      </c>
      <c r="M663" s="16"/>
      <c r="N663" s="16">
        <v>0.184</v>
      </c>
      <c r="O663" s="16">
        <f t="shared" si="276"/>
        <v>0.15</v>
      </c>
      <c r="P663" s="16">
        <f t="shared" si="264"/>
        <v>8.3900252864521664E-3</v>
      </c>
      <c r="Q663" s="16">
        <f t="shared" si="277"/>
        <v>0.1756095358564633</v>
      </c>
      <c r="R663" s="16"/>
      <c r="S663" s="16">
        <v>0.15486666666666665</v>
      </c>
      <c r="T663" s="16">
        <f t="shared" si="278"/>
        <v>0.82499999999999996</v>
      </c>
      <c r="U663" s="16">
        <f t="shared" si="265"/>
        <v>4.6145139075486917E-2</v>
      </c>
      <c r="V663" s="16">
        <f t="shared" si="279"/>
        <v>0.10871911387721478</v>
      </c>
      <c r="W663" s="16"/>
      <c r="X663" s="16">
        <v>8.2799999999999999E-2</v>
      </c>
      <c r="Y663" s="16">
        <f t="shared" si="280"/>
        <v>0.61</v>
      </c>
      <c r="Z663" s="16">
        <f t="shared" si="266"/>
        <v>3.4119436164905474E-2</v>
      </c>
      <c r="AA663" s="16">
        <f t="shared" si="281"/>
        <v>4.8678779149617379E-2</v>
      </c>
      <c r="AB663" s="16"/>
      <c r="AC663" s="16">
        <v>0.10794666666666668</v>
      </c>
      <c r="AD663" s="16">
        <f t="shared" si="282"/>
        <v>0.41</v>
      </c>
      <c r="AE663" s="16">
        <f t="shared" si="267"/>
        <v>2.2932735782969255E-2</v>
      </c>
      <c r="AF663" s="16">
        <f t="shared" si="283"/>
        <v>8.5012731340999736E-2</v>
      </c>
      <c r="AG663" s="16"/>
      <c r="AH663" s="16">
        <v>8.2799999999999999E-2</v>
      </c>
      <c r="AI663" s="16">
        <f t="shared" si="284"/>
        <v>0.32</v>
      </c>
      <c r="AJ663" s="16">
        <f t="shared" si="268"/>
        <v>1.7898720611097957E-2</v>
      </c>
      <c r="AK663" s="16">
        <f t="shared" si="285"/>
        <v>6.4900343160455065E-2</v>
      </c>
      <c r="AL663" s="16"/>
      <c r="AM663" s="17">
        <f t="shared" si="262"/>
        <v>214.54047378218974</v>
      </c>
      <c r="AN663" s="17">
        <f t="shared" si="269"/>
        <v>5.5933501909681112E-2</v>
      </c>
      <c r="AO663" s="18" t="str">
        <f t="shared" si="270"/>
        <v>CORRECTO</v>
      </c>
      <c r="AP663" s="18">
        <f t="shared" si="271"/>
        <v>-1.0440664980903189</v>
      </c>
      <c r="AQ663" s="11"/>
      <c r="AR663" s="11"/>
      <c r="AS663" s="7"/>
      <c r="AT663" s="7">
        <v>140</v>
      </c>
      <c r="AU663" s="3">
        <f t="shared" si="260"/>
        <v>180</v>
      </c>
      <c r="AV663" s="7"/>
      <c r="AW663" s="7"/>
      <c r="AX663" s="7"/>
      <c r="AY663" s="7"/>
      <c r="AZ663" s="7"/>
      <c r="BA663" s="7"/>
      <c r="BB663" s="7"/>
    </row>
    <row r="664" spans="1:54" x14ac:dyDescent="0.25">
      <c r="A664" s="12">
        <v>1995</v>
      </c>
      <c r="B664" s="12">
        <v>7</v>
      </c>
      <c r="C664" s="16"/>
      <c r="D664" s="16">
        <f>aportaciones!D663+aportaciones!E663</f>
        <v>3.843</v>
      </c>
      <c r="E664" s="16">
        <f t="shared" si="272"/>
        <v>20</v>
      </c>
      <c r="F664" s="16">
        <f t="shared" si="261"/>
        <v>1.112900872744043</v>
      </c>
      <c r="G664" s="16">
        <f t="shared" si="273"/>
        <v>2.7243299618063794</v>
      </c>
      <c r="H664" s="16"/>
      <c r="I664" s="16">
        <f>aportaciones!F663+aportaciones!G663</f>
        <v>11.864000000000001</v>
      </c>
      <c r="J664" s="16">
        <f t="shared" si="274"/>
        <v>193.33762987730427</v>
      </c>
      <c r="K664" s="16">
        <f t="shared" si="263"/>
        <v>10.758280851235835</v>
      </c>
      <c r="L664" s="16">
        <f t="shared" si="275"/>
        <v>0</v>
      </c>
      <c r="M664" s="16"/>
      <c r="N664" s="16">
        <v>0.11600000000000001</v>
      </c>
      <c r="O664" s="16">
        <f t="shared" si="276"/>
        <v>0.15</v>
      </c>
      <c r="P664" s="16">
        <f t="shared" si="264"/>
        <v>8.3467565455803226E-3</v>
      </c>
      <c r="Q664" s="16">
        <f t="shared" si="277"/>
        <v>0.10760997471354786</v>
      </c>
      <c r="R664" s="16"/>
      <c r="S664" s="16">
        <v>9.7633333333333336E-2</v>
      </c>
      <c r="T664" s="16">
        <f t="shared" si="278"/>
        <v>0.82499999999999996</v>
      </c>
      <c r="U664" s="16">
        <f t="shared" si="265"/>
        <v>4.5907161000691775E-2</v>
      </c>
      <c r="V664" s="16">
        <f t="shared" si="279"/>
        <v>5.1488194257846454E-2</v>
      </c>
      <c r="W664" s="16"/>
      <c r="X664" s="16">
        <v>5.2200000000000003E-2</v>
      </c>
      <c r="Y664" s="16">
        <f t="shared" si="280"/>
        <v>0.61</v>
      </c>
      <c r="Z664" s="16">
        <f t="shared" si="266"/>
        <v>3.3943476618693312E-2</v>
      </c>
      <c r="AA664" s="16">
        <f t="shared" si="281"/>
        <v>1.8080563835094599E-2</v>
      </c>
      <c r="AB664" s="16"/>
      <c r="AC664" s="16">
        <v>6.8053333333333341E-2</v>
      </c>
      <c r="AD664" s="16">
        <f t="shared" si="282"/>
        <v>0.41</v>
      </c>
      <c r="AE664" s="16">
        <f t="shared" si="267"/>
        <v>2.2814467891252882E-2</v>
      </c>
      <c r="AF664" s="16">
        <f t="shared" si="283"/>
        <v>4.5120597550364128E-2</v>
      </c>
      <c r="AG664" s="16"/>
      <c r="AH664" s="16">
        <v>5.2200000000000003E-2</v>
      </c>
      <c r="AI664" s="16">
        <f t="shared" si="284"/>
        <v>0.32</v>
      </c>
      <c r="AJ664" s="16">
        <f t="shared" si="268"/>
        <v>1.7806413963904689E-2</v>
      </c>
      <c r="AK664" s="16">
        <f t="shared" si="285"/>
        <v>3.4301279388902095E-2</v>
      </c>
      <c r="AL664" s="16"/>
      <c r="AM664" s="17">
        <f t="shared" si="262"/>
        <v>215.65262987730426</v>
      </c>
      <c r="AN664" s="17">
        <f t="shared" si="269"/>
        <v>5.564504363720215E-2</v>
      </c>
      <c r="AO664" s="18" t="str">
        <f t="shared" si="270"/>
        <v>CORRECTO</v>
      </c>
      <c r="AP664" s="18">
        <f t="shared" si="271"/>
        <v>-1.0443549563627978</v>
      </c>
      <c r="AQ664" s="11"/>
      <c r="AR664" s="11"/>
      <c r="AS664" s="7"/>
      <c r="AT664" s="7">
        <v>150</v>
      </c>
      <c r="AU664" s="3">
        <f t="shared" si="260"/>
        <v>190</v>
      </c>
      <c r="AV664" s="7"/>
      <c r="AW664" s="7"/>
      <c r="AX664" s="7"/>
      <c r="AY664" s="7"/>
      <c r="AZ664" s="7"/>
      <c r="BA664" s="7"/>
      <c r="BB664" s="7"/>
    </row>
    <row r="665" spans="1:54" x14ac:dyDescent="0.25">
      <c r="A665" s="12">
        <v>1995</v>
      </c>
      <c r="B665" s="12">
        <v>8</v>
      </c>
      <c r="C665" s="16"/>
      <c r="D665" s="16">
        <f>aportaciones!D664+aportaciones!E664</f>
        <v>3.7189999999999999</v>
      </c>
      <c r="E665" s="16">
        <f t="shared" si="272"/>
        <v>20</v>
      </c>
      <c r="F665" s="16">
        <f t="shared" si="261"/>
        <v>1.1103742080495584</v>
      </c>
      <c r="G665" s="16">
        <f t="shared" si="273"/>
        <v>2.606099127255959</v>
      </c>
      <c r="H665" s="16"/>
      <c r="I665" s="16">
        <f>aportaciones!F664+aportaciones!G664</f>
        <v>11.249000000000001</v>
      </c>
      <c r="J665" s="16">
        <f t="shared" si="274"/>
        <v>193.82834902606842</v>
      </c>
      <c r="K665" s="16">
        <f t="shared" si="263"/>
        <v>10.761099977368705</v>
      </c>
      <c r="L665" s="16">
        <f t="shared" si="275"/>
        <v>0</v>
      </c>
      <c r="M665" s="16"/>
      <c r="N665" s="16">
        <v>7.5999999999999998E-2</v>
      </c>
      <c r="O665" s="16">
        <f t="shared" si="276"/>
        <v>0.15</v>
      </c>
      <c r="P665" s="16">
        <f t="shared" si="264"/>
        <v>8.3278065603716867E-3</v>
      </c>
      <c r="Q665" s="16">
        <f t="shared" si="277"/>
        <v>6.765324345441967E-2</v>
      </c>
      <c r="R665" s="16"/>
      <c r="S665" s="16">
        <v>6.3966666666666658E-2</v>
      </c>
      <c r="T665" s="16">
        <f t="shared" si="278"/>
        <v>0.82499999999999996</v>
      </c>
      <c r="U665" s="16">
        <f t="shared" si="265"/>
        <v>4.5802936082044277E-2</v>
      </c>
      <c r="V665" s="16">
        <f t="shared" si="279"/>
        <v>1.8059505665974807E-2</v>
      </c>
      <c r="W665" s="16"/>
      <c r="X665" s="16">
        <v>3.4200000000000001E-2</v>
      </c>
      <c r="Y665" s="16">
        <f t="shared" si="280"/>
        <v>0.61</v>
      </c>
      <c r="Z665" s="16">
        <f t="shared" si="266"/>
        <v>3.3866413345511527E-2</v>
      </c>
      <c r="AA665" s="16">
        <f t="shared" si="281"/>
        <v>2.5652338130666141E-4</v>
      </c>
      <c r="AB665" s="16"/>
      <c r="AC665" s="16">
        <v>4.4586666666666663E-2</v>
      </c>
      <c r="AD665" s="16">
        <f t="shared" si="282"/>
        <v>0.41</v>
      </c>
      <c r="AE665" s="16">
        <f t="shared" si="267"/>
        <v>2.2762671265015945E-2</v>
      </c>
      <c r="AF665" s="16">
        <f t="shared" si="283"/>
        <v>2.1772198775413754E-2</v>
      </c>
      <c r="AG665" s="16"/>
      <c r="AH665" s="16">
        <v>3.4200000000000001E-2</v>
      </c>
      <c r="AI665" s="16">
        <f t="shared" si="284"/>
        <v>0.32</v>
      </c>
      <c r="AJ665" s="16">
        <f t="shared" si="268"/>
        <v>1.7765987328792934E-2</v>
      </c>
      <c r="AK665" s="16">
        <f t="shared" si="285"/>
        <v>1.6393586036095309E-2</v>
      </c>
      <c r="AL665" s="16"/>
      <c r="AM665" s="17">
        <f t="shared" si="262"/>
        <v>216.14334902606842</v>
      </c>
      <c r="AN665" s="17">
        <f t="shared" si="269"/>
        <v>5.5518710402477918E-2</v>
      </c>
      <c r="AO665" s="18" t="str">
        <f t="shared" si="270"/>
        <v>CORRECTO</v>
      </c>
      <c r="AP665" s="18">
        <f t="shared" si="271"/>
        <v>-1.0444812895975222</v>
      </c>
      <c r="AQ665" s="11"/>
      <c r="AR665" s="11"/>
      <c r="AS665" s="7"/>
      <c r="AT665" s="7">
        <v>153</v>
      </c>
      <c r="AU665" s="3">
        <f t="shared" si="260"/>
        <v>193</v>
      </c>
      <c r="AV665" s="7"/>
      <c r="AW665" s="7"/>
      <c r="AX665" s="7"/>
      <c r="AY665" s="7"/>
      <c r="AZ665" s="7"/>
      <c r="BA665" s="7"/>
      <c r="BB665" s="7"/>
    </row>
    <row r="666" spans="1:54" x14ac:dyDescent="0.25">
      <c r="A666" s="12">
        <v>1995</v>
      </c>
      <c r="B666" s="12">
        <v>9</v>
      </c>
      <c r="C666" s="16"/>
      <c r="D666" s="16">
        <f>aportaciones!D665+aportaciones!E665</f>
        <v>3.6629999999999998</v>
      </c>
      <c r="E666" s="16">
        <f t="shared" si="272"/>
        <v>20</v>
      </c>
      <c r="F666" s="16">
        <f t="shared" si="261"/>
        <v>1.1411484980231488</v>
      </c>
      <c r="G666" s="16">
        <f t="shared" si="273"/>
        <v>2.5526257919504403</v>
      </c>
      <c r="H666" s="16"/>
      <c r="I666" s="16">
        <f>aportaciones!F665+aportaciones!G665</f>
        <v>10.42</v>
      </c>
      <c r="J666" s="16">
        <f t="shared" si="274"/>
        <v>188</v>
      </c>
      <c r="K666" s="16">
        <f t="shared" si="263"/>
        <v>10.726795881417598</v>
      </c>
      <c r="L666" s="16">
        <f t="shared" si="275"/>
        <v>5.4872490486997094</v>
      </c>
      <c r="M666" s="16"/>
      <c r="N666" s="16">
        <v>7.3999999999999996E-2</v>
      </c>
      <c r="O666" s="16">
        <f t="shared" si="276"/>
        <v>0.15</v>
      </c>
      <c r="P666" s="16">
        <f t="shared" si="264"/>
        <v>8.5586137351736143E-3</v>
      </c>
      <c r="Q666" s="16">
        <f t="shared" si="277"/>
        <v>6.5672193439628296E-2</v>
      </c>
      <c r="R666" s="16"/>
      <c r="S666" s="16">
        <v>6.2283333333333329E-2</v>
      </c>
      <c r="T666" s="16">
        <f t="shared" si="278"/>
        <v>0.82499999999999996</v>
      </c>
      <c r="U666" s="16">
        <f t="shared" si="265"/>
        <v>4.7072375543454885E-2</v>
      </c>
      <c r="V666" s="16">
        <f t="shared" si="279"/>
        <v>1.6480397251289136E-2</v>
      </c>
      <c r="W666" s="16"/>
      <c r="X666" s="16">
        <v>3.3300000000000003E-2</v>
      </c>
      <c r="Y666" s="16">
        <f t="shared" si="280"/>
        <v>0.60943358665448844</v>
      </c>
      <c r="Z666" s="16">
        <f t="shared" si="266"/>
        <v>3.4772711102781496E-2</v>
      </c>
      <c r="AA666" s="16">
        <f t="shared" si="281"/>
        <v>0</v>
      </c>
      <c r="AB666" s="16"/>
      <c r="AC666" s="16">
        <v>4.3413333333333332E-2</v>
      </c>
      <c r="AD666" s="16">
        <f t="shared" si="282"/>
        <v>0.41</v>
      </c>
      <c r="AE666" s="16">
        <f t="shared" si="267"/>
        <v>2.3393544209474548E-2</v>
      </c>
      <c r="AF666" s="16">
        <f t="shared" si="283"/>
        <v>2.0650662068317394E-2</v>
      </c>
      <c r="AG666" s="16"/>
      <c r="AH666" s="16">
        <v>3.3300000000000003E-2</v>
      </c>
      <c r="AI666" s="16">
        <f t="shared" si="284"/>
        <v>0.32</v>
      </c>
      <c r="AJ666" s="16">
        <f t="shared" si="268"/>
        <v>1.8258375968370381E-2</v>
      </c>
      <c r="AK666" s="16">
        <f t="shared" si="285"/>
        <v>1.5534012671207076E-2</v>
      </c>
      <c r="AL666" s="16"/>
      <c r="AM666" s="17">
        <f t="shared" si="262"/>
        <v>210.31443358665447</v>
      </c>
      <c r="AN666" s="17">
        <f t="shared" si="269"/>
        <v>5.7057424901157436E-2</v>
      </c>
      <c r="AO666" s="18" t="str">
        <f t="shared" si="270"/>
        <v>CORRECTO</v>
      </c>
      <c r="AP666" s="18">
        <f t="shared" si="271"/>
        <v>-1.0429425750988426</v>
      </c>
      <c r="AQ666" s="11"/>
      <c r="AR666" s="11"/>
      <c r="AS666" s="7"/>
      <c r="AT666" s="7">
        <v>160</v>
      </c>
      <c r="AU666" s="3">
        <f t="shared" si="260"/>
        <v>200</v>
      </c>
      <c r="AV666" s="7"/>
      <c r="AW666" s="7"/>
      <c r="AX666" s="7"/>
      <c r="AY666" s="7"/>
      <c r="AZ666" s="7"/>
      <c r="BA666" s="7"/>
      <c r="BB666" s="7"/>
    </row>
    <row r="667" spans="1:54" x14ac:dyDescent="0.25">
      <c r="A667" s="12">
        <v>1995</v>
      </c>
      <c r="B667" s="12">
        <v>10</v>
      </c>
      <c r="C667" s="16"/>
      <c r="D667" s="16">
        <f>aportaciones!D666+aportaciones!E666</f>
        <v>3.7930000000000001</v>
      </c>
      <c r="E667" s="16">
        <f t="shared" si="272"/>
        <v>20</v>
      </c>
      <c r="F667" s="16">
        <f t="shared" si="261"/>
        <v>1.1982118874316285</v>
      </c>
      <c r="G667" s="16">
        <f t="shared" si="273"/>
        <v>2.65185150197685</v>
      </c>
      <c r="H667" s="16"/>
      <c r="I667" s="16">
        <f>aportaciones!F666+aportaciones!G666</f>
        <v>9.1909999999999989</v>
      </c>
      <c r="J667" s="16">
        <f t="shared" si="274"/>
        <v>178</v>
      </c>
      <c r="K667" s="16">
        <f t="shared" si="263"/>
        <v>10.664085798141492</v>
      </c>
      <c r="L667" s="16">
        <f t="shared" si="275"/>
        <v>8.4642041185824155</v>
      </c>
      <c r="M667" s="16"/>
      <c r="N667" s="16">
        <v>5.0999999999999997E-2</v>
      </c>
      <c r="O667" s="16">
        <f t="shared" si="276"/>
        <v>0.15</v>
      </c>
      <c r="P667" s="16">
        <f t="shared" si="264"/>
        <v>8.9865891557372127E-3</v>
      </c>
      <c r="Q667" s="16">
        <f t="shared" si="277"/>
        <v>4.2441386264826381E-2</v>
      </c>
      <c r="R667" s="16"/>
      <c r="S667" s="16">
        <v>4.2924999999999998E-2</v>
      </c>
      <c r="T667" s="16">
        <f t="shared" si="278"/>
        <v>0.82085262445654505</v>
      </c>
      <c r="U667" s="16">
        <f t="shared" si="265"/>
        <v>4.9177768622664125E-2</v>
      </c>
      <c r="V667" s="16">
        <f t="shared" si="279"/>
        <v>0</v>
      </c>
      <c r="W667" s="16"/>
      <c r="X667" s="16">
        <v>2.2949999999999998E-2</v>
      </c>
      <c r="Y667" s="16">
        <f t="shared" si="280"/>
        <v>0.597610875551707</v>
      </c>
      <c r="Z667" s="16">
        <f t="shared" si="266"/>
        <v>3.5803222757223946E-2</v>
      </c>
      <c r="AA667" s="16">
        <f t="shared" si="281"/>
        <v>0</v>
      </c>
      <c r="AB667" s="16"/>
      <c r="AC667" s="16">
        <v>2.9919999999999999E-2</v>
      </c>
      <c r="AD667" s="16">
        <f t="shared" si="282"/>
        <v>0.41</v>
      </c>
      <c r="AE667" s="16">
        <f t="shared" si="267"/>
        <v>2.4563343692348381E-2</v>
      </c>
      <c r="AF667" s="16">
        <f t="shared" si="283"/>
        <v>6.526455790525465E-3</v>
      </c>
      <c r="AG667" s="16"/>
      <c r="AH667" s="16">
        <v>2.2949999999999998E-2</v>
      </c>
      <c r="AI667" s="16">
        <f t="shared" si="284"/>
        <v>0.32</v>
      </c>
      <c r="AJ667" s="16">
        <f t="shared" si="268"/>
        <v>1.9171390198906055E-2</v>
      </c>
      <c r="AK667" s="16">
        <f t="shared" si="285"/>
        <v>4.6916240316296487E-3</v>
      </c>
      <c r="AL667" s="16"/>
      <c r="AM667" s="17">
        <f t="shared" si="262"/>
        <v>200.29846350000824</v>
      </c>
      <c r="AN667" s="17">
        <f t="shared" si="269"/>
        <v>5.9910594371581423E-2</v>
      </c>
      <c r="AO667" s="18" t="str">
        <f t="shared" si="270"/>
        <v>CORRECTO</v>
      </c>
      <c r="AP667" s="18">
        <f t="shared" si="271"/>
        <v>-1.0400894056284187</v>
      </c>
      <c r="AQ667" s="11"/>
      <c r="AR667" s="11"/>
      <c r="AS667" s="7"/>
      <c r="AT667" s="7">
        <v>166</v>
      </c>
      <c r="AU667" s="3">
        <f t="shared" si="260"/>
        <v>206</v>
      </c>
      <c r="AV667" s="7"/>
      <c r="AW667" s="7"/>
      <c r="AX667" s="7"/>
      <c r="AY667" s="7"/>
      <c r="AZ667" s="7"/>
      <c r="BA667" s="7"/>
      <c r="BB667" s="7"/>
    </row>
    <row r="668" spans="1:54" x14ac:dyDescent="0.25">
      <c r="A668" s="12">
        <v>1995</v>
      </c>
      <c r="B668" s="12">
        <v>11</v>
      </c>
      <c r="C668" s="16"/>
      <c r="D668" s="16">
        <f>aportaciones!D667+aportaciones!E667</f>
        <v>3.7309999999999999</v>
      </c>
      <c r="E668" s="16">
        <f t="shared" si="272"/>
        <v>20</v>
      </c>
      <c r="F668" s="16">
        <f t="shared" si="261"/>
        <v>1.2479525778020435</v>
      </c>
      <c r="G668" s="16">
        <f t="shared" si="273"/>
        <v>2.5327881125683689</v>
      </c>
      <c r="H668" s="16"/>
      <c r="I668" s="16">
        <f>aportaciones!F667+aportaciones!G667</f>
        <v>9.4429999999999996</v>
      </c>
      <c r="J668" s="16">
        <f t="shared" si="274"/>
        <v>170</v>
      </c>
      <c r="K668" s="16">
        <f t="shared" si="263"/>
        <v>10.607596911317369</v>
      </c>
      <c r="L668" s="16">
        <f t="shared" si="275"/>
        <v>6.7789142018585267</v>
      </c>
      <c r="M668" s="16"/>
      <c r="N668" s="16">
        <v>0.13100000000000001</v>
      </c>
      <c r="O668" s="16">
        <f t="shared" si="276"/>
        <v>0.15</v>
      </c>
      <c r="P668" s="16">
        <f t="shared" si="264"/>
        <v>9.3596443335153268E-3</v>
      </c>
      <c r="Q668" s="16">
        <f t="shared" si="277"/>
        <v>0.12201341084426279</v>
      </c>
      <c r="R668" s="16"/>
      <c r="S668" s="16">
        <v>0.11025833333333333</v>
      </c>
      <c r="T668" s="16">
        <f t="shared" si="278"/>
        <v>0.82499999999999996</v>
      </c>
      <c r="U668" s="16">
        <f t="shared" si="265"/>
        <v>5.147804383433429E-2</v>
      </c>
      <c r="V668" s="16">
        <f t="shared" si="279"/>
        <v>5.6933189167214349E-2</v>
      </c>
      <c r="W668" s="16"/>
      <c r="X668" s="16">
        <v>5.8950000000000002E-2</v>
      </c>
      <c r="Y668" s="16">
        <f t="shared" si="280"/>
        <v>0.61</v>
      </c>
      <c r="Z668" s="16">
        <f t="shared" si="266"/>
        <v>3.8062553622962327E-2</v>
      </c>
      <c r="AA668" s="16">
        <f t="shared" si="281"/>
        <v>1.0757652794483152E-2</v>
      </c>
      <c r="AB668" s="16"/>
      <c r="AC668" s="16">
        <v>7.6853333333333343E-2</v>
      </c>
      <c r="AD668" s="16">
        <f t="shared" si="282"/>
        <v>0.41</v>
      </c>
      <c r="AE668" s="16">
        <f t="shared" si="267"/>
        <v>2.5583027844941892E-2</v>
      </c>
      <c r="AF668" s="16">
        <f t="shared" si="283"/>
        <v>5.2289989640984968E-2</v>
      </c>
      <c r="AG668" s="16"/>
      <c r="AH668" s="16">
        <v>5.8950000000000002E-2</v>
      </c>
      <c r="AI668" s="16">
        <f t="shared" si="284"/>
        <v>0.32</v>
      </c>
      <c r="AJ668" s="16">
        <f t="shared" si="268"/>
        <v>1.9967241244832696E-2</v>
      </c>
      <c r="AK668" s="16">
        <f t="shared" si="285"/>
        <v>3.9778609801093934E-2</v>
      </c>
      <c r="AL668" s="16"/>
      <c r="AM668" s="17">
        <f t="shared" si="262"/>
        <v>192.315</v>
      </c>
      <c r="AN668" s="17">
        <f t="shared" si="269"/>
        <v>6.2397628890102176E-2</v>
      </c>
      <c r="AO668" s="18" t="str">
        <f t="shared" si="270"/>
        <v>CORRECTO</v>
      </c>
      <c r="AP668" s="18">
        <f t="shared" si="271"/>
        <v>-1.0376023711098978</v>
      </c>
      <c r="AQ668" s="11"/>
      <c r="AR668" s="11"/>
      <c r="AS668" s="7"/>
      <c r="AT668" s="7">
        <v>164</v>
      </c>
      <c r="AU668" s="3">
        <f t="shared" si="260"/>
        <v>204</v>
      </c>
      <c r="AV668" s="7"/>
      <c r="AW668" s="7"/>
      <c r="AX668" s="7"/>
      <c r="AY668" s="7"/>
      <c r="AZ668" s="7"/>
      <c r="BA668" s="7"/>
      <c r="BB668" s="7"/>
    </row>
    <row r="669" spans="1:54" x14ac:dyDescent="0.25">
      <c r="A669" s="12">
        <v>1995</v>
      </c>
      <c r="B669" s="12">
        <v>12</v>
      </c>
      <c r="C669" s="16"/>
      <c r="D669" s="16">
        <f>aportaciones!D668+aportaciones!E668</f>
        <v>4.0940000000000003</v>
      </c>
      <c r="E669" s="16">
        <f t="shared" si="272"/>
        <v>20</v>
      </c>
      <c r="F669" s="16">
        <f t="shared" si="261"/>
        <v>1.2551224483011139</v>
      </c>
      <c r="G669" s="16">
        <f t="shared" si="273"/>
        <v>2.8460474221979588</v>
      </c>
      <c r="H669" s="16"/>
      <c r="I669" s="16">
        <f>aportaciones!F668+aportaciones!G668</f>
        <v>9.5090000000000003</v>
      </c>
      <c r="J669" s="16">
        <f t="shared" si="274"/>
        <v>168.90140308868263</v>
      </c>
      <c r="K669" s="16">
        <f t="shared" si="263"/>
        <v>10.599597128308034</v>
      </c>
      <c r="L669" s="16">
        <f t="shared" si="275"/>
        <v>0</v>
      </c>
      <c r="M669" s="16"/>
      <c r="N669" s="16">
        <v>0.22500000000000001</v>
      </c>
      <c r="O669" s="16">
        <f t="shared" si="276"/>
        <v>0.15</v>
      </c>
      <c r="P669" s="16">
        <f t="shared" si="264"/>
        <v>9.4134183622583533E-3</v>
      </c>
      <c r="Q669" s="16">
        <f t="shared" si="277"/>
        <v>0.21564035566648468</v>
      </c>
      <c r="R669" s="16"/>
      <c r="S669" s="16">
        <v>0.18937499999999999</v>
      </c>
      <c r="T669" s="16">
        <f t="shared" si="278"/>
        <v>0.82499999999999996</v>
      </c>
      <c r="U669" s="16">
        <f t="shared" si="265"/>
        <v>5.1773800992420946E-2</v>
      </c>
      <c r="V669" s="16">
        <f t="shared" si="279"/>
        <v>0.13789695616566566</v>
      </c>
      <c r="W669" s="16"/>
      <c r="X669" s="16">
        <v>0.10125000000000001</v>
      </c>
      <c r="Y669" s="16">
        <f t="shared" si="280"/>
        <v>0.61</v>
      </c>
      <c r="Z669" s="16">
        <f t="shared" si="266"/>
        <v>3.8281234673183971E-2</v>
      </c>
      <c r="AA669" s="16">
        <f t="shared" si="281"/>
        <v>6.318744637703777E-2</v>
      </c>
      <c r="AB669" s="16"/>
      <c r="AC669" s="16">
        <v>0.13200000000000001</v>
      </c>
      <c r="AD669" s="16">
        <f t="shared" si="282"/>
        <v>0.41</v>
      </c>
      <c r="AE669" s="16">
        <f t="shared" si="267"/>
        <v>2.5730010190172833E-2</v>
      </c>
      <c r="AF669" s="16">
        <f t="shared" si="283"/>
        <v>0.10641697215505813</v>
      </c>
      <c r="AG669" s="16"/>
      <c r="AH669" s="16">
        <v>0.10125000000000001</v>
      </c>
      <c r="AI669" s="16">
        <f t="shared" si="284"/>
        <v>0.32</v>
      </c>
      <c r="AJ669" s="16">
        <f t="shared" si="268"/>
        <v>2.0081959172817822E-2</v>
      </c>
      <c r="AK669" s="16">
        <f t="shared" si="285"/>
        <v>8.1282758755167328E-2</v>
      </c>
      <c r="AL669" s="16"/>
      <c r="AM669" s="17">
        <f t="shared" si="262"/>
        <v>191.21640308868263</v>
      </c>
      <c r="AN669" s="17">
        <f t="shared" si="269"/>
        <v>6.2756122415055696E-2</v>
      </c>
      <c r="AO669" s="18" t="str">
        <f t="shared" si="270"/>
        <v>CORRECTO</v>
      </c>
      <c r="AP669" s="18">
        <f t="shared" si="271"/>
        <v>-1.0372438775849444</v>
      </c>
      <c r="AQ669" s="11"/>
      <c r="AR669" s="11"/>
      <c r="AS669" s="7"/>
      <c r="AT669" s="7">
        <v>162</v>
      </c>
      <c r="AU669" s="3">
        <f t="shared" si="260"/>
        <v>202</v>
      </c>
      <c r="AV669" s="7"/>
      <c r="AW669" s="7"/>
      <c r="AX669" s="7"/>
      <c r="AY669" s="7"/>
      <c r="AZ669" s="7"/>
      <c r="BA669" s="7"/>
      <c r="BB669" s="7"/>
    </row>
    <row r="670" spans="1:54" x14ac:dyDescent="0.25">
      <c r="A670" s="12">
        <v>1996</v>
      </c>
      <c r="B670" s="12">
        <v>1</v>
      </c>
      <c r="C670" s="16"/>
      <c r="D670" s="16">
        <f>aportaciones!D669+aportaciones!E669</f>
        <v>4.0270000000000001</v>
      </c>
      <c r="E670" s="16">
        <f t="shared" si="272"/>
        <v>20</v>
      </c>
      <c r="F670" s="16">
        <f t="shared" si="261"/>
        <v>1.2670670904010453</v>
      </c>
      <c r="G670" s="16">
        <f t="shared" si="273"/>
        <v>2.7718775516988856</v>
      </c>
      <c r="H670" s="16"/>
      <c r="I670" s="16">
        <f>aportaciones!F669+aportaciones!G669</f>
        <v>8.7970000000000006</v>
      </c>
      <c r="J670" s="16">
        <f t="shared" si="274"/>
        <v>167.09880596037459</v>
      </c>
      <c r="K670" s="16">
        <f t="shared" si="263"/>
        <v>10.586269893885033</v>
      </c>
      <c r="L670" s="16">
        <f t="shared" si="275"/>
        <v>0</v>
      </c>
      <c r="M670" s="16"/>
      <c r="N670" s="16">
        <v>0.29199999999999998</v>
      </c>
      <c r="O670" s="16">
        <f t="shared" si="276"/>
        <v>0.15</v>
      </c>
      <c r="P670" s="16">
        <f t="shared" si="264"/>
        <v>9.5030031780078388E-3</v>
      </c>
      <c r="Q670" s="16">
        <f t="shared" si="277"/>
        <v>0.28258658163774164</v>
      </c>
      <c r="R670" s="16"/>
      <c r="S670" s="16">
        <v>0.24576666666666666</v>
      </c>
      <c r="T670" s="16">
        <f t="shared" si="278"/>
        <v>0.82499999999999996</v>
      </c>
      <c r="U670" s="16">
        <f t="shared" si="265"/>
        <v>5.2266517479043116E-2</v>
      </c>
      <c r="V670" s="16">
        <f t="shared" si="279"/>
        <v>0.19399286567424578</v>
      </c>
      <c r="W670" s="16"/>
      <c r="X670" s="16">
        <v>0.13139999999999999</v>
      </c>
      <c r="Y670" s="16">
        <f t="shared" si="280"/>
        <v>0.61</v>
      </c>
      <c r="Z670" s="16">
        <f t="shared" si="266"/>
        <v>3.8645546257231884E-2</v>
      </c>
      <c r="AA670" s="16">
        <f t="shared" si="281"/>
        <v>9.3118765326815955E-2</v>
      </c>
      <c r="AB670" s="16"/>
      <c r="AC670" s="16">
        <v>0.17130666666666663</v>
      </c>
      <c r="AD670" s="16">
        <f t="shared" si="282"/>
        <v>0.41</v>
      </c>
      <c r="AE670" s="16">
        <f t="shared" si="267"/>
        <v>2.5974875353221426E-2</v>
      </c>
      <c r="AF670" s="16">
        <f t="shared" si="283"/>
        <v>0.14557665647649382</v>
      </c>
      <c r="AG670" s="16"/>
      <c r="AH670" s="16">
        <v>0.13139999999999999</v>
      </c>
      <c r="AI670" s="16">
        <f t="shared" si="284"/>
        <v>0.32</v>
      </c>
      <c r="AJ670" s="16">
        <f t="shared" si="268"/>
        <v>2.0273073446416726E-2</v>
      </c>
      <c r="AK670" s="16">
        <f t="shared" si="285"/>
        <v>0.11131804082718216</v>
      </c>
      <c r="AL670" s="16"/>
      <c r="AM670" s="17">
        <f t="shared" si="262"/>
        <v>189.41380596037459</v>
      </c>
      <c r="AN670" s="17">
        <f t="shared" si="269"/>
        <v>6.3353354520052266E-2</v>
      </c>
      <c r="AO670" s="18" t="str">
        <f t="shared" si="270"/>
        <v>CORRECTO</v>
      </c>
      <c r="AP670" s="18">
        <f t="shared" si="271"/>
        <v>-1.0366466454799479</v>
      </c>
      <c r="AQ670" s="11"/>
      <c r="AR670" s="11"/>
      <c r="AS670" s="7"/>
      <c r="AT670" s="7">
        <v>158</v>
      </c>
      <c r="AU670" s="3">
        <f t="shared" si="260"/>
        <v>198</v>
      </c>
      <c r="AV670" s="7"/>
      <c r="AW670" s="7"/>
      <c r="AX670" s="7"/>
      <c r="AY670" s="7"/>
      <c r="AZ670" s="7"/>
      <c r="BA670" s="7"/>
      <c r="BB670" s="7"/>
    </row>
    <row r="671" spans="1:54" x14ac:dyDescent="0.25">
      <c r="A671" s="12">
        <v>1996</v>
      </c>
      <c r="B671" s="12">
        <v>2</v>
      </c>
      <c r="C671" s="16"/>
      <c r="D671" s="16">
        <f>aportaciones!D670+aportaciones!E670</f>
        <v>5.2110000000000003</v>
      </c>
      <c r="E671" s="16">
        <f t="shared" si="272"/>
        <v>20</v>
      </c>
      <c r="F671" s="16">
        <f t="shared" si="261"/>
        <v>1.2705233454828018</v>
      </c>
      <c r="G671" s="16">
        <f t="shared" si="273"/>
        <v>3.9439329095989564</v>
      </c>
      <c r="H671" s="16"/>
      <c r="I671" s="16">
        <f>aportaciones!F670+aportaciones!G670</f>
        <v>10.071</v>
      </c>
      <c r="J671" s="16">
        <f t="shared" si="274"/>
        <v>166.58353606648956</v>
      </c>
      <c r="K671" s="16">
        <f t="shared" si="263"/>
        <v>10.582413577277565</v>
      </c>
      <c r="L671" s="16">
        <f t="shared" si="275"/>
        <v>0</v>
      </c>
      <c r="M671" s="16"/>
      <c r="N671" s="16">
        <v>1.155</v>
      </c>
      <c r="O671" s="16">
        <f t="shared" si="276"/>
        <v>0.15</v>
      </c>
      <c r="P671" s="16">
        <f t="shared" si="264"/>
        <v>9.5289250911210141E-3</v>
      </c>
      <c r="Q671" s="16">
        <f t="shared" si="277"/>
        <v>1.1454969968219924</v>
      </c>
      <c r="R671" s="16"/>
      <c r="S671" s="16">
        <v>0.97212500000000002</v>
      </c>
      <c r="T671" s="16">
        <f t="shared" si="278"/>
        <v>0.82499999999999996</v>
      </c>
      <c r="U671" s="16">
        <f t="shared" si="265"/>
        <v>5.2409088001165574E-2</v>
      </c>
      <c r="V671" s="16">
        <f t="shared" si="279"/>
        <v>0.91985848252095681</v>
      </c>
      <c r="W671" s="16"/>
      <c r="X671" s="16">
        <v>0.51975000000000005</v>
      </c>
      <c r="Y671" s="16">
        <f t="shared" si="280"/>
        <v>0.61</v>
      </c>
      <c r="Z671" s="16">
        <f t="shared" si="266"/>
        <v>3.8750962037225459E-2</v>
      </c>
      <c r="AA671" s="16">
        <f t="shared" si="281"/>
        <v>0.48110445374276811</v>
      </c>
      <c r="AB671" s="16"/>
      <c r="AC671" s="16">
        <v>0.67759999999999998</v>
      </c>
      <c r="AD671" s="16">
        <f t="shared" si="282"/>
        <v>0.41</v>
      </c>
      <c r="AE671" s="16">
        <f t="shared" si="267"/>
        <v>2.6045728582397436E-2</v>
      </c>
      <c r="AF671" s="16">
        <f t="shared" si="283"/>
        <v>0.65162512464677858</v>
      </c>
      <c r="AG671" s="16"/>
      <c r="AH671" s="16">
        <v>0.51975000000000005</v>
      </c>
      <c r="AI671" s="16">
        <f t="shared" si="284"/>
        <v>0.32</v>
      </c>
      <c r="AJ671" s="16">
        <f t="shared" si="268"/>
        <v>2.0328373527724829E-2</v>
      </c>
      <c r="AK671" s="16">
        <f t="shared" si="285"/>
        <v>0.49947692655358328</v>
      </c>
      <c r="AL671" s="16"/>
      <c r="AM671" s="17">
        <f t="shared" si="262"/>
        <v>188.89853606648956</v>
      </c>
      <c r="AN671" s="17">
        <f t="shared" si="269"/>
        <v>6.3526167274140094E-2</v>
      </c>
      <c r="AO671" s="18" t="str">
        <f t="shared" si="270"/>
        <v>CORRECTO</v>
      </c>
      <c r="AP671" s="18">
        <f t="shared" si="271"/>
        <v>-1.03647383272586</v>
      </c>
      <c r="AQ671" s="11"/>
      <c r="AR671" s="11"/>
      <c r="AS671" s="7"/>
      <c r="AT671" s="7">
        <v>148</v>
      </c>
      <c r="AU671" s="3">
        <f t="shared" si="260"/>
        <v>188</v>
      </c>
      <c r="AV671" s="7"/>
      <c r="AW671" s="7"/>
      <c r="AX671" s="7"/>
      <c r="AY671" s="7"/>
      <c r="AZ671" s="7"/>
      <c r="BA671" s="7"/>
      <c r="BB671" s="7"/>
    </row>
    <row r="672" spans="1:54" x14ac:dyDescent="0.25">
      <c r="A672" s="12">
        <v>1996</v>
      </c>
      <c r="B672" s="12">
        <v>3</v>
      </c>
      <c r="C672" s="16"/>
      <c r="D672" s="16">
        <f>aportaciones!D671+aportaciones!E671</f>
        <v>5.5809999999999995</v>
      </c>
      <c r="E672" s="16">
        <f t="shared" si="272"/>
        <v>20</v>
      </c>
      <c r="F672" s="16">
        <f t="shared" si="261"/>
        <v>1.2737357844684141</v>
      </c>
      <c r="G672" s="16">
        <f t="shared" si="273"/>
        <v>4.3104766545171991</v>
      </c>
      <c r="H672" s="16"/>
      <c r="I672" s="16">
        <f>aportaciones!F671+aportaciones!G671</f>
        <v>10.106</v>
      </c>
      <c r="J672" s="16">
        <f t="shared" si="274"/>
        <v>166.10712248921197</v>
      </c>
      <c r="K672" s="16">
        <f t="shared" si="263"/>
        <v>10.578829298479368</v>
      </c>
      <c r="L672" s="16">
        <f t="shared" si="275"/>
        <v>0</v>
      </c>
      <c r="M672" s="16"/>
      <c r="N672" s="16">
        <v>0.36699999999999999</v>
      </c>
      <c r="O672" s="16">
        <f t="shared" si="276"/>
        <v>0.15</v>
      </c>
      <c r="P672" s="16">
        <f t="shared" si="264"/>
        <v>9.5530183835131049E-3</v>
      </c>
      <c r="Q672" s="16">
        <f t="shared" si="277"/>
        <v>0.35747107490887897</v>
      </c>
      <c r="R672" s="16"/>
      <c r="S672" s="16">
        <v>0.30889166666666662</v>
      </c>
      <c r="T672" s="16">
        <f t="shared" si="278"/>
        <v>0.82499999999999996</v>
      </c>
      <c r="U672" s="16">
        <f t="shared" si="265"/>
        <v>5.2541601109322079E-2</v>
      </c>
      <c r="V672" s="16">
        <f t="shared" si="279"/>
        <v>0.25648257866550095</v>
      </c>
      <c r="W672" s="16"/>
      <c r="X672" s="16">
        <v>0.16514999999999999</v>
      </c>
      <c r="Y672" s="16">
        <f t="shared" si="280"/>
        <v>0.61</v>
      </c>
      <c r="Z672" s="16">
        <f t="shared" si="266"/>
        <v>3.8848941426286629E-2</v>
      </c>
      <c r="AA672" s="16">
        <f t="shared" si="281"/>
        <v>0.12639903796277452</v>
      </c>
      <c r="AB672" s="16"/>
      <c r="AC672" s="16">
        <v>0.21530666666666665</v>
      </c>
      <c r="AD672" s="16">
        <f t="shared" si="282"/>
        <v>0.41</v>
      </c>
      <c r="AE672" s="16">
        <f t="shared" si="267"/>
        <v>2.6111583581602489E-2</v>
      </c>
      <c r="AF672" s="16">
        <f t="shared" si="283"/>
        <v>0.18926093808426919</v>
      </c>
      <c r="AG672" s="16"/>
      <c r="AH672" s="16">
        <v>0.16514999999999999</v>
      </c>
      <c r="AI672" s="16">
        <f t="shared" si="284"/>
        <v>0.32</v>
      </c>
      <c r="AJ672" s="16">
        <f t="shared" si="268"/>
        <v>2.0379772551494625E-2</v>
      </c>
      <c r="AK672" s="16">
        <f t="shared" si="285"/>
        <v>0.1448216264722752</v>
      </c>
      <c r="AL672" s="16"/>
      <c r="AM672" s="17">
        <f t="shared" si="262"/>
        <v>188.42212248921197</v>
      </c>
      <c r="AN672" s="17">
        <f t="shared" si="269"/>
        <v>6.3686789223420706E-2</v>
      </c>
      <c r="AO672" s="18" t="str">
        <f t="shared" si="270"/>
        <v>CORRECTO</v>
      </c>
      <c r="AP672" s="18">
        <f t="shared" si="271"/>
        <v>-1.0363132107765793</v>
      </c>
      <c r="AQ672" s="11"/>
      <c r="AR672" s="11"/>
      <c r="AS672" s="7"/>
      <c r="AT672" s="7">
        <v>138</v>
      </c>
      <c r="AU672" s="3">
        <f t="shared" si="260"/>
        <v>178</v>
      </c>
      <c r="AV672" s="7"/>
      <c r="AW672" s="7"/>
      <c r="AX672" s="7"/>
      <c r="AY672" s="7"/>
      <c r="AZ672" s="7"/>
      <c r="BA672" s="7"/>
      <c r="BB672" s="7"/>
    </row>
    <row r="673" spans="1:54" x14ac:dyDescent="0.25">
      <c r="A673" s="12">
        <v>1996</v>
      </c>
      <c r="B673" s="12">
        <v>4</v>
      </c>
      <c r="C673" s="16"/>
      <c r="D673" s="16">
        <f>aportaciones!D672+aportaciones!E672</f>
        <v>3.22</v>
      </c>
      <c r="E673" s="16">
        <f t="shared" si="272"/>
        <v>20</v>
      </c>
      <c r="F673" s="16">
        <f t="shared" si="261"/>
        <v>1.2769265692492389</v>
      </c>
      <c r="G673" s="16">
        <f t="shared" si="273"/>
        <v>1.9462642155315848</v>
      </c>
      <c r="H673" s="16"/>
      <c r="I673" s="16">
        <f>aportaciones!F672+aportaciones!G672</f>
        <v>10.108000000000001</v>
      </c>
      <c r="J673" s="16">
        <f t="shared" si="274"/>
        <v>165.6362931907326</v>
      </c>
      <c r="K673" s="16">
        <f t="shared" si="263"/>
        <v>10.575269180360161</v>
      </c>
      <c r="L673" s="16">
        <f t="shared" si="275"/>
        <v>0</v>
      </c>
      <c r="M673" s="16"/>
      <c r="N673" s="16">
        <v>0.34799999999999998</v>
      </c>
      <c r="O673" s="16">
        <f t="shared" si="276"/>
        <v>0.15</v>
      </c>
      <c r="P673" s="16">
        <f t="shared" si="264"/>
        <v>9.5769492693692903E-3</v>
      </c>
      <c r="Q673" s="16">
        <f t="shared" si="277"/>
        <v>0.3384469816164869</v>
      </c>
      <c r="R673" s="16"/>
      <c r="S673" s="16">
        <v>0.29289999999999999</v>
      </c>
      <c r="T673" s="16">
        <f t="shared" si="278"/>
        <v>0.82499999999999996</v>
      </c>
      <c r="U673" s="16">
        <f t="shared" si="265"/>
        <v>5.2673220981531092E-2</v>
      </c>
      <c r="V673" s="16">
        <f t="shared" si="279"/>
        <v>0.24035839889067789</v>
      </c>
      <c r="W673" s="16"/>
      <c r="X673" s="16">
        <v>0.15659999999999999</v>
      </c>
      <c r="Y673" s="16">
        <f t="shared" si="280"/>
        <v>0.61</v>
      </c>
      <c r="Z673" s="16">
        <f t="shared" si="266"/>
        <v>3.8946260362101782E-2</v>
      </c>
      <c r="AA673" s="16">
        <f t="shared" si="281"/>
        <v>0.11775105857371337</v>
      </c>
      <c r="AB673" s="16"/>
      <c r="AC673" s="16">
        <v>0.20415999999999998</v>
      </c>
      <c r="AD673" s="16">
        <f t="shared" si="282"/>
        <v>0.41</v>
      </c>
      <c r="AE673" s="16">
        <f t="shared" si="267"/>
        <v>2.6176994669609394E-2</v>
      </c>
      <c r="AF673" s="16">
        <f t="shared" si="283"/>
        <v>0.17804841641839747</v>
      </c>
      <c r="AG673" s="16"/>
      <c r="AH673" s="16">
        <v>0.15659999999999999</v>
      </c>
      <c r="AI673" s="16">
        <f t="shared" si="284"/>
        <v>0.32</v>
      </c>
      <c r="AJ673" s="16">
        <f t="shared" si="268"/>
        <v>2.043082510798782E-2</v>
      </c>
      <c r="AK673" s="16">
        <f t="shared" si="285"/>
        <v>0.13622022744850532</v>
      </c>
      <c r="AL673" s="16"/>
      <c r="AM673" s="17">
        <f t="shared" si="262"/>
        <v>187.9512931907326</v>
      </c>
      <c r="AN673" s="17">
        <f t="shared" si="269"/>
        <v>6.3846328462461938E-2</v>
      </c>
      <c r="AO673" s="18" t="str">
        <f t="shared" si="270"/>
        <v>CORRECTO</v>
      </c>
      <c r="AP673" s="18">
        <f t="shared" si="271"/>
        <v>-1.0361536715375381</v>
      </c>
      <c r="AQ673" s="11"/>
      <c r="AR673" s="11"/>
      <c r="AS673" s="7"/>
      <c r="AT673" s="7">
        <v>130</v>
      </c>
      <c r="AU673" s="3">
        <f t="shared" si="260"/>
        <v>170</v>
      </c>
      <c r="AV673" s="7"/>
      <c r="AW673" s="7"/>
      <c r="AX673" s="7"/>
      <c r="AY673" s="7"/>
      <c r="AZ673" s="7"/>
      <c r="BA673" s="7"/>
      <c r="BB673" s="7"/>
    </row>
    <row r="674" spans="1:54" x14ac:dyDescent="0.25">
      <c r="A674" s="12">
        <v>1996</v>
      </c>
      <c r="B674" s="12">
        <v>5</v>
      </c>
      <c r="C674" s="16"/>
      <c r="D674" s="16">
        <f>aportaciones!D673+aportaciones!E673</f>
        <v>2.4780000000000002</v>
      </c>
      <c r="E674" s="16">
        <f t="shared" si="272"/>
        <v>20</v>
      </c>
      <c r="F674" s="16">
        <f t="shared" si="261"/>
        <v>1.2789902865523048</v>
      </c>
      <c r="G674" s="16">
        <f t="shared" si="273"/>
        <v>1.201073430750764</v>
      </c>
      <c r="H674" s="16"/>
      <c r="I674" s="16">
        <f>aportaciones!F673+aportaciones!G673</f>
        <v>10.272</v>
      </c>
      <c r="J674" s="16">
        <f t="shared" si="274"/>
        <v>165.33302401037244</v>
      </c>
      <c r="K674" s="16">
        <f t="shared" si="263"/>
        <v>10.572966587779266</v>
      </c>
      <c r="L674" s="16">
        <f t="shared" si="275"/>
        <v>0</v>
      </c>
      <c r="M674" s="16"/>
      <c r="N674" s="16">
        <v>0.26700000000000002</v>
      </c>
      <c r="O674" s="16">
        <f t="shared" si="276"/>
        <v>0.15</v>
      </c>
      <c r="P674" s="16">
        <f t="shared" si="264"/>
        <v>9.5924271491422859E-3</v>
      </c>
      <c r="Q674" s="16">
        <f t="shared" si="277"/>
        <v>0.25742305073063076</v>
      </c>
      <c r="R674" s="16"/>
      <c r="S674" s="16">
        <v>0.22472499999999998</v>
      </c>
      <c r="T674" s="16">
        <f t="shared" si="278"/>
        <v>0.82499999999999996</v>
      </c>
      <c r="U674" s="16">
        <f t="shared" si="265"/>
        <v>5.2758349320282567E-2</v>
      </c>
      <c r="V674" s="16">
        <f t="shared" si="279"/>
        <v>0.17205177901846891</v>
      </c>
      <c r="W674" s="16"/>
      <c r="X674" s="16">
        <v>0.12015000000000002</v>
      </c>
      <c r="Y674" s="16">
        <f t="shared" si="280"/>
        <v>0.61</v>
      </c>
      <c r="Z674" s="16">
        <f t="shared" si="266"/>
        <v>3.9009203739845295E-2</v>
      </c>
      <c r="AA674" s="16">
        <f t="shared" si="281"/>
        <v>8.1203739637898176E-2</v>
      </c>
      <c r="AB674" s="16"/>
      <c r="AC674" s="16">
        <v>0.15664</v>
      </c>
      <c r="AD674" s="16">
        <f t="shared" si="282"/>
        <v>0.41</v>
      </c>
      <c r="AE674" s="16">
        <f t="shared" si="267"/>
        <v>2.6219300874322247E-2</v>
      </c>
      <c r="AF674" s="16">
        <f t="shared" si="283"/>
        <v>0.13046300533039062</v>
      </c>
      <c r="AG674" s="16"/>
      <c r="AH674" s="16">
        <v>0.12015000000000002</v>
      </c>
      <c r="AI674" s="16">
        <f t="shared" si="284"/>
        <v>0.32</v>
      </c>
      <c r="AJ674" s="16">
        <f t="shared" si="268"/>
        <v>2.0463844584836879E-2</v>
      </c>
      <c r="AK674" s="16">
        <f t="shared" si="285"/>
        <v>9.9719174892012208E-2</v>
      </c>
      <c r="AL674" s="16"/>
      <c r="AM674" s="17">
        <f t="shared" si="262"/>
        <v>187.64802401037244</v>
      </c>
      <c r="AN674" s="17">
        <f t="shared" si="269"/>
        <v>6.3949514327615239E-2</v>
      </c>
      <c r="AO674" s="18" t="str">
        <f t="shared" si="270"/>
        <v>CORRECTO</v>
      </c>
      <c r="AP674" s="18">
        <f t="shared" si="271"/>
        <v>-1.0360504856723849</v>
      </c>
      <c r="AQ674" s="11"/>
      <c r="AR674" s="11"/>
      <c r="AS674" s="7"/>
      <c r="AT674" s="7">
        <v>130</v>
      </c>
      <c r="AU674" s="3">
        <f t="shared" si="260"/>
        <v>170</v>
      </c>
      <c r="AV674" s="7"/>
      <c r="AW674" s="7"/>
      <c r="AX674" s="7"/>
      <c r="AY674" s="7"/>
      <c r="AZ674" s="7"/>
      <c r="BA674" s="7"/>
      <c r="BB674" s="7"/>
    </row>
    <row r="675" spans="1:54" x14ac:dyDescent="0.25">
      <c r="A675" s="12">
        <v>1996</v>
      </c>
      <c r="B675" s="12">
        <v>6</v>
      </c>
      <c r="C675" s="16"/>
      <c r="D675" s="16">
        <f>aportaciones!D674+aportaciones!E674</f>
        <v>1.3029999999999999</v>
      </c>
      <c r="E675" s="16">
        <f t="shared" si="272"/>
        <v>20</v>
      </c>
      <c r="F675" s="16">
        <f t="shared" si="261"/>
        <v>1.2777711757471801</v>
      </c>
      <c r="G675" s="16">
        <f t="shared" si="273"/>
        <v>2.4009713447696868E-2</v>
      </c>
      <c r="H675" s="16"/>
      <c r="I675" s="16">
        <f>aportaciones!F674+aportaciones!G674</f>
        <v>10.752000000000001</v>
      </c>
      <c r="J675" s="16">
        <f t="shared" si="274"/>
        <v>165.51205742259319</v>
      </c>
      <c r="K675" s="16">
        <f t="shared" si="263"/>
        <v>10.574326810660084</v>
      </c>
      <c r="L675" s="16">
        <f t="shared" si="275"/>
        <v>0</v>
      </c>
      <c r="M675" s="16"/>
      <c r="N675" s="16">
        <v>0.18099999999999999</v>
      </c>
      <c r="O675" s="16">
        <f t="shared" si="276"/>
        <v>0.15</v>
      </c>
      <c r="P675" s="16">
        <f t="shared" si="264"/>
        <v>9.5832838181038518E-3</v>
      </c>
      <c r="Q675" s="16">
        <f t="shared" si="277"/>
        <v>0.1714075728508577</v>
      </c>
      <c r="R675" s="16"/>
      <c r="S675" s="16">
        <v>0.15234166666666665</v>
      </c>
      <c r="T675" s="16">
        <f t="shared" si="278"/>
        <v>0.82499999999999996</v>
      </c>
      <c r="U675" s="16">
        <f t="shared" si="265"/>
        <v>5.2708060999571177E-2</v>
      </c>
      <c r="V675" s="16">
        <f t="shared" si="279"/>
        <v>9.9583317346384037E-2</v>
      </c>
      <c r="W675" s="16"/>
      <c r="X675" s="16">
        <v>8.1450000000000009E-2</v>
      </c>
      <c r="Y675" s="16">
        <f t="shared" si="280"/>
        <v>0.61</v>
      </c>
      <c r="Z675" s="16">
        <f t="shared" si="266"/>
        <v>3.8972020860288996E-2</v>
      </c>
      <c r="AA675" s="16">
        <f t="shared" si="281"/>
        <v>4.2440796260154734E-2</v>
      </c>
      <c r="AB675" s="16"/>
      <c r="AC675" s="16">
        <v>0.10618666666666667</v>
      </c>
      <c r="AD675" s="16">
        <f t="shared" si="282"/>
        <v>0.41</v>
      </c>
      <c r="AE675" s="16">
        <f t="shared" si="267"/>
        <v>2.6194309102817191E-2</v>
      </c>
      <c r="AF675" s="16">
        <f t="shared" si="283"/>
        <v>7.9967365792344425E-2</v>
      </c>
      <c r="AG675" s="16"/>
      <c r="AH675" s="16">
        <v>8.1450000000000009E-2</v>
      </c>
      <c r="AI675" s="16">
        <f t="shared" si="284"/>
        <v>0.32</v>
      </c>
      <c r="AJ675" s="16">
        <f t="shared" si="268"/>
        <v>2.0444338811954885E-2</v>
      </c>
      <c r="AK675" s="16">
        <f t="shared" si="285"/>
        <v>6.0986155415163168E-2</v>
      </c>
      <c r="AL675" s="16"/>
      <c r="AM675" s="17">
        <f t="shared" si="262"/>
        <v>187.82705742259319</v>
      </c>
      <c r="AN675" s="17">
        <f t="shared" si="269"/>
        <v>6.3888558787359009E-2</v>
      </c>
      <c r="AO675" s="18" t="str">
        <f t="shared" si="270"/>
        <v>CORRECTO</v>
      </c>
      <c r="AP675" s="18">
        <f t="shared" si="271"/>
        <v>-1.0361114412126411</v>
      </c>
      <c r="AQ675" s="11"/>
      <c r="AR675" s="11"/>
      <c r="AS675" s="7"/>
      <c r="AT675" s="7">
        <v>140</v>
      </c>
      <c r="AU675" s="3">
        <f t="shared" si="260"/>
        <v>180</v>
      </c>
      <c r="AV675" s="7"/>
      <c r="AW675" s="7"/>
      <c r="AX675" s="7"/>
      <c r="AY675" s="7"/>
      <c r="AZ675" s="7"/>
      <c r="BA675" s="7"/>
      <c r="BB675" s="7"/>
    </row>
    <row r="676" spans="1:54" x14ac:dyDescent="0.25">
      <c r="A676" s="12">
        <v>1996</v>
      </c>
      <c r="B676" s="12">
        <v>7</v>
      </c>
      <c r="C676" s="16"/>
      <c r="D676" s="16">
        <f>aportaciones!D675+aportaciones!E675</f>
        <v>1.365</v>
      </c>
      <c r="E676" s="16">
        <f t="shared" si="272"/>
        <v>20</v>
      </c>
      <c r="F676" s="16">
        <f t="shared" si="261"/>
        <v>1.2689635323856638</v>
      </c>
      <c r="G676" s="16">
        <f t="shared" si="273"/>
        <v>8.7228824252818526E-2</v>
      </c>
      <c r="H676" s="16"/>
      <c r="I676" s="16">
        <f>aportaciones!F675+aportaciones!G675</f>
        <v>11.878</v>
      </c>
      <c r="J676" s="16">
        <f t="shared" si="274"/>
        <v>166.81573061193308</v>
      </c>
      <c r="K676" s="16">
        <f t="shared" si="263"/>
        <v>10.584153938740695</v>
      </c>
      <c r="L676" s="16">
        <f t="shared" si="275"/>
        <v>0</v>
      </c>
      <c r="M676" s="16"/>
      <c r="N676" s="16">
        <v>0.14399999999999999</v>
      </c>
      <c r="O676" s="16">
        <f t="shared" si="276"/>
        <v>0.15</v>
      </c>
      <c r="P676" s="16">
        <f t="shared" si="264"/>
        <v>9.5172264928924787E-3</v>
      </c>
      <c r="Q676" s="16">
        <f t="shared" si="277"/>
        <v>0.13441671618189613</v>
      </c>
      <c r="R676" s="16"/>
      <c r="S676" s="16">
        <v>0.12119999999999999</v>
      </c>
      <c r="T676" s="16">
        <f t="shared" si="278"/>
        <v>0.82499999999999996</v>
      </c>
      <c r="U676" s="16">
        <f t="shared" si="265"/>
        <v>5.2344745710908629E-2</v>
      </c>
      <c r="V676" s="16">
        <f t="shared" si="279"/>
        <v>6.8491939000428825E-2</v>
      </c>
      <c r="W676" s="16"/>
      <c r="X676" s="16">
        <v>6.4799999999999996E-2</v>
      </c>
      <c r="Y676" s="16">
        <f t="shared" si="280"/>
        <v>0.61</v>
      </c>
      <c r="Z676" s="16">
        <f t="shared" si="266"/>
        <v>3.8703387737762746E-2</v>
      </c>
      <c r="AA676" s="16">
        <f t="shared" si="281"/>
        <v>2.5827979139711021E-2</v>
      </c>
      <c r="AB676" s="16"/>
      <c r="AC676" s="16">
        <v>8.448E-2</v>
      </c>
      <c r="AD676" s="16">
        <f t="shared" si="282"/>
        <v>0.41</v>
      </c>
      <c r="AE676" s="16">
        <f t="shared" si="267"/>
        <v>2.6013752413906105E-2</v>
      </c>
      <c r="AF676" s="16">
        <f t="shared" si="283"/>
        <v>5.8285690897182829E-2</v>
      </c>
      <c r="AG676" s="16"/>
      <c r="AH676" s="16">
        <v>6.4799999999999996E-2</v>
      </c>
      <c r="AI676" s="16">
        <f t="shared" si="284"/>
        <v>0.32</v>
      </c>
      <c r="AJ676" s="16">
        <f t="shared" si="268"/>
        <v>2.0303416518170622E-2</v>
      </c>
      <c r="AK676" s="16">
        <f t="shared" si="285"/>
        <v>4.435566118804507E-2</v>
      </c>
      <c r="AL676" s="16"/>
      <c r="AM676" s="17">
        <f t="shared" si="262"/>
        <v>189.13073061193307</v>
      </c>
      <c r="AN676" s="17">
        <f t="shared" si="269"/>
        <v>6.3448176619283189E-2</v>
      </c>
      <c r="AO676" s="18" t="str">
        <f t="shared" si="270"/>
        <v>CORRECTO</v>
      </c>
      <c r="AP676" s="18">
        <f t="shared" si="271"/>
        <v>-1.0365518233807169</v>
      </c>
      <c r="AQ676" s="11"/>
      <c r="AR676" s="11"/>
      <c r="AS676" s="7"/>
      <c r="AT676" s="7">
        <v>150</v>
      </c>
      <c r="AU676" s="3">
        <f t="shared" si="260"/>
        <v>190</v>
      </c>
      <c r="AV676" s="7"/>
      <c r="AW676" s="7"/>
      <c r="AX676" s="7"/>
      <c r="AY676" s="7"/>
      <c r="AZ676" s="7"/>
      <c r="BA676" s="7"/>
      <c r="BB676" s="7"/>
    </row>
    <row r="677" spans="1:54" x14ac:dyDescent="0.25">
      <c r="A677" s="12">
        <v>1996</v>
      </c>
      <c r="B677" s="12">
        <v>8</v>
      </c>
      <c r="C677" s="16"/>
      <c r="D677" s="16">
        <f>aportaciones!D676+aportaciones!E676</f>
        <v>1.4890000000000001</v>
      </c>
      <c r="E677" s="16">
        <f t="shared" si="272"/>
        <v>20</v>
      </c>
      <c r="F677" s="16">
        <f t="shared" si="261"/>
        <v>1.2638924379353886</v>
      </c>
      <c r="G677" s="16">
        <f t="shared" si="273"/>
        <v>0.2200364676143387</v>
      </c>
      <c r="H677" s="16"/>
      <c r="I677" s="16">
        <f>aportaciones!F676+aportaciones!G676</f>
        <v>11.343</v>
      </c>
      <c r="J677" s="16">
        <f t="shared" si="274"/>
        <v>167.57457667319238</v>
      </c>
      <c r="K677" s="16">
        <f t="shared" si="263"/>
        <v>10.58981201237359</v>
      </c>
      <c r="L677" s="16">
        <f t="shared" si="275"/>
        <v>0</v>
      </c>
      <c r="M677" s="16"/>
      <c r="N677" s="16">
        <v>0.105</v>
      </c>
      <c r="O677" s="16">
        <f t="shared" si="276"/>
        <v>0.15</v>
      </c>
      <c r="P677" s="16">
        <f t="shared" si="264"/>
        <v>9.4791932845154133E-3</v>
      </c>
      <c r="Q677" s="16">
        <f t="shared" si="277"/>
        <v>9.5482773507107516E-2</v>
      </c>
      <c r="R677" s="16"/>
      <c r="S677" s="16">
        <v>8.8374999999999995E-2</v>
      </c>
      <c r="T677" s="16">
        <f t="shared" si="278"/>
        <v>0.82499999999999996</v>
      </c>
      <c r="U677" s="16">
        <f t="shared" si="265"/>
        <v>5.2135563064834779E-2</v>
      </c>
      <c r="V677" s="16">
        <f t="shared" si="279"/>
        <v>3.6030254289091346E-2</v>
      </c>
      <c r="W677" s="16"/>
      <c r="X677" s="16">
        <v>4.7250000000000007E-2</v>
      </c>
      <c r="Y677" s="16">
        <f t="shared" si="280"/>
        <v>0.61</v>
      </c>
      <c r="Z677" s="16">
        <f t="shared" si="266"/>
        <v>3.8548719357029353E-2</v>
      </c>
      <c r="AA677" s="16">
        <f t="shared" si="281"/>
        <v>8.5466122622372964E-3</v>
      </c>
      <c r="AB677" s="16"/>
      <c r="AC677" s="16">
        <v>6.1599999999999995E-2</v>
      </c>
      <c r="AD677" s="16">
        <f t="shared" si="282"/>
        <v>0.41</v>
      </c>
      <c r="AE677" s="16">
        <f t="shared" si="267"/>
        <v>2.5909794977675465E-2</v>
      </c>
      <c r="AF677" s="16">
        <f t="shared" si="283"/>
        <v>3.5586247586093911E-2</v>
      </c>
      <c r="AG677" s="16"/>
      <c r="AH677" s="16">
        <v>4.7250000000000007E-2</v>
      </c>
      <c r="AI677" s="16">
        <f t="shared" si="284"/>
        <v>0.32</v>
      </c>
      <c r="AJ677" s="16">
        <f t="shared" si="268"/>
        <v>2.0222279006966219E-2</v>
      </c>
      <c r="AK677" s="16">
        <f t="shared" si="285"/>
        <v>2.6946583481829378E-2</v>
      </c>
      <c r="AL677" s="16"/>
      <c r="AM677" s="17">
        <f t="shared" si="262"/>
        <v>189.88957667319238</v>
      </c>
      <c r="AN677" s="17">
        <f t="shared" si="269"/>
        <v>6.3194621896769429E-2</v>
      </c>
      <c r="AO677" s="18" t="str">
        <f t="shared" si="270"/>
        <v>CORRECTO</v>
      </c>
      <c r="AP677" s="18">
        <f t="shared" si="271"/>
        <v>-1.0368053781032307</v>
      </c>
      <c r="AQ677" s="11"/>
      <c r="AR677" s="11"/>
      <c r="AS677" s="7"/>
      <c r="AT677" s="7">
        <v>153</v>
      </c>
      <c r="AU677" s="3">
        <f t="shared" si="260"/>
        <v>193</v>
      </c>
      <c r="AV677" s="7"/>
      <c r="AW677" s="7"/>
      <c r="AX677" s="7"/>
      <c r="AY677" s="7"/>
      <c r="AZ677" s="7"/>
      <c r="BA677" s="7"/>
      <c r="BB677" s="7"/>
    </row>
    <row r="678" spans="1:54" x14ac:dyDescent="0.25">
      <c r="A678" s="12">
        <v>1996</v>
      </c>
      <c r="B678" s="12">
        <v>9</v>
      </c>
      <c r="C678" s="16"/>
      <c r="D678" s="16">
        <f>aportaciones!D677+aportaciones!E677</f>
        <v>3.0129999999999999</v>
      </c>
      <c r="E678" s="16">
        <f t="shared" si="272"/>
        <v>20</v>
      </c>
      <c r="F678" s="16">
        <f t="shared" si="261"/>
        <v>1.263432095005105</v>
      </c>
      <c r="G678" s="16">
        <f t="shared" si="273"/>
        <v>1.7491075620646086</v>
      </c>
      <c r="H678" s="16"/>
      <c r="I678" s="16">
        <f>aportaciones!F677+aportaciones!G677</f>
        <v>10.659000000000001</v>
      </c>
      <c r="J678" s="16">
        <f t="shared" si="274"/>
        <v>167.64376466081879</v>
      </c>
      <c r="K678" s="16">
        <f t="shared" si="263"/>
        <v>10.590325639998055</v>
      </c>
      <c r="L678" s="16">
        <f t="shared" si="275"/>
        <v>0</v>
      </c>
      <c r="M678" s="16"/>
      <c r="N678" s="16">
        <v>0.13500000000000001</v>
      </c>
      <c r="O678" s="16">
        <f t="shared" si="276"/>
        <v>0.15</v>
      </c>
      <c r="P678" s="16">
        <f t="shared" si="264"/>
        <v>9.4757407125382869E-3</v>
      </c>
      <c r="Q678" s="16">
        <f t="shared" si="277"/>
        <v>0.12552080671548463</v>
      </c>
      <c r="R678" s="16"/>
      <c r="S678" s="16">
        <v>0.11362499999999999</v>
      </c>
      <c r="T678" s="16">
        <f t="shared" si="278"/>
        <v>0.82499999999999996</v>
      </c>
      <c r="U678" s="16">
        <f t="shared" si="265"/>
        <v>5.2116573918960581E-2</v>
      </c>
      <c r="V678" s="16">
        <f t="shared" si="279"/>
        <v>6.1489436935165176E-2</v>
      </c>
      <c r="W678" s="16"/>
      <c r="X678" s="16">
        <v>6.0750000000000005E-2</v>
      </c>
      <c r="Y678" s="16">
        <f t="shared" si="280"/>
        <v>0.61</v>
      </c>
      <c r="Z678" s="16">
        <f t="shared" si="266"/>
        <v>3.8534678897655703E-2</v>
      </c>
      <c r="AA678" s="16">
        <f t="shared" si="281"/>
        <v>2.2201280642970667E-2</v>
      </c>
      <c r="AB678" s="16"/>
      <c r="AC678" s="16">
        <v>7.9200000000000007E-2</v>
      </c>
      <c r="AD678" s="16">
        <f t="shared" si="282"/>
        <v>0.41</v>
      </c>
      <c r="AE678" s="16">
        <f t="shared" si="267"/>
        <v>2.5900357947604653E-2</v>
      </c>
      <c r="AF678" s="16">
        <f t="shared" si="283"/>
        <v>5.3290205022324511E-2</v>
      </c>
      <c r="AG678" s="16"/>
      <c r="AH678" s="16">
        <v>6.0750000000000005E-2</v>
      </c>
      <c r="AI678" s="16">
        <f t="shared" si="284"/>
        <v>0.32</v>
      </c>
      <c r="AJ678" s="16">
        <f t="shared" si="268"/>
        <v>2.021491352008168E-2</v>
      </c>
      <c r="AK678" s="16">
        <f t="shared" si="285"/>
        <v>4.0527720993033811E-2</v>
      </c>
      <c r="AL678" s="16"/>
      <c r="AM678" s="17">
        <f t="shared" si="262"/>
        <v>189.95876466081879</v>
      </c>
      <c r="AN678" s="17">
        <f t="shared" si="269"/>
        <v>6.3171604750255253E-2</v>
      </c>
      <c r="AO678" s="18" t="str">
        <f t="shared" si="270"/>
        <v>CORRECTO</v>
      </c>
      <c r="AP678" s="18">
        <f t="shared" si="271"/>
        <v>-1.0368283952497448</v>
      </c>
      <c r="AQ678" s="11"/>
      <c r="AR678" s="11"/>
      <c r="AS678" s="7"/>
      <c r="AT678" s="7">
        <v>160</v>
      </c>
      <c r="AU678" s="3">
        <f t="shared" si="260"/>
        <v>200</v>
      </c>
      <c r="AV678" s="7"/>
      <c r="AW678" s="7"/>
      <c r="AX678" s="7"/>
      <c r="AY678" s="7"/>
      <c r="AZ678" s="7"/>
      <c r="BA678" s="7"/>
      <c r="BB678" s="7"/>
    </row>
    <row r="679" spans="1:54" x14ac:dyDescent="0.25">
      <c r="A679" s="12">
        <v>1996</v>
      </c>
      <c r="B679" s="12">
        <v>10</v>
      </c>
      <c r="C679" s="16"/>
      <c r="D679" s="16">
        <f>aportaciones!D678+aportaciones!E678</f>
        <v>3.415</v>
      </c>
      <c r="E679" s="16">
        <f t="shared" si="272"/>
        <v>20</v>
      </c>
      <c r="F679" s="16">
        <f t="shared" si="261"/>
        <v>1.2691466704292744</v>
      </c>
      <c r="G679" s="16">
        <f t="shared" si="273"/>
        <v>2.151567904994895</v>
      </c>
      <c r="H679" s="16"/>
      <c r="I679" s="16">
        <f>aportaciones!F678+aportaciones!G678</f>
        <v>9.7349999999999994</v>
      </c>
      <c r="J679" s="16">
        <f t="shared" si="274"/>
        <v>166.78843902082076</v>
      </c>
      <c r="K679" s="16">
        <f t="shared" si="263"/>
        <v>10.583949602468538</v>
      </c>
      <c r="L679" s="16">
        <f t="shared" si="275"/>
        <v>0</v>
      </c>
      <c r="M679" s="16"/>
      <c r="N679" s="16">
        <v>0.17499999999999999</v>
      </c>
      <c r="O679" s="16">
        <f t="shared" si="276"/>
        <v>0.15</v>
      </c>
      <c r="P679" s="16">
        <f t="shared" si="264"/>
        <v>9.518600028219559E-3</v>
      </c>
      <c r="Q679" s="16">
        <f t="shared" si="277"/>
        <v>0.1655242592874617</v>
      </c>
      <c r="R679" s="16"/>
      <c r="S679" s="16">
        <v>0.14729166666666665</v>
      </c>
      <c r="T679" s="16">
        <f t="shared" si="278"/>
        <v>0.82499999999999996</v>
      </c>
      <c r="U679" s="16">
        <f t="shared" si="265"/>
        <v>5.2352300155207566E-2</v>
      </c>
      <c r="V679" s="16">
        <f t="shared" si="279"/>
        <v>9.5175092747705969E-2</v>
      </c>
      <c r="W679" s="16"/>
      <c r="X679" s="16">
        <v>7.8750000000000001E-2</v>
      </c>
      <c r="Y679" s="16">
        <f t="shared" si="280"/>
        <v>0.61</v>
      </c>
      <c r="Z679" s="16">
        <f t="shared" si="266"/>
        <v>3.8708973448092869E-2</v>
      </c>
      <c r="AA679" s="16">
        <f t="shared" si="281"/>
        <v>4.021532110234427E-2</v>
      </c>
      <c r="AB679" s="16"/>
      <c r="AC679" s="16">
        <v>0.10266666666666667</v>
      </c>
      <c r="AD679" s="16">
        <f t="shared" si="282"/>
        <v>0.41</v>
      </c>
      <c r="AE679" s="16">
        <f t="shared" si="267"/>
        <v>2.6017506743800125E-2</v>
      </c>
      <c r="AF679" s="16">
        <f t="shared" si="283"/>
        <v>7.6766308719062037E-2</v>
      </c>
      <c r="AG679" s="16"/>
      <c r="AH679" s="16">
        <v>7.8750000000000001E-2</v>
      </c>
      <c r="AI679" s="16">
        <f t="shared" si="284"/>
        <v>0.32</v>
      </c>
      <c r="AJ679" s="16">
        <f t="shared" si="268"/>
        <v>2.0306346726868391E-2</v>
      </c>
      <c r="AK679" s="16">
        <f t="shared" si="285"/>
        <v>5.8535086479918286E-2</v>
      </c>
      <c r="AL679" s="16"/>
      <c r="AM679" s="17">
        <f t="shared" si="262"/>
        <v>189.10343902082076</v>
      </c>
      <c r="AN679" s="17">
        <f t="shared" si="269"/>
        <v>6.3457333521463724E-2</v>
      </c>
      <c r="AO679" s="18" t="str">
        <f t="shared" si="270"/>
        <v>CORRECTO</v>
      </c>
      <c r="AP679" s="18">
        <f t="shared" si="271"/>
        <v>-1.0365426664785364</v>
      </c>
      <c r="AQ679" s="11"/>
      <c r="AR679" s="11"/>
      <c r="AS679" s="7"/>
      <c r="AT679" s="7">
        <v>166</v>
      </c>
      <c r="AU679" s="3">
        <f t="shared" si="260"/>
        <v>206</v>
      </c>
      <c r="AV679" s="7"/>
      <c r="AW679" s="7"/>
      <c r="AX679" s="7"/>
      <c r="AY679" s="7"/>
      <c r="AZ679" s="7"/>
      <c r="BA679" s="7"/>
      <c r="BB679" s="7"/>
    </row>
    <row r="680" spans="1:54" x14ac:dyDescent="0.25">
      <c r="A680" s="12">
        <v>1996</v>
      </c>
      <c r="B680" s="12">
        <v>11</v>
      </c>
      <c r="C680" s="16"/>
      <c r="D680" s="16">
        <f>aportaciones!D679+aportaciones!E679</f>
        <v>4.9090000000000007</v>
      </c>
      <c r="E680" s="16">
        <f t="shared" si="272"/>
        <v>20</v>
      </c>
      <c r="F680" s="16">
        <f t="shared" si="261"/>
        <v>1.2581881217281399</v>
      </c>
      <c r="G680" s="16">
        <f t="shared" si="273"/>
        <v>3.6398533295707267</v>
      </c>
      <c r="H680" s="16"/>
      <c r="I680" s="16">
        <f>aportaciones!F679+aportaciones!G679</f>
        <v>12.231</v>
      </c>
      <c r="J680" s="16">
        <f t="shared" si="274"/>
        <v>168.4354894183522</v>
      </c>
      <c r="K680" s="16">
        <f t="shared" si="263"/>
        <v>10.596176603181828</v>
      </c>
      <c r="L680" s="16">
        <f t="shared" si="275"/>
        <v>0</v>
      </c>
      <c r="M680" s="16"/>
      <c r="N680" s="16">
        <v>1.0369999999999999</v>
      </c>
      <c r="O680" s="16">
        <f t="shared" si="276"/>
        <v>0.15</v>
      </c>
      <c r="P680" s="16">
        <f t="shared" si="264"/>
        <v>9.436410912961048E-3</v>
      </c>
      <c r="Q680" s="16">
        <f t="shared" si="277"/>
        <v>1.0274813999717805</v>
      </c>
      <c r="R680" s="16"/>
      <c r="S680" s="16">
        <v>0.8728083333333333</v>
      </c>
      <c r="T680" s="16">
        <f t="shared" si="278"/>
        <v>0.82499999999999996</v>
      </c>
      <c r="U680" s="16">
        <f t="shared" si="265"/>
        <v>5.1900260021285768E-2</v>
      </c>
      <c r="V680" s="16">
        <f t="shared" si="279"/>
        <v>0.82045603317812588</v>
      </c>
      <c r="W680" s="16"/>
      <c r="X680" s="16">
        <v>0.46665000000000001</v>
      </c>
      <c r="Y680" s="16">
        <f t="shared" si="280"/>
        <v>0.61</v>
      </c>
      <c r="Z680" s="16">
        <f t="shared" si="266"/>
        <v>3.8374737712708266E-2</v>
      </c>
      <c r="AA680" s="16">
        <f t="shared" si="281"/>
        <v>0.42794102655190713</v>
      </c>
      <c r="AB680" s="16"/>
      <c r="AC680" s="16">
        <v>0.60837333333333332</v>
      </c>
      <c r="AD680" s="16">
        <f t="shared" si="282"/>
        <v>0.41</v>
      </c>
      <c r="AE680" s="16">
        <f t="shared" si="267"/>
        <v>2.5792856495426866E-2</v>
      </c>
      <c r="AF680" s="16">
        <f t="shared" si="283"/>
        <v>0.58235582658953322</v>
      </c>
      <c r="AG680" s="16"/>
      <c r="AH680" s="16">
        <v>0.46665000000000001</v>
      </c>
      <c r="AI680" s="16">
        <f t="shared" si="284"/>
        <v>0.32</v>
      </c>
      <c r="AJ680" s="16">
        <f t="shared" si="268"/>
        <v>2.0131009947650238E-2</v>
      </c>
      <c r="AK680" s="16">
        <f t="shared" si="285"/>
        <v>0.44634365327313158</v>
      </c>
      <c r="AL680" s="16"/>
      <c r="AM680" s="17">
        <f t="shared" si="262"/>
        <v>190.7504894183522</v>
      </c>
      <c r="AN680" s="17">
        <f t="shared" si="269"/>
        <v>6.2909406086406994E-2</v>
      </c>
      <c r="AO680" s="18" t="str">
        <f t="shared" si="270"/>
        <v>CORRECTO</v>
      </c>
      <c r="AP680" s="18">
        <f t="shared" si="271"/>
        <v>-1.037090593913593</v>
      </c>
      <c r="AQ680" s="11"/>
      <c r="AR680" s="11"/>
      <c r="AS680" s="7"/>
      <c r="AT680" s="7">
        <v>164</v>
      </c>
      <c r="AU680" s="3">
        <f t="shared" si="260"/>
        <v>204</v>
      </c>
      <c r="AV680" s="7"/>
      <c r="AW680" s="7"/>
      <c r="AX680" s="7"/>
      <c r="AY680" s="7"/>
      <c r="AZ680" s="7"/>
      <c r="BA680" s="7"/>
      <c r="BB680" s="7"/>
    </row>
    <row r="681" spans="1:54" x14ac:dyDescent="0.25">
      <c r="A681" s="12">
        <v>1996</v>
      </c>
      <c r="B681" s="12">
        <v>12</v>
      </c>
      <c r="C681" s="16"/>
      <c r="D681" s="16">
        <f>aportaciones!D680+aportaciones!E680</f>
        <v>6.6929999999999996</v>
      </c>
      <c r="E681" s="16">
        <f t="shared" si="272"/>
        <v>20</v>
      </c>
      <c r="F681" s="16">
        <f t="shared" si="261"/>
        <v>1.2533532891808139</v>
      </c>
      <c r="G681" s="16">
        <f t="shared" si="273"/>
        <v>5.4348118782718586</v>
      </c>
      <c r="H681" s="16"/>
      <c r="I681" s="16">
        <f>aportaciones!F680+aportaciones!G680</f>
        <v>11.332000000000001</v>
      </c>
      <c r="J681" s="16">
        <f t="shared" si="274"/>
        <v>169.17131281517038</v>
      </c>
      <c r="K681" s="16">
        <f t="shared" si="263"/>
        <v>10.601571067596508</v>
      </c>
      <c r="L681" s="16">
        <f t="shared" si="275"/>
        <v>0</v>
      </c>
      <c r="M681" s="16"/>
      <c r="N681" s="16">
        <v>0.871</v>
      </c>
      <c r="O681" s="16">
        <f t="shared" si="276"/>
        <v>0.15</v>
      </c>
      <c r="P681" s="16">
        <f t="shared" si="264"/>
        <v>9.4001496688561042E-3</v>
      </c>
      <c r="Q681" s="16">
        <f t="shared" si="277"/>
        <v>0.86156358908703889</v>
      </c>
      <c r="R681" s="16"/>
      <c r="S681" s="16">
        <v>0.7330916666666667</v>
      </c>
      <c r="T681" s="16">
        <f t="shared" si="278"/>
        <v>0.82499999999999996</v>
      </c>
      <c r="U681" s="16">
        <f t="shared" si="265"/>
        <v>5.1700823178708569E-2</v>
      </c>
      <c r="V681" s="16">
        <f t="shared" si="279"/>
        <v>0.6811914066453808</v>
      </c>
      <c r="W681" s="16"/>
      <c r="X681" s="16">
        <v>0.39195000000000002</v>
      </c>
      <c r="Y681" s="16">
        <f t="shared" si="280"/>
        <v>0.61</v>
      </c>
      <c r="Z681" s="16">
        <f t="shared" si="266"/>
        <v>3.8227275320014818E-2</v>
      </c>
      <c r="AA681" s="16">
        <f t="shared" si="281"/>
        <v>0.35357526228729175</v>
      </c>
      <c r="AB681" s="16"/>
      <c r="AC681" s="16">
        <v>0.5109866666666667</v>
      </c>
      <c r="AD681" s="16">
        <f t="shared" si="282"/>
        <v>0.41</v>
      </c>
      <c r="AE681" s="16">
        <f t="shared" si="267"/>
        <v>2.5693742428206684E-2</v>
      </c>
      <c r="AF681" s="16">
        <f t="shared" si="283"/>
        <v>0.4851938101712398</v>
      </c>
      <c r="AG681" s="16"/>
      <c r="AH681" s="16">
        <v>0.39195000000000002</v>
      </c>
      <c r="AI681" s="16">
        <f t="shared" si="284"/>
        <v>0.32</v>
      </c>
      <c r="AJ681" s="16">
        <f t="shared" si="268"/>
        <v>2.0053652626893022E-2</v>
      </c>
      <c r="AK681" s="16">
        <f t="shared" si="285"/>
        <v>0.37181899005234981</v>
      </c>
      <c r="AL681" s="16"/>
      <c r="AM681" s="17">
        <f t="shared" si="262"/>
        <v>191.48631281517038</v>
      </c>
      <c r="AN681" s="17">
        <f t="shared" si="269"/>
        <v>6.2667664459040692E-2</v>
      </c>
      <c r="AO681" s="18" t="str">
        <f t="shared" si="270"/>
        <v>CORRECTO</v>
      </c>
      <c r="AP681" s="18">
        <f t="shared" si="271"/>
        <v>-1.0373323355409594</v>
      </c>
      <c r="AQ681" s="11"/>
      <c r="AR681" s="11"/>
      <c r="AS681" s="7"/>
      <c r="AT681" s="7">
        <v>162</v>
      </c>
      <c r="AU681" s="3">
        <f t="shared" si="260"/>
        <v>202</v>
      </c>
      <c r="AV681" s="7"/>
      <c r="AW681" s="7"/>
      <c r="AX681" s="7"/>
      <c r="AY681" s="7"/>
      <c r="AZ681" s="7"/>
      <c r="BA681" s="7"/>
      <c r="BB681" s="7"/>
    </row>
    <row r="682" spans="1:54" x14ac:dyDescent="0.25">
      <c r="A682" s="12">
        <v>1997</v>
      </c>
      <c r="B682" s="12">
        <v>1</v>
      </c>
      <c r="C682" s="16"/>
      <c r="D682" s="16">
        <f>aportaciones!D681+aportaciones!E681</f>
        <v>6.2319999999999993</v>
      </c>
      <c r="E682" s="16">
        <f t="shared" si="272"/>
        <v>20</v>
      </c>
      <c r="F682" s="16">
        <f t="shared" si="261"/>
        <v>1.1862689370536046</v>
      </c>
      <c r="G682" s="16">
        <f t="shared" si="273"/>
        <v>4.9786467108191843</v>
      </c>
      <c r="H682" s="16"/>
      <c r="I682" s="16">
        <f>aportaciones!F681+aportaciones!G681</f>
        <v>58.21</v>
      </c>
      <c r="J682" s="16">
        <f t="shared" si="274"/>
        <v>180</v>
      </c>
      <c r="K682" s="16">
        <f t="shared" si="263"/>
        <v>10.67642043348244</v>
      </c>
      <c r="L682" s="16">
        <f t="shared" si="275"/>
        <v>36.779741747573894</v>
      </c>
      <c r="M682" s="16"/>
      <c r="N682" s="16">
        <v>1.2909999999999999</v>
      </c>
      <c r="O682" s="16">
        <f t="shared" si="276"/>
        <v>0.15</v>
      </c>
      <c r="P682" s="16">
        <f t="shared" si="264"/>
        <v>8.8970170279020332E-3</v>
      </c>
      <c r="Q682" s="16">
        <f t="shared" si="277"/>
        <v>1.2815998503311439</v>
      </c>
      <c r="R682" s="16"/>
      <c r="S682" s="16">
        <v>1.0865916666666666</v>
      </c>
      <c r="T682" s="16">
        <f t="shared" si="278"/>
        <v>0.82499999999999996</v>
      </c>
      <c r="U682" s="16">
        <f t="shared" si="265"/>
        <v>4.8933593653461185E-2</v>
      </c>
      <c r="V682" s="16">
        <f t="shared" si="279"/>
        <v>1.034890843487958</v>
      </c>
      <c r="W682" s="16"/>
      <c r="X682" s="16">
        <v>0.58094999999999997</v>
      </c>
      <c r="Y682" s="16">
        <f t="shared" si="280"/>
        <v>0.61</v>
      </c>
      <c r="Z682" s="16">
        <f t="shared" si="266"/>
        <v>3.6181202580134936E-2</v>
      </c>
      <c r="AA682" s="16">
        <f t="shared" si="281"/>
        <v>0.54272272467998517</v>
      </c>
      <c r="AB682" s="16"/>
      <c r="AC682" s="16">
        <v>0.75738666666666665</v>
      </c>
      <c r="AD682" s="16">
        <f t="shared" si="282"/>
        <v>0.41</v>
      </c>
      <c r="AE682" s="16">
        <f t="shared" si="267"/>
        <v>2.431851320959889E-2</v>
      </c>
      <c r="AF682" s="16">
        <f t="shared" si="283"/>
        <v>0.73169292423846</v>
      </c>
      <c r="AG682" s="16"/>
      <c r="AH682" s="16">
        <v>0.58094999999999997</v>
      </c>
      <c r="AI682" s="16">
        <f t="shared" si="284"/>
        <v>0.32</v>
      </c>
      <c r="AJ682" s="16">
        <f t="shared" si="268"/>
        <v>1.8980302992857672E-2</v>
      </c>
      <c r="AK682" s="16">
        <f t="shared" si="285"/>
        <v>0.56089634737310701</v>
      </c>
      <c r="AL682" s="16"/>
      <c r="AM682" s="17">
        <f t="shared" si="262"/>
        <v>202.315</v>
      </c>
      <c r="AN682" s="17">
        <f t="shared" si="269"/>
        <v>5.9313446852680224E-2</v>
      </c>
      <c r="AO682" s="18" t="str">
        <f t="shared" si="270"/>
        <v>CORRECTO</v>
      </c>
      <c r="AP682" s="18">
        <f t="shared" si="271"/>
        <v>-1.0406865531473199</v>
      </c>
      <c r="AQ682" s="11"/>
      <c r="AR682" s="11"/>
      <c r="AS682" s="7"/>
      <c r="AT682" s="7">
        <v>158</v>
      </c>
      <c r="AU682" s="3">
        <f t="shared" si="260"/>
        <v>198</v>
      </c>
      <c r="AV682" s="7"/>
      <c r="AW682" s="7"/>
      <c r="AX682" s="7"/>
      <c r="AY682" s="7"/>
      <c r="AZ682" s="7"/>
      <c r="BA682" s="7"/>
      <c r="BB682" s="7"/>
    </row>
    <row r="683" spans="1:54" x14ac:dyDescent="0.25">
      <c r="A683" s="12">
        <v>1997</v>
      </c>
      <c r="B683" s="12">
        <v>2</v>
      </c>
      <c r="C683" s="16"/>
      <c r="D683" s="16">
        <f>aportaciones!D682+aportaciones!E682</f>
        <v>4.1829999999999998</v>
      </c>
      <c r="E683" s="16">
        <f t="shared" si="272"/>
        <v>20</v>
      </c>
      <c r="F683" s="16">
        <f t="shared" si="261"/>
        <v>1.1303958740550597</v>
      </c>
      <c r="G683" s="16">
        <f t="shared" si="273"/>
        <v>2.9967310629463952</v>
      </c>
      <c r="H683" s="16"/>
      <c r="I683" s="16">
        <f>aportaciones!F682+aportaciones!G682</f>
        <v>22.266000000000002</v>
      </c>
      <c r="J683" s="16">
        <f t="shared" si="274"/>
        <v>190</v>
      </c>
      <c r="K683" s="16">
        <f t="shared" si="263"/>
        <v>10.738760803523068</v>
      </c>
      <c r="L683" s="16">
        <f t="shared" si="275"/>
        <v>1.5895795665175569</v>
      </c>
      <c r="M683" s="16"/>
      <c r="N683" s="16">
        <v>0.38600000000000001</v>
      </c>
      <c r="O683" s="16">
        <f t="shared" si="276"/>
        <v>0.15</v>
      </c>
      <c r="P683" s="16">
        <f t="shared" si="264"/>
        <v>8.4779690554129469E-3</v>
      </c>
      <c r="Q683" s="16">
        <f t="shared" si="277"/>
        <v>0.37710298297209799</v>
      </c>
      <c r="R683" s="16"/>
      <c r="S683" s="16">
        <v>0.32488333333333336</v>
      </c>
      <c r="T683" s="16">
        <f t="shared" si="278"/>
        <v>0.82499999999999996</v>
      </c>
      <c r="U683" s="16">
        <f t="shared" si="265"/>
        <v>4.6628829804771212E-2</v>
      </c>
      <c r="V683" s="16">
        <f t="shared" si="279"/>
        <v>0.27594973967987224</v>
      </c>
      <c r="W683" s="16"/>
      <c r="X683" s="16">
        <v>0.17369999999999999</v>
      </c>
      <c r="Y683" s="16">
        <f t="shared" si="280"/>
        <v>0.61</v>
      </c>
      <c r="Z683" s="16">
        <f t="shared" si="266"/>
        <v>3.4477074158679323E-2</v>
      </c>
      <c r="AA683" s="16">
        <f t="shared" si="281"/>
        <v>0.13751879741986506</v>
      </c>
      <c r="AB683" s="16"/>
      <c r="AC683" s="16">
        <v>0.22645333333333337</v>
      </c>
      <c r="AD683" s="16">
        <f t="shared" si="282"/>
        <v>0.41</v>
      </c>
      <c r="AE683" s="16">
        <f t="shared" si="267"/>
        <v>2.3173115418128724E-2</v>
      </c>
      <c r="AF683" s="16">
        <f t="shared" si="283"/>
        <v>0.20213482012373446</v>
      </c>
      <c r="AG683" s="16"/>
      <c r="AH683" s="16">
        <v>0.17369999999999999</v>
      </c>
      <c r="AI683" s="16">
        <f t="shared" si="284"/>
        <v>0.32</v>
      </c>
      <c r="AJ683" s="16">
        <f t="shared" si="268"/>
        <v>1.8086333984880958E-2</v>
      </c>
      <c r="AK683" s="16">
        <f t="shared" si="285"/>
        <v>0.15471969700714233</v>
      </c>
      <c r="AL683" s="16"/>
      <c r="AM683" s="17">
        <f t="shared" si="262"/>
        <v>212.315</v>
      </c>
      <c r="AN683" s="17">
        <f t="shared" si="269"/>
        <v>5.6519793702752986E-2</v>
      </c>
      <c r="AO683" s="18" t="str">
        <f t="shared" si="270"/>
        <v>CORRECTO</v>
      </c>
      <c r="AP683" s="18">
        <f t="shared" si="271"/>
        <v>-1.043480206297247</v>
      </c>
      <c r="AQ683" s="11"/>
      <c r="AR683" s="11"/>
      <c r="AS683" s="7"/>
      <c r="AT683" s="7">
        <v>148</v>
      </c>
      <c r="AU683" s="3">
        <f t="shared" si="260"/>
        <v>188</v>
      </c>
      <c r="AV683" s="7"/>
      <c r="AW683" s="7"/>
      <c r="AX683" s="7"/>
      <c r="AY683" s="7"/>
      <c r="AZ683" s="7"/>
      <c r="BA683" s="7"/>
      <c r="BB683" s="7"/>
    </row>
    <row r="684" spans="1:54" x14ac:dyDescent="0.25">
      <c r="A684" s="12">
        <v>1997</v>
      </c>
      <c r="B684" s="12">
        <v>3</v>
      </c>
      <c r="C684" s="16"/>
      <c r="D684" s="16">
        <f>aportaciones!D683+aportaciones!E683</f>
        <v>4.1529999999999996</v>
      </c>
      <c r="E684" s="16">
        <f t="shared" si="272"/>
        <v>20</v>
      </c>
      <c r="F684" s="16">
        <f t="shared" si="261"/>
        <v>1.1204207744884482</v>
      </c>
      <c r="G684" s="16">
        <f t="shared" si="273"/>
        <v>3.0226041259449374</v>
      </c>
      <c r="H684" s="16"/>
      <c r="I684" s="16">
        <f>aportaciones!F683+aportaciones!G683</f>
        <v>12.629</v>
      </c>
      <c r="J684" s="16">
        <f t="shared" si="274"/>
        <v>191.89023919647693</v>
      </c>
      <c r="K684" s="16">
        <f t="shared" si="263"/>
        <v>10.749890520864513</v>
      </c>
      <c r="L684" s="16">
        <f t="shared" si="275"/>
        <v>0</v>
      </c>
      <c r="M684" s="16"/>
      <c r="N684" s="16">
        <v>0.23300000000000001</v>
      </c>
      <c r="O684" s="16">
        <f t="shared" si="276"/>
        <v>0.15</v>
      </c>
      <c r="P684" s="16">
        <f t="shared" si="264"/>
        <v>8.4031558086633609E-3</v>
      </c>
      <c r="Q684" s="16">
        <f t="shared" si="277"/>
        <v>0.22452203094458703</v>
      </c>
      <c r="R684" s="16"/>
      <c r="S684" s="16">
        <v>0.19610833333333333</v>
      </c>
      <c r="T684" s="16">
        <f t="shared" si="278"/>
        <v>0.82499999999999996</v>
      </c>
      <c r="U684" s="16">
        <f t="shared" si="265"/>
        <v>4.6217356947648489E-2</v>
      </c>
      <c r="V684" s="16">
        <f t="shared" si="279"/>
        <v>0.1494795035285621</v>
      </c>
      <c r="W684" s="16"/>
      <c r="X684" s="16">
        <v>0.10485000000000001</v>
      </c>
      <c r="Y684" s="16">
        <f t="shared" si="280"/>
        <v>0.61</v>
      </c>
      <c r="Z684" s="16">
        <f t="shared" si="266"/>
        <v>3.4172833621897672E-2</v>
      </c>
      <c r="AA684" s="16">
        <f t="shared" si="281"/>
        <v>7.037292584132071E-2</v>
      </c>
      <c r="AB684" s="16"/>
      <c r="AC684" s="16">
        <v>0.13669333333333333</v>
      </c>
      <c r="AD684" s="16">
        <f t="shared" si="282"/>
        <v>0.41</v>
      </c>
      <c r="AE684" s="16">
        <f t="shared" si="267"/>
        <v>2.2968625877013187E-2</v>
      </c>
      <c r="AF684" s="16">
        <f t="shared" si="283"/>
        <v>0.11352021791520456</v>
      </c>
      <c r="AG684" s="16"/>
      <c r="AH684" s="16">
        <v>0.10485000000000001</v>
      </c>
      <c r="AI684" s="16">
        <f t="shared" si="284"/>
        <v>0.32</v>
      </c>
      <c r="AJ684" s="16">
        <f t="shared" si="268"/>
        <v>1.7926732391815171E-2</v>
      </c>
      <c r="AK684" s="16">
        <f t="shared" si="285"/>
        <v>8.6763666015119034E-2</v>
      </c>
      <c r="AL684" s="16"/>
      <c r="AM684" s="17">
        <f t="shared" si="262"/>
        <v>214.20523919647692</v>
      </c>
      <c r="AN684" s="17">
        <f t="shared" si="269"/>
        <v>5.6021038724422413E-2</v>
      </c>
      <c r="AO684" s="18" t="str">
        <f t="shared" si="270"/>
        <v>CORRECTO</v>
      </c>
      <c r="AP684" s="18">
        <f t="shared" si="271"/>
        <v>-1.0439789612755777</v>
      </c>
      <c r="AQ684" s="11"/>
      <c r="AR684" s="11"/>
      <c r="AS684" s="7"/>
      <c r="AT684" s="7">
        <v>138</v>
      </c>
      <c r="AU684" s="3">
        <f t="shared" si="260"/>
        <v>178</v>
      </c>
      <c r="AV684" s="7"/>
      <c r="AW684" s="7"/>
      <c r="AX684" s="7"/>
      <c r="AY684" s="7"/>
      <c r="AZ684" s="7"/>
      <c r="BA684" s="7"/>
      <c r="BB684" s="7"/>
    </row>
    <row r="685" spans="1:54" x14ac:dyDescent="0.25">
      <c r="A685" s="12">
        <v>1997</v>
      </c>
      <c r="B685" s="12">
        <v>4</v>
      </c>
      <c r="C685" s="16"/>
      <c r="D685" s="16">
        <f>aportaciones!D684+aportaciones!E684</f>
        <v>3.536</v>
      </c>
      <c r="E685" s="16">
        <f t="shared" si="272"/>
        <v>20</v>
      </c>
      <c r="F685" s="16">
        <f t="shared" si="261"/>
        <v>1.1262194034535564</v>
      </c>
      <c r="G685" s="16">
        <f t="shared" si="273"/>
        <v>2.4155792255115536</v>
      </c>
      <c r="H685" s="16"/>
      <c r="I685" s="16">
        <f>aportaciones!F684+aportaciones!G684</f>
        <v>9.6470000000000002</v>
      </c>
      <c r="J685" s="16">
        <f t="shared" si="274"/>
        <v>190.78734867561241</v>
      </c>
      <c r="K685" s="16">
        <f t="shared" si="263"/>
        <v>10.743420700596694</v>
      </c>
      <c r="L685" s="16">
        <f t="shared" si="275"/>
        <v>0</v>
      </c>
      <c r="M685" s="16"/>
      <c r="N685" s="16">
        <v>0.183</v>
      </c>
      <c r="O685" s="16">
        <f t="shared" si="276"/>
        <v>0.15</v>
      </c>
      <c r="P685" s="16">
        <f t="shared" si="264"/>
        <v>8.4466455259016738E-3</v>
      </c>
      <c r="Q685" s="16">
        <f t="shared" si="277"/>
        <v>0.17459684419133661</v>
      </c>
      <c r="R685" s="16"/>
      <c r="S685" s="16">
        <v>0.154025</v>
      </c>
      <c r="T685" s="16">
        <f t="shared" si="278"/>
        <v>0.82499999999999996</v>
      </c>
      <c r="U685" s="16">
        <f t="shared" si="265"/>
        <v>4.6456550392459203E-2</v>
      </c>
      <c r="V685" s="16">
        <f t="shared" si="279"/>
        <v>0.10780764305235147</v>
      </c>
      <c r="W685" s="16"/>
      <c r="X685" s="16">
        <v>8.2350000000000007E-2</v>
      </c>
      <c r="Y685" s="16">
        <f t="shared" si="280"/>
        <v>0.61</v>
      </c>
      <c r="Z685" s="16">
        <f t="shared" si="266"/>
        <v>3.4349691805333475E-2</v>
      </c>
      <c r="AA685" s="16">
        <f t="shared" si="281"/>
        <v>4.8177166378102321E-2</v>
      </c>
      <c r="AB685" s="16"/>
      <c r="AC685" s="16">
        <v>0.10736</v>
      </c>
      <c r="AD685" s="16">
        <f t="shared" si="282"/>
        <v>0.41</v>
      </c>
      <c r="AE685" s="16">
        <f t="shared" si="267"/>
        <v>2.3087497770797907E-2</v>
      </c>
      <c r="AF685" s="16">
        <f t="shared" si="283"/>
        <v>8.4391374122986806E-2</v>
      </c>
      <c r="AG685" s="16"/>
      <c r="AH685" s="16">
        <v>8.2350000000000007E-2</v>
      </c>
      <c r="AI685" s="16">
        <f t="shared" si="284"/>
        <v>0.32</v>
      </c>
      <c r="AJ685" s="16">
        <f t="shared" si="268"/>
        <v>1.8019510455256904E-2</v>
      </c>
      <c r="AK685" s="16">
        <f t="shared" si="285"/>
        <v>6.4423267608184787E-2</v>
      </c>
      <c r="AL685" s="16"/>
      <c r="AM685" s="17">
        <f t="shared" si="262"/>
        <v>213.1023486756124</v>
      </c>
      <c r="AN685" s="17">
        <f t="shared" si="269"/>
        <v>5.6310970172677825E-2</v>
      </c>
      <c r="AO685" s="18" t="str">
        <f t="shared" si="270"/>
        <v>CORRECTO</v>
      </c>
      <c r="AP685" s="18">
        <f t="shared" si="271"/>
        <v>-1.0436890298273223</v>
      </c>
      <c r="AQ685" s="11"/>
      <c r="AR685" s="11"/>
      <c r="AS685" s="7"/>
      <c r="AT685" s="7">
        <v>130</v>
      </c>
      <c r="AU685" s="3">
        <f t="shared" si="260"/>
        <v>170</v>
      </c>
      <c r="AV685" s="7"/>
      <c r="AW685" s="7"/>
      <c r="AX685" s="7"/>
      <c r="AY685" s="7"/>
      <c r="AZ685" s="7"/>
      <c r="BA685" s="7"/>
      <c r="BB685" s="7"/>
    </row>
    <row r="686" spans="1:54" x14ac:dyDescent="0.25">
      <c r="A686" s="12">
        <v>1997</v>
      </c>
      <c r="B686" s="12">
        <v>5</v>
      </c>
      <c r="C686" s="16"/>
      <c r="D686" s="16">
        <f>aportaciones!D685+aportaciones!E685</f>
        <v>4.0999999999999996</v>
      </c>
      <c r="E686" s="16">
        <f t="shared" si="272"/>
        <v>20</v>
      </c>
      <c r="F686" s="16">
        <f t="shared" si="261"/>
        <v>1.127247830941098</v>
      </c>
      <c r="G686" s="16">
        <f t="shared" si="273"/>
        <v>2.9737805965464403</v>
      </c>
      <c r="H686" s="16"/>
      <c r="I686" s="16">
        <f>aportaciones!F685+aportaciones!G685</f>
        <v>10.549000000000001</v>
      </c>
      <c r="J686" s="16">
        <f t="shared" si="274"/>
        <v>190.59292797501573</v>
      </c>
      <c r="K686" s="16">
        <f t="shared" si="263"/>
        <v>10.74227323262747</v>
      </c>
      <c r="L686" s="16">
        <f t="shared" si="275"/>
        <v>0</v>
      </c>
      <c r="M686" s="16"/>
      <c r="N686" s="16">
        <v>0.252</v>
      </c>
      <c r="O686" s="16">
        <f t="shared" si="276"/>
        <v>0.15</v>
      </c>
      <c r="P686" s="16">
        <f t="shared" si="264"/>
        <v>8.4543587320582338E-3</v>
      </c>
      <c r="Q686" s="16">
        <f t="shared" si="277"/>
        <v>0.24355335447409834</v>
      </c>
      <c r="R686" s="16"/>
      <c r="S686" s="16">
        <v>0.21209999999999998</v>
      </c>
      <c r="T686" s="16">
        <f t="shared" si="278"/>
        <v>0.82499999999999996</v>
      </c>
      <c r="U686" s="16">
        <f t="shared" si="265"/>
        <v>4.6498973026320292E-2</v>
      </c>
      <c r="V686" s="16">
        <f t="shared" si="279"/>
        <v>0.16564344960754074</v>
      </c>
      <c r="W686" s="16"/>
      <c r="X686" s="16">
        <v>0.1134</v>
      </c>
      <c r="Y686" s="16">
        <f t="shared" si="280"/>
        <v>0.61</v>
      </c>
      <c r="Z686" s="16">
        <f t="shared" si="266"/>
        <v>3.4381058843703488E-2</v>
      </c>
      <c r="AA686" s="16">
        <f t="shared" si="281"/>
        <v>7.905030819466663E-2</v>
      </c>
      <c r="AB686" s="16"/>
      <c r="AC686" s="16">
        <v>0.14784</v>
      </c>
      <c r="AD686" s="16">
        <f t="shared" si="282"/>
        <v>0.41</v>
      </c>
      <c r="AE686" s="16">
        <f t="shared" si="267"/>
        <v>2.3108580534292506E-2</v>
      </c>
      <c r="AF686" s="16">
        <f t="shared" si="283"/>
        <v>0.12475250222920214</v>
      </c>
      <c r="AG686" s="16"/>
      <c r="AH686" s="16">
        <v>0.1134</v>
      </c>
      <c r="AI686" s="16">
        <f t="shared" si="284"/>
        <v>0.32</v>
      </c>
      <c r="AJ686" s="16">
        <f t="shared" si="268"/>
        <v>1.803596529505757E-2</v>
      </c>
      <c r="AK686" s="16">
        <f t="shared" si="285"/>
        <v>9.5380489544743097E-2</v>
      </c>
      <c r="AL686" s="16"/>
      <c r="AM686" s="17">
        <f t="shared" si="262"/>
        <v>212.90792797501572</v>
      </c>
      <c r="AN686" s="17">
        <f t="shared" si="269"/>
        <v>5.6362391547054899E-2</v>
      </c>
      <c r="AO686" s="18" t="str">
        <f t="shared" si="270"/>
        <v>CORRECTO</v>
      </c>
      <c r="AP686" s="18">
        <f t="shared" si="271"/>
        <v>-1.0436376084529453</v>
      </c>
      <c r="AQ686" s="11"/>
      <c r="AR686" s="11"/>
      <c r="AS686" s="7"/>
      <c r="AT686" s="7">
        <v>130</v>
      </c>
      <c r="AU686" s="3">
        <f t="shared" si="260"/>
        <v>170</v>
      </c>
      <c r="AV686" s="7"/>
      <c r="AW686" s="7"/>
      <c r="AX686" s="7"/>
      <c r="AY686" s="7"/>
      <c r="AZ686" s="7"/>
      <c r="BA686" s="7"/>
      <c r="BB686" s="7"/>
    </row>
    <row r="687" spans="1:54" x14ac:dyDescent="0.25">
      <c r="A687" s="12">
        <v>1997</v>
      </c>
      <c r="B687" s="12">
        <v>6</v>
      </c>
      <c r="C687" s="16"/>
      <c r="D687" s="16">
        <f>aportaciones!D686+aportaciones!E686</f>
        <v>1.742</v>
      </c>
      <c r="E687" s="16">
        <f t="shared" si="272"/>
        <v>20</v>
      </c>
      <c r="F687" s="16">
        <f t="shared" si="261"/>
        <v>1.1262494959863874</v>
      </c>
      <c r="G687" s="16">
        <f t="shared" si="273"/>
        <v>0.61475216905890306</v>
      </c>
      <c r="H687" s="16"/>
      <c r="I687" s="16">
        <f>aportaciones!F686+aportaciones!G686</f>
        <v>10.931000000000001</v>
      </c>
      <c r="J687" s="16">
        <f t="shared" si="274"/>
        <v>190.78165474238827</v>
      </c>
      <c r="K687" s="16">
        <f t="shared" si="263"/>
        <v>10.743387124853188</v>
      </c>
      <c r="L687" s="16">
        <f t="shared" si="275"/>
        <v>0</v>
      </c>
      <c r="M687" s="16"/>
      <c r="N687" s="16">
        <v>0.216</v>
      </c>
      <c r="O687" s="16">
        <f t="shared" si="276"/>
        <v>0.15</v>
      </c>
      <c r="P687" s="16">
        <f t="shared" si="264"/>
        <v>8.4468712198979053E-3</v>
      </c>
      <c r="Q687" s="16">
        <f t="shared" si="277"/>
        <v>0.20754564126794176</v>
      </c>
      <c r="R687" s="16"/>
      <c r="S687" s="16">
        <v>0.18179999999999999</v>
      </c>
      <c r="T687" s="16">
        <f t="shared" si="278"/>
        <v>0.82499999999999996</v>
      </c>
      <c r="U687" s="16">
        <f t="shared" si="265"/>
        <v>4.6457791709438478E-2</v>
      </c>
      <c r="V687" s="16">
        <f t="shared" si="279"/>
        <v>0.13530102697367963</v>
      </c>
      <c r="W687" s="16"/>
      <c r="X687" s="16">
        <v>9.7200000000000009E-2</v>
      </c>
      <c r="Y687" s="16">
        <f t="shared" si="280"/>
        <v>0.61</v>
      </c>
      <c r="Z687" s="16">
        <f t="shared" si="266"/>
        <v>3.4350609627584815E-2</v>
      </c>
      <c r="AA687" s="16">
        <f t="shared" si="281"/>
        <v>6.2818941156296604E-2</v>
      </c>
      <c r="AB687" s="16"/>
      <c r="AC687" s="16">
        <v>0.12672</v>
      </c>
      <c r="AD687" s="16">
        <f t="shared" si="282"/>
        <v>0.41</v>
      </c>
      <c r="AE687" s="16">
        <f t="shared" si="267"/>
        <v>2.3088114667720941E-2</v>
      </c>
      <c r="AF687" s="16">
        <f t="shared" si="283"/>
        <v>0.10361141946570757</v>
      </c>
      <c r="AG687" s="16"/>
      <c r="AH687" s="16">
        <v>9.7200000000000009E-2</v>
      </c>
      <c r="AI687" s="16">
        <f t="shared" si="284"/>
        <v>0.32</v>
      </c>
      <c r="AJ687" s="16">
        <f t="shared" si="268"/>
        <v>1.8019991935782197E-2</v>
      </c>
      <c r="AK687" s="16">
        <f t="shared" si="285"/>
        <v>7.9164034704942432E-2</v>
      </c>
      <c r="AL687" s="16"/>
      <c r="AM687" s="17">
        <f t="shared" si="262"/>
        <v>213.09665474238827</v>
      </c>
      <c r="AN687" s="17">
        <f t="shared" si="269"/>
        <v>5.6312474799319369E-2</v>
      </c>
      <c r="AO687" s="18" t="str">
        <f t="shared" si="270"/>
        <v>CORRECTO</v>
      </c>
      <c r="AP687" s="18">
        <f t="shared" si="271"/>
        <v>-1.0436875252006808</v>
      </c>
      <c r="AQ687" s="11"/>
      <c r="AR687" s="11"/>
      <c r="AS687" s="7"/>
      <c r="AT687" s="7">
        <v>140</v>
      </c>
      <c r="AU687" s="3">
        <f t="shared" si="260"/>
        <v>180</v>
      </c>
      <c r="AV687" s="7"/>
      <c r="AW687" s="7"/>
      <c r="AX687" s="7"/>
      <c r="AY687" s="7"/>
      <c r="AZ687" s="7"/>
      <c r="BA687" s="7"/>
      <c r="BB687" s="7"/>
    </row>
    <row r="688" spans="1:54" x14ac:dyDescent="0.25">
      <c r="A688" s="12">
        <v>1997</v>
      </c>
      <c r="B688" s="12">
        <v>7</v>
      </c>
      <c r="C688" s="16"/>
      <c r="D688" s="16">
        <f>aportaciones!D687+aportaciones!E687</f>
        <v>2.52</v>
      </c>
      <c r="E688" s="16">
        <f t="shared" si="272"/>
        <v>20</v>
      </c>
      <c r="F688" s="16">
        <f t="shared" si="261"/>
        <v>1.1183218660969065</v>
      </c>
      <c r="G688" s="16">
        <f t="shared" si="273"/>
        <v>1.3937505040136138</v>
      </c>
      <c r="H688" s="16"/>
      <c r="I688" s="16">
        <f>aportaciones!F687+aportaciones!G687</f>
        <v>12.254000000000001</v>
      </c>
      <c r="J688" s="16">
        <f t="shared" si="274"/>
        <v>192.29226761753506</v>
      </c>
      <c r="K688" s="16">
        <f t="shared" si="263"/>
        <v>10.752232377902377</v>
      </c>
      <c r="L688" s="16">
        <f t="shared" si="275"/>
        <v>0</v>
      </c>
      <c r="M688" s="16"/>
      <c r="N688" s="16">
        <v>0.247</v>
      </c>
      <c r="O688" s="16">
        <f t="shared" si="276"/>
        <v>0.15</v>
      </c>
      <c r="P688" s="16">
        <f t="shared" si="264"/>
        <v>8.3874139957267977E-3</v>
      </c>
      <c r="Q688" s="16">
        <f t="shared" si="277"/>
        <v>0.23855312878010207</v>
      </c>
      <c r="R688" s="16"/>
      <c r="S688" s="16">
        <v>0.20789166666666667</v>
      </c>
      <c r="T688" s="16">
        <f t="shared" si="278"/>
        <v>0.82499999999999996</v>
      </c>
      <c r="U688" s="16">
        <f t="shared" si="265"/>
        <v>4.6130776976497388E-2</v>
      </c>
      <c r="V688" s="16">
        <f t="shared" si="279"/>
        <v>0.16143387495722827</v>
      </c>
      <c r="W688" s="16"/>
      <c r="X688" s="16">
        <v>0.11115000000000001</v>
      </c>
      <c r="Y688" s="16">
        <f t="shared" si="280"/>
        <v>0.61</v>
      </c>
      <c r="Z688" s="16">
        <f t="shared" si="266"/>
        <v>3.4108816915955645E-2</v>
      </c>
      <c r="AA688" s="16">
        <f t="shared" si="281"/>
        <v>7.6799390372415122E-2</v>
      </c>
      <c r="AB688" s="16"/>
      <c r="AC688" s="16">
        <v>0.14490666666666666</v>
      </c>
      <c r="AD688" s="16">
        <f t="shared" si="282"/>
        <v>0.41</v>
      </c>
      <c r="AE688" s="16">
        <f t="shared" si="267"/>
        <v>2.2925598254986582E-2</v>
      </c>
      <c r="AF688" s="16">
        <f t="shared" si="283"/>
        <v>0.1218185519989457</v>
      </c>
      <c r="AG688" s="16"/>
      <c r="AH688" s="16">
        <v>0.11115000000000001</v>
      </c>
      <c r="AI688" s="16">
        <f t="shared" si="284"/>
        <v>0.32</v>
      </c>
      <c r="AJ688" s="16">
        <f t="shared" si="268"/>
        <v>1.7893149857550503E-2</v>
      </c>
      <c r="AK688" s="16">
        <f t="shared" si="285"/>
        <v>9.313000806421784E-2</v>
      </c>
      <c r="AL688" s="16"/>
      <c r="AM688" s="17">
        <f t="shared" si="262"/>
        <v>214.60726761753506</v>
      </c>
      <c r="AN688" s="17">
        <f t="shared" si="269"/>
        <v>5.5916093304845323E-2</v>
      </c>
      <c r="AO688" s="18" t="str">
        <f t="shared" si="270"/>
        <v>CORRECTO</v>
      </c>
      <c r="AP688" s="18">
        <f t="shared" si="271"/>
        <v>-1.0440839066951548</v>
      </c>
      <c r="AQ688" s="11"/>
      <c r="AR688" s="11"/>
      <c r="AS688" s="7"/>
      <c r="AT688" s="7">
        <v>150</v>
      </c>
      <c r="AU688" s="3">
        <f t="shared" si="260"/>
        <v>190</v>
      </c>
      <c r="AV688" s="7"/>
      <c r="AW688" s="7"/>
      <c r="AX688" s="7"/>
      <c r="AY688" s="7"/>
      <c r="AZ688" s="7"/>
      <c r="BA688" s="7"/>
      <c r="BB688" s="7"/>
    </row>
    <row r="689" spans="1:54" x14ac:dyDescent="0.25">
      <c r="A689" s="12">
        <v>1997</v>
      </c>
      <c r="B689" s="12">
        <v>8</v>
      </c>
      <c r="C689" s="16"/>
      <c r="D689" s="16">
        <f>aportaciones!D688+aportaciones!E688</f>
        <v>2.7149999999999999</v>
      </c>
      <c r="E689" s="16">
        <f t="shared" si="272"/>
        <v>20</v>
      </c>
      <c r="F689" s="16">
        <f t="shared" si="261"/>
        <v>1.1144439421947343</v>
      </c>
      <c r="G689" s="16">
        <f t="shared" si="273"/>
        <v>1.5966781339030938</v>
      </c>
      <c r="H689" s="16"/>
      <c r="I689" s="16">
        <f>aportaciones!F688+aportaciones!G688</f>
        <v>11.499000000000001</v>
      </c>
      <c r="J689" s="16">
        <f t="shared" si="274"/>
        <v>193.03903523963268</v>
      </c>
      <c r="K689" s="16">
        <f t="shared" si="263"/>
        <v>10.756559171496225</v>
      </c>
      <c r="L689" s="16">
        <f t="shared" si="275"/>
        <v>0</v>
      </c>
      <c r="M689" s="16"/>
      <c r="N689" s="16">
        <v>0.16700000000000001</v>
      </c>
      <c r="O689" s="16">
        <f t="shared" si="276"/>
        <v>0.15</v>
      </c>
      <c r="P689" s="16">
        <f t="shared" si="264"/>
        <v>8.3583295664605081E-3</v>
      </c>
      <c r="Q689" s="16">
        <f t="shared" si="277"/>
        <v>0.15861258600427322</v>
      </c>
      <c r="R689" s="16"/>
      <c r="S689" s="16">
        <v>0.14055833333333334</v>
      </c>
      <c r="T689" s="16">
        <f t="shared" si="278"/>
        <v>0.82499999999999996</v>
      </c>
      <c r="U689" s="16">
        <f t="shared" si="265"/>
        <v>4.5970812615532791E-2</v>
      </c>
      <c r="V689" s="16">
        <f t="shared" si="279"/>
        <v>9.4427556356835973E-2</v>
      </c>
      <c r="W689" s="16"/>
      <c r="X689" s="16">
        <v>7.5150000000000008E-2</v>
      </c>
      <c r="Y689" s="16">
        <f t="shared" si="280"/>
        <v>0.61</v>
      </c>
      <c r="Z689" s="16">
        <f t="shared" si="266"/>
        <v>3.3990540236939398E-2</v>
      </c>
      <c r="AA689" s="16">
        <f t="shared" si="281"/>
        <v>4.1041183084044364E-2</v>
      </c>
      <c r="AB689" s="16"/>
      <c r="AC689" s="16">
        <v>9.7973333333333343E-2</v>
      </c>
      <c r="AD689" s="16">
        <f t="shared" si="282"/>
        <v>0.41</v>
      </c>
      <c r="AE689" s="16">
        <f t="shared" si="267"/>
        <v>2.2846100814992054E-2</v>
      </c>
      <c r="AF689" s="16">
        <f t="shared" si="283"/>
        <v>7.5047735078346778E-2</v>
      </c>
      <c r="AG689" s="16"/>
      <c r="AH689" s="16">
        <v>7.5150000000000008E-2</v>
      </c>
      <c r="AI689" s="16">
        <f t="shared" si="284"/>
        <v>0.32</v>
      </c>
      <c r="AJ689" s="16">
        <f t="shared" si="268"/>
        <v>1.7831103075115751E-2</v>
      </c>
      <c r="AK689" s="16">
        <f t="shared" si="285"/>
        <v>5.7256850142449467E-2</v>
      </c>
      <c r="AL689" s="16"/>
      <c r="AM689" s="17">
        <f t="shared" si="262"/>
        <v>215.35403523963268</v>
      </c>
      <c r="AN689" s="17">
        <f t="shared" si="269"/>
        <v>5.5722197109736721E-2</v>
      </c>
      <c r="AO689" s="18" t="str">
        <f t="shared" si="270"/>
        <v>CORRECTO</v>
      </c>
      <c r="AP689" s="18">
        <f t="shared" si="271"/>
        <v>-1.0442778028902633</v>
      </c>
      <c r="AQ689" s="11"/>
      <c r="AR689" s="11"/>
      <c r="AS689" s="7"/>
      <c r="AT689" s="7">
        <v>153</v>
      </c>
      <c r="AU689" s="3">
        <f t="shared" si="260"/>
        <v>193</v>
      </c>
      <c r="AV689" s="7"/>
      <c r="AW689" s="7"/>
      <c r="AX689" s="7"/>
      <c r="AY689" s="7"/>
      <c r="AZ689" s="7"/>
      <c r="BA689" s="7"/>
      <c r="BB689" s="7"/>
    </row>
    <row r="690" spans="1:54" x14ac:dyDescent="0.25">
      <c r="A690" s="12">
        <v>1997</v>
      </c>
      <c r="B690" s="12">
        <v>9</v>
      </c>
      <c r="C690" s="16"/>
      <c r="D690" s="16">
        <f>aportaciones!D689+aportaciones!E689</f>
        <v>2.9499999999999997</v>
      </c>
      <c r="E690" s="16">
        <f t="shared" si="272"/>
        <v>20</v>
      </c>
      <c r="F690" s="16">
        <f t="shared" si="261"/>
        <v>1.1411454247200628</v>
      </c>
      <c r="G690" s="16">
        <f t="shared" si="273"/>
        <v>1.8355560578052668</v>
      </c>
      <c r="H690" s="16"/>
      <c r="I690" s="16">
        <f>aportaciones!F689+aportaciones!G689</f>
        <v>10.5</v>
      </c>
      <c r="J690" s="16">
        <f t="shared" si="274"/>
        <v>188</v>
      </c>
      <c r="K690" s="16">
        <f t="shared" si="263"/>
        <v>10.72676699236859</v>
      </c>
      <c r="L690" s="16">
        <f t="shared" si="275"/>
        <v>4.7824760681364467</v>
      </c>
      <c r="M690" s="16"/>
      <c r="N690" s="16">
        <v>0.121</v>
      </c>
      <c r="O690" s="16">
        <f t="shared" si="276"/>
        <v>0.15</v>
      </c>
      <c r="P690" s="16">
        <f t="shared" si="264"/>
        <v>8.5585906854004704E-3</v>
      </c>
      <c r="Q690" s="16">
        <f t="shared" si="277"/>
        <v>0.11264167043353948</v>
      </c>
      <c r="R690" s="16"/>
      <c r="S690" s="16">
        <v>0.10184166666666666</v>
      </c>
      <c r="T690" s="16">
        <f t="shared" si="278"/>
        <v>0.82499999999999996</v>
      </c>
      <c r="U690" s="16">
        <f t="shared" si="265"/>
        <v>4.707224876970259E-2</v>
      </c>
      <c r="V690" s="16">
        <f t="shared" si="279"/>
        <v>5.58708540511339E-2</v>
      </c>
      <c r="W690" s="16"/>
      <c r="X690" s="16">
        <v>5.4449999999999998E-2</v>
      </c>
      <c r="Y690" s="16">
        <f t="shared" si="280"/>
        <v>0.61</v>
      </c>
      <c r="Z690" s="16">
        <f t="shared" si="266"/>
        <v>3.4804935453961912E-2</v>
      </c>
      <c r="AA690" s="16">
        <f t="shared" si="281"/>
        <v>2.0459459763060628E-2</v>
      </c>
      <c r="AB690" s="16"/>
      <c r="AC690" s="16">
        <v>7.0986666666666656E-2</v>
      </c>
      <c r="AD690" s="16">
        <f t="shared" si="282"/>
        <v>0.41</v>
      </c>
      <c r="AE690" s="16">
        <f t="shared" si="267"/>
        <v>2.3393481206761286E-2</v>
      </c>
      <c r="AF690" s="16">
        <f t="shared" si="283"/>
        <v>4.8140565851674588E-2</v>
      </c>
      <c r="AG690" s="16"/>
      <c r="AH690" s="16">
        <v>5.4449999999999998E-2</v>
      </c>
      <c r="AI690" s="16">
        <f t="shared" si="284"/>
        <v>0.32</v>
      </c>
      <c r="AJ690" s="16">
        <f t="shared" si="268"/>
        <v>1.8258326795521005E-2</v>
      </c>
      <c r="AK690" s="16">
        <f t="shared" si="285"/>
        <v>3.6618896924884237E-2</v>
      </c>
      <c r="AL690" s="16"/>
      <c r="AM690" s="17">
        <f t="shared" si="262"/>
        <v>210.315</v>
      </c>
      <c r="AN690" s="17">
        <f t="shared" si="269"/>
        <v>5.705727123600314E-2</v>
      </c>
      <c r="AO690" s="18" t="str">
        <f t="shared" si="270"/>
        <v>CORRECTO</v>
      </c>
      <c r="AP690" s="18">
        <f t="shared" si="271"/>
        <v>-1.042942728763997</v>
      </c>
      <c r="AQ690" s="11"/>
      <c r="AR690" s="11"/>
      <c r="AS690" s="7"/>
      <c r="AT690" s="7">
        <v>160</v>
      </c>
      <c r="AU690" s="3">
        <f t="shared" si="260"/>
        <v>200</v>
      </c>
      <c r="AV690" s="7"/>
      <c r="AW690" s="7"/>
      <c r="AX690" s="7"/>
      <c r="AY690" s="7"/>
      <c r="AZ690" s="7"/>
      <c r="BA690" s="7"/>
      <c r="BB690" s="7"/>
    </row>
    <row r="691" spans="1:54" x14ac:dyDescent="0.25">
      <c r="A691" s="12">
        <v>1997</v>
      </c>
      <c r="B691" s="12">
        <v>10</v>
      </c>
      <c r="C691" s="16"/>
      <c r="D691" s="16">
        <f>aportaciones!D690+aportaciones!E690</f>
        <v>3.6179999999999999</v>
      </c>
      <c r="E691" s="16">
        <f t="shared" si="272"/>
        <v>20</v>
      </c>
      <c r="F691" s="16">
        <f t="shared" si="261"/>
        <v>1.1981129720689914</v>
      </c>
      <c r="G691" s="16">
        <f t="shared" si="273"/>
        <v>2.4768545752799369</v>
      </c>
      <c r="H691" s="16"/>
      <c r="I691" s="16">
        <f>aportaciones!F690+aportaciones!G690</f>
        <v>9.3259999999999987</v>
      </c>
      <c r="J691" s="16">
        <f t="shared" si="274"/>
        <v>178</v>
      </c>
      <c r="K691" s="16">
        <f t="shared" si="263"/>
        <v>10.663205451414022</v>
      </c>
      <c r="L691" s="16">
        <f t="shared" si="275"/>
        <v>8.5992330076313976</v>
      </c>
      <c r="M691" s="16"/>
      <c r="N691" s="16">
        <v>9.0999999999999998E-2</v>
      </c>
      <c r="O691" s="16">
        <f t="shared" si="276"/>
        <v>0.15</v>
      </c>
      <c r="P691" s="16">
        <f t="shared" si="264"/>
        <v>8.9858472905174347E-3</v>
      </c>
      <c r="Q691" s="16">
        <f t="shared" si="277"/>
        <v>8.2441409314599534E-2</v>
      </c>
      <c r="R691" s="16"/>
      <c r="S691" s="16">
        <v>7.6591666666666655E-2</v>
      </c>
      <c r="T691" s="16">
        <f t="shared" si="278"/>
        <v>0.82499999999999996</v>
      </c>
      <c r="U691" s="16">
        <f t="shared" si="265"/>
        <v>4.9422160097845891E-2</v>
      </c>
      <c r="V691" s="16">
        <f t="shared" si="279"/>
        <v>2.9519417896963995E-2</v>
      </c>
      <c r="W691" s="16"/>
      <c r="X691" s="16">
        <v>4.095E-2</v>
      </c>
      <c r="Y691" s="16">
        <f t="shared" si="280"/>
        <v>0.61</v>
      </c>
      <c r="Z691" s="16">
        <f t="shared" si="266"/>
        <v>3.6542445648104237E-2</v>
      </c>
      <c r="AA691" s="16">
        <f t="shared" si="281"/>
        <v>6.145064546038137E-3</v>
      </c>
      <c r="AB691" s="16"/>
      <c r="AC691" s="16">
        <v>5.3386666666666666E-2</v>
      </c>
      <c r="AD691" s="16">
        <f t="shared" si="282"/>
        <v>0.41</v>
      </c>
      <c r="AE691" s="16">
        <f t="shared" si="267"/>
        <v>2.4561315927414323E-2</v>
      </c>
      <c r="AF691" s="16">
        <f t="shared" si="283"/>
        <v>2.9993185459905425E-2</v>
      </c>
      <c r="AG691" s="16"/>
      <c r="AH691" s="16">
        <v>4.095E-2</v>
      </c>
      <c r="AI691" s="16">
        <f t="shared" si="284"/>
        <v>0.32</v>
      </c>
      <c r="AJ691" s="16">
        <f t="shared" si="268"/>
        <v>1.9169807553103862E-2</v>
      </c>
      <c r="AK691" s="16">
        <f t="shared" si="285"/>
        <v>2.2691673204478957E-2</v>
      </c>
      <c r="AL691" s="16"/>
      <c r="AM691" s="17">
        <f t="shared" si="262"/>
        <v>200.315</v>
      </c>
      <c r="AN691" s="17">
        <f t="shared" si="269"/>
        <v>5.9905648603449567E-2</v>
      </c>
      <c r="AO691" s="18" t="str">
        <f t="shared" si="270"/>
        <v>CORRECTO</v>
      </c>
      <c r="AP691" s="18">
        <f t="shared" si="271"/>
        <v>-1.0400943513965506</v>
      </c>
      <c r="AQ691" s="11"/>
      <c r="AR691" s="11"/>
      <c r="AS691" s="7"/>
      <c r="AT691" s="7">
        <v>166</v>
      </c>
      <c r="AU691" s="3">
        <f t="shared" si="260"/>
        <v>206</v>
      </c>
      <c r="AV691" s="7"/>
      <c r="AW691" s="7"/>
      <c r="AX691" s="7"/>
      <c r="AY691" s="7"/>
      <c r="AZ691" s="7"/>
      <c r="BA691" s="7"/>
      <c r="BB691" s="7"/>
    </row>
    <row r="692" spans="1:54" x14ac:dyDescent="0.25">
      <c r="A692" s="12">
        <v>1997</v>
      </c>
      <c r="B692" s="12">
        <v>11</v>
      </c>
      <c r="C692" s="16"/>
      <c r="D692" s="16">
        <f>aportaciones!D691+aportaciones!E691</f>
        <v>4.8159999999999998</v>
      </c>
      <c r="E692" s="16">
        <f t="shared" si="272"/>
        <v>20</v>
      </c>
      <c r="F692" s="16">
        <f t="shared" si="261"/>
        <v>1.2479525778020435</v>
      </c>
      <c r="G692" s="16">
        <f t="shared" si="273"/>
        <v>3.6178870279310082</v>
      </c>
      <c r="H692" s="16"/>
      <c r="I692" s="16">
        <f>aportaciones!F691+aportaciones!G691</f>
        <v>10.23</v>
      </c>
      <c r="J692" s="16">
        <f t="shared" si="274"/>
        <v>170</v>
      </c>
      <c r="K692" s="16">
        <f t="shared" si="263"/>
        <v>10.607596911317369</v>
      </c>
      <c r="L692" s="16">
        <f t="shared" si="275"/>
        <v>7.5667945485859605</v>
      </c>
      <c r="M692" s="16"/>
      <c r="N692" s="16">
        <v>0.46800000000000003</v>
      </c>
      <c r="O692" s="16">
        <f t="shared" si="276"/>
        <v>0.15</v>
      </c>
      <c r="P692" s="16">
        <f t="shared" si="264"/>
        <v>9.3596443335153268E-3</v>
      </c>
      <c r="Q692" s="16">
        <f t="shared" si="277"/>
        <v>0.45901415270948254</v>
      </c>
      <c r="R692" s="16"/>
      <c r="S692" s="16">
        <v>0.39389999999999997</v>
      </c>
      <c r="T692" s="16">
        <f t="shared" si="278"/>
        <v>0.82499999999999996</v>
      </c>
      <c r="U692" s="16">
        <f t="shared" si="265"/>
        <v>5.147804383433429E-2</v>
      </c>
      <c r="V692" s="16">
        <f t="shared" si="279"/>
        <v>0.34447783990215397</v>
      </c>
      <c r="W692" s="16"/>
      <c r="X692" s="16">
        <v>0.21060000000000001</v>
      </c>
      <c r="Y692" s="16">
        <f t="shared" si="280"/>
        <v>0.61</v>
      </c>
      <c r="Z692" s="16">
        <f t="shared" si="266"/>
        <v>3.8062553622962327E-2</v>
      </c>
      <c r="AA692" s="16">
        <f t="shared" si="281"/>
        <v>0.17405755435189574</v>
      </c>
      <c r="AB692" s="16"/>
      <c r="AC692" s="16">
        <v>0.27456000000000003</v>
      </c>
      <c r="AD692" s="16">
        <f t="shared" si="282"/>
        <v>0.41</v>
      </c>
      <c r="AE692" s="16">
        <f t="shared" si="267"/>
        <v>2.5583027844941892E-2</v>
      </c>
      <c r="AF692" s="16">
        <f t="shared" si="283"/>
        <v>0.24999868407258569</v>
      </c>
      <c r="AG692" s="16"/>
      <c r="AH692" s="16">
        <v>0.21060000000000001</v>
      </c>
      <c r="AI692" s="16">
        <f t="shared" si="284"/>
        <v>0.32</v>
      </c>
      <c r="AJ692" s="16">
        <f t="shared" si="268"/>
        <v>1.9967241244832696E-2</v>
      </c>
      <c r="AK692" s="16">
        <f t="shared" si="285"/>
        <v>0.19143019244689613</v>
      </c>
      <c r="AL692" s="16"/>
      <c r="AM692" s="17">
        <f t="shared" si="262"/>
        <v>192.315</v>
      </c>
      <c r="AN692" s="17">
        <f t="shared" si="269"/>
        <v>6.2397628890102176E-2</v>
      </c>
      <c r="AO692" s="18" t="str">
        <f t="shared" si="270"/>
        <v>CORRECTO</v>
      </c>
      <c r="AP692" s="18">
        <f t="shared" si="271"/>
        <v>-1.0376023711098978</v>
      </c>
      <c r="AQ692" s="11"/>
      <c r="AR692" s="11"/>
      <c r="AS692" s="7"/>
      <c r="AT692" s="7">
        <v>164</v>
      </c>
      <c r="AU692" s="3">
        <f t="shared" si="260"/>
        <v>204</v>
      </c>
      <c r="AV692" s="7"/>
      <c r="AW692" s="7"/>
      <c r="AX692" s="7"/>
      <c r="AY692" s="7"/>
      <c r="AZ692" s="7"/>
      <c r="BA692" s="7"/>
      <c r="BB692" s="7"/>
    </row>
    <row r="693" spans="1:54" x14ac:dyDescent="0.25">
      <c r="A693" s="12">
        <v>1997</v>
      </c>
      <c r="B693" s="12">
        <v>12</v>
      </c>
      <c r="C693" s="16"/>
      <c r="D693" s="16">
        <f>aportaciones!D692+aportaciones!E692</f>
        <v>5.8559999999999999</v>
      </c>
      <c r="E693" s="16">
        <f t="shared" si="272"/>
        <v>20</v>
      </c>
      <c r="F693" s="16">
        <f t="shared" si="261"/>
        <v>1.2483459215719153</v>
      </c>
      <c r="G693" s="16">
        <f t="shared" si="273"/>
        <v>4.6080474221979557</v>
      </c>
      <c r="H693" s="16"/>
      <c r="I693" s="16">
        <f>aportaciones!F692+aportaciones!G692</f>
        <v>10.547000000000001</v>
      </c>
      <c r="J693" s="16">
        <f t="shared" si="274"/>
        <v>169.93940308868264</v>
      </c>
      <c r="K693" s="16">
        <f t="shared" si="263"/>
        <v>10.607158038006135</v>
      </c>
      <c r="L693" s="16">
        <f t="shared" si="275"/>
        <v>0</v>
      </c>
      <c r="M693" s="16"/>
      <c r="N693" s="16">
        <v>0.58599999999999997</v>
      </c>
      <c r="O693" s="16">
        <f t="shared" si="276"/>
        <v>0.15</v>
      </c>
      <c r="P693" s="16">
        <f t="shared" si="264"/>
        <v>9.3625944117893649E-3</v>
      </c>
      <c r="Q693" s="16">
        <f t="shared" si="277"/>
        <v>0.57664035566648464</v>
      </c>
      <c r="R693" s="16"/>
      <c r="S693" s="16">
        <v>0.49321666666666664</v>
      </c>
      <c r="T693" s="16">
        <f t="shared" si="278"/>
        <v>0.82499999999999996</v>
      </c>
      <c r="U693" s="16">
        <f t="shared" si="265"/>
        <v>5.1494269264841505E-2</v>
      </c>
      <c r="V693" s="16">
        <f t="shared" si="279"/>
        <v>0.44173862283233234</v>
      </c>
      <c r="W693" s="16"/>
      <c r="X693" s="16">
        <v>0.26369999999999999</v>
      </c>
      <c r="Y693" s="16">
        <f t="shared" si="280"/>
        <v>0.61</v>
      </c>
      <c r="Z693" s="16">
        <f t="shared" si="266"/>
        <v>3.8074550607943417E-2</v>
      </c>
      <c r="AA693" s="16">
        <f t="shared" si="281"/>
        <v>0.22563744637703775</v>
      </c>
      <c r="AB693" s="16"/>
      <c r="AC693" s="16">
        <v>0.34378666666666668</v>
      </c>
      <c r="AD693" s="16">
        <f t="shared" si="282"/>
        <v>0.41</v>
      </c>
      <c r="AE693" s="16">
        <f t="shared" si="267"/>
        <v>2.5591091392224263E-2</v>
      </c>
      <c r="AF693" s="16">
        <f t="shared" si="283"/>
        <v>0.31820363882172481</v>
      </c>
      <c r="AG693" s="16"/>
      <c r="AH693" s="16">
        <v>0.26369999999999999</v>
      </c>
      <c r="AI693" s="16">
        <f t="shared" si="284"/>
        <v>0.32</v>
      </c>
      <c r="AJ693" s="16">
        <f t="shared" si="268"/>
        <v>1.9973534745150647E-2</v>
      </c>
      <c r="AK693" s="16">
        <f t="shared" si="285"/>
        <v>0.24373275875516726</v>
      </c>
      <c r="AL693" s="16"/>
      <c r="AM693" s="17">
        <f t="shared" si="262"/>
        <v>192.25440308868264</v>
      </c>
      <c r="AN693" s="17">
        <f t="shared" si="269"/>
        <v>6.2417296078595766E-2</v>
      </c>
      <c r="AO693" s="18" t="str">
        <f t="shared" si="270"/>
        <v>CORRECTO</v>
      </c>
      <c r="AP693" s="18">
        <f t="shared" si="271"/>
        <v>-1.0375827039214043</v>
      </c>
      <c r="AQ693" s="11"/>
      <c r="AR693" s="11"/>
      <c r="AS693" s="7"/>
      <c r="AT693" s="7">
        <v>162</v>
      </c>
      <c r="AU693" s="3">
        <f t="shared" si="260"/>
        <v>202</v>
      </c>
      <c r="AV693" s="7"/>
      <c r="AW693" s="7"/>
      <c r="AX693" s="7"/>
      <c r="AY693" s="7"/>
      <c r="AZ693" s="7"/>
      <c r="BA693" s="7"/>
      <c r="BB693" s="7"/>
    </row>
    <row r="694" spans="1:54" x14ac:dyDescent="0.25">
      <c r="A694" s="12">
        <v>1998</v>
      </c>
      <c r="B694" s="12">
        <v>1</v>
      </c>
      <c r="C694" s="16"/>
      <c r="D694" s="16">
        <f>aportaciones!D693+aportaciones!E693</f>
        <v>4.5339999999999998</v>
      </c>
      <c r="E694" s="16">
        <f t="shared" si="272"/>
        <v>20</v>
      </c>
      <c r="F694" s="16">
        <f t="shared" si="261"/>
        <v>1.2578863904593862</v>
      </c>
      <c r="G694" s="16">
        <f t="shared" si="273"/>
        <v>3.2856540784280845</v>
      </c>
      <c r="H694" s="16"/>
      <c r="I694" s="16">
        <f>aportaciones!F693+aportaciones!G693</f>
        <v>9.1490000000000009</v>
      </c>
      <c r="J694" s="16">
        <f t="shared" si="274"/>
        <v>168.48124505067651</v>
      </c>
      <c r="K694" s="16">
        <f t="shared" si="263"/>
        <v>10.59651325984494</v>
      </c>
      <c r="L694" s="16">
        <f t="shared" si="275"/>
        <v>0</v>
      </c>
      <c r="M694" s="16"/>
      <c r="N694" s="16">
        <v>0.47399999999999998</v>
      </c>
      <c r="O694" s="16">
        <f t="shared" si="276"/>
        <v>0.15</v>
      </c>
      <c r="P694" s="16">
        <f t="shared" si="264"/>
        <v>9.4341479284453956E-3</v>
      </c>
      <c r="Q694" s="16">
        <f t="shared" si="277"/>
        <v>0.46463740558821065</v>
      </c>
      <c r="R694" s="16"/>
      <c r="S694" s="16">
        <v>0.39894999999999997</v>
      </c>
      <c r="T694" s="16">
        <f t="shared" si="278"/>
        <v>0.82499999999999996</v>
      </c>
      <c r="U694" s="16">
        <f t="shared" si="265"/>
        <v>5.188781360644968E-2</v>
      </c>
      <c r="V694" s="16">
        <f t="shared" si="279"/>
        <v>0.34745573073515845</v>
      </c>
      <c r="W694" s="16"/>
      <c r="X694" s="16">
        <v>0.21330000000000002</v>
      </c>
      <c r="Y694" s="16">
        <f t="shared" si="280"/>
        <v>0.61</v>
      </c>
      <c r="Z694" s="16">
        <f t="shared" si="266"/>
        <v>3.8365534909011276E-2</v>
      </c>
      <c r="AA694" s="16">
        <f t="shared" si="281"/>
        <v>0.17522544939205664</v>
      </c>
      <c r="AB694" s="16"/>
      <c r="AC694" s="16">
        <v>0.27807999999999999</v>
      </c>
      <c r="AD694" s="16">
        <f t="shared" si="282"/>
        <v>0.41</v>
      </c>
      <c r="AE694" s="16">
        <f t="shared" si="267"/>
        <v>2.5786671004417415E-2</v>
      </c>
      <c r="AF694" s="16">
        <f t="shared" si="283"/>
        <v>0.25248890860777568</v>
      </c>
      <c r="AG694" s="16"/>
      <c r="AH694" s="16">
        <v>0.21330000000000002</v>
      </c>
      <c r="AI694" s="16">
        <f t="shared" si="284"/>
        <v>0.32</v>
      </c>
      <c r="AJ694" s="16">
        <f t="shared" si="268"/>
        <v>2.0126182247350181E-2</v>
      </c>
      <c r="AK694" s="16">
        <f t="shared" si="285"/>
        <v>0.19332646525484937</v>
      </c>
      <c r="AL694" s="16"/>
      <c r="AM694" s="17">
        <f t="shared" si="262"/>
        <v>190.7962450506765</v>
      </c>
      <c r="AN694" s="17">
        <f t="shared" si="269"/>
        <v>6.2894319522969311E-2</v>
      </c>
      <c r="AO694" s="18" t="str">
        <f t="shared" si="270"/>
        <v>CORRECTO</v>
      </c>
      <c r="AP694" s="18">
        <f t="shared" si="271"/>
        <v>-1.0371056804770307</v>
      </c>
      <c r="AQ694" s="11"/>
      <c r="AR694" s="11"/>
      <c r="AS694" s="7"/>
      <c r="AT694" s="7">
        <v>158</v>
      </c>
      <c r="AU694" s="3">
        <f t="shared" si="260"/>
        <v>198</v>
      </c>
      <c r="AV694" s="7"/>
      <c r="AW694" s="7"/>
      <c r="AX694" s="7"/>
      <c r="AY694" s="7"/>
      <c r="AZ694" s="7"/>
      <c r="BA694" s="7"/>
      <c r="BB694" s="7"/>
    </row>
    <row r="695" spans="1:54" x14ac:dyDescent="0.25">
      <c r="A695" s="12">
        <v>1998</v>
      </c>
      <c r="B695" s="12">
        <v>2</v>
      </c>
      <c r="C695" s="16"/>
      <c r="D695" s="16">
        <f>aportaciones!D694+aportaciones!E694</f>
        <v>3.7699999999999996</v>
      </c>
      <c r="E695" s="16">
        <f t="shared" si="272"/>
        <v>20</v>
      </c>
      <c r="F695" s="16">
        <f t="shared" si="261"/>
        <v>1.273650551143658</v>
      </c>
      <c r="G695" s="16">
        <f t="shared" si="273"/>
        <v>2.5121136095406129</v>
      </c>
      <c r="H695" s="16"/>
      <c r="I695" s="16">
        <f>aportaciones!F694+aportaciones!G694</f>
        <v>8.2349999999999994</v>
      </c>
      <c r="J695" s="16">
        <f t="shared" si="274"/>
        <v>166.11973179083157</v>
      </c>
      <c r="K695" s="16">
        <f t="shared" si="263"/>
        <v>10.578924397561464</v>
      </c>
      <c r="L695" s="16">
        <f t="shared" si="275"/>
        <v>0</v>
      </c>
      <c r="M695" s="16"/>
      <c r="N695" s="16">
        <v>0.318</v>
      </c>
      <c r="O695" s="16">
        <f t="shared" si="276"/>
        <v>0.15</v>
      </c>
      <c r="P695" s="16">
        <f t="shared" si="264"/>
        <v>9.5523791335774353E-3</v>
      </c>
      <c r="Q695" s="16">
        <f t="shared" si="277"/>
        <v>0.30856585207155462</v>
      </c>
      <c r="R695" s="16"/>
      <c r="S695" s="16">
        <v>0.26765</v>
      </c>
      <c r="T695" s="16">
        <f t="shared" si="278"/>
        <v>0.82499999999999996</v>
      </c>
      <c r="U695" s="16">
        <f t="shared" si="265"/>
        <v>5.2538085234675888E-2</v>
      </c>
      <c r="V695" s="16">
        <f t="shared" si="279"/>
        <v>0.21576218639355038</v>
      </c>
      <c r="W695" s="16"/>
      <c r="X695" s="16">
        <v>0.1431</v>
      </c>
      <c r="Y695" s="16">
        <f t="shared" si="280"/>
        <v>0.61</v>
      </c>
      <c r="Z695" s="16">
        <f t="shared" si="266"/>
        <v>3.8846341809881571E-2</v>
      </c>
      <c r="AA695" s="16">
        <f t="shared" si="281"/>
        <v>0.10473446509098872</v>
      </c>
      <c r="AB695" s="16"/>
      <c r="AC695" s="16">
        <v>0.18656000000000003</v>
      </c>
      <c r="AD695" s="16">
        <f t="shared" si="282"/>
        <v>0.41</v>
      </c>
      <c r="AE695" s="16">
        <f t="shared" si="267"/>
        <v>2.6109836298444988E-2</v>
      </c>
      <c r="AF695" s="16">
        <f t="shared" si="283"/>
        <v>0.16077332899558266</v>
      </c>
      <c r="AG695" s="16"/>
      <c r="AH695" s="16">
        <v>0.1431</v>
      </c>
      <c r="AI695" s="16">
        <f t="shared" si="284"/>
        <v>0.32</v>
      </c>
      <c r="AJ695" s="16">
        <f t="shared" si="268"/>
        <v>2.0378408818298527E-2</v>
      </c>
      <c r="AK695" s="16">
        <f t="shared" si="285"/>
        <v>0.12297381775264982</v>
      </c>
      <c r="AL695" s="16"/>
      <c r="AM695" s="17">
        <f t="shared" si="262"/>
        <v>188.43473179083156</v>
      </c>
      <c r="AN695" s="17">
        <f t="shared" si="269"/>
        <v>6.36825275571829E-2</v>
      </c>
      <c r="AO695" s="18" t="str">
        <f t="shared" si="270"/>
        <v>CORRECTO</v>
      </c>
      <c r="AP695" s="18">
        <f t="shared" si="271"/>
        <v>-1.0363174724428172</v>
      </c>
      <c r="AQ695" s="11"/>
      <c r="AR695" s="11"/>
      <c r="AS695" s="7"/>
      <c r="AT695" s="7">
        <v>148</v>
      </c>
      <c r="AU695" s="3">
        <f t="shared" si="260"/>
        <v>188</v>
      </c>
      <c r="AV695" s="7"/>
      <c r="AW695" s="7"/>
      <c r="AX695" s="7"/>
      <c r="AY695" s="7"/>
      <c r="AZ695" s="7"/>
      <c r="BA695" s="7"/>
      <c r="BB695" s="7"/>
    </row>
    <row r="696" spans="1:54" x14ac:dyDescent="0.25">
      <c r="A696" s="12">
        <v>1998</v>
      </c>
      <c r="B696" s="12">
        <v>3</v>
      </c>
      <c r="C696" s="16"/>
      <c r="D696" s="16">
        <f>aportaciones!D695+aportaciones!E695</f>
        <v>4.1779999999999999</v>
      </c>
      <c r="E696" s="16">
        <f t="shared" si="272"/>
        <v>20</v>
      </c>
      <c r="F696" s="16">
        <f t="shared" si="261"/>
        <v>1.277922558699103</v>
      </c>
      <c r="G696" s="16">
        <f t="shared" si="273"/>
        <v>2.9043494488563439</v>
      </c>
      <c r="H696" s="16"/>
      <c r="I696" s="16">
        <f>aportaciones!F695+aportaciones!G695</f>
        <v>9.9489999999999998</v>
      </c>
      <c r="J696" s="16">
        <f t="shared" si="274"/>
        <v>165.48980739327013</v>
      </c>
      <c r="K696" s="16">
        <f t="shared" si="263"/>
        <v>10.574157905131475</v>
      </c>
      <c r="L696" s="16">
        <f t="shared" si="275"/>
        <v>0</v>
      </c>
      <c r="M696" s="16"/>
      <c r="N696" s="16">
        <v>0.28699999999999998</v>
      </c>
      <c r="O696" s="16">
        <f t="shared" si="276"/>
        <v>0.15</v>
      </c>
      <c r="P696" s="16">
        <f t="shared" si="264"/>
        <v>9.5844191902432728E-3</v>
      </c>
      <c r="Q696" s="16">
        <f t="shared" si="277"/>
        <v>0.2774476208664225</v>
      </c>
      <c r="R696" s="16"/>
      <c r="S696" s="16">
        <v>0.24155833333333332</v>
      </c>
      <c r="T696" s="16">
        <f t="shared" si="278"/>
        <v>0.82499999999999996</v>
      </c>
      <c r="U696" s="16">
        <f t="shared" si="265"/>
        <v>5.2714305546337999E-2</v>
      </c>
      <c r="V696" s="16">
        <f t="shared" si="279"/>
        <v>0.18902024809865758</v>
      </c>
      <c r="W696" s="16"/>
      <c r="X696" s="16">
        <v>0.12915000000000001</v>
      </c>
      <c r="Y696" s="16">
        <f t="shared" si="280"/>
        <v>0.61</v>
      </c>
      <c r="Z696" s="16">
        <f t="shared" si="266"/>
        <v>3.8976638040322642E-2</v>
      </c>
      <c r="AA696" s="16">
        <f t="shared" si="281"/>
        <v>9.030365819011843E-2</v>
      </c>
      <c r="AB696" s="16"/>
      <c r="AC696" s="16">
        <v>0.16837333333333335</v>
      </c>
      <c r="AD696" s="16">
        <f t="shared" si="282"/>
        <v>0.41</v>
      </c>
      <c r="AE696" s="16">
        <f t="shared" si="267"/>
        <v>2.6197412453331612E-2</v>
      </c>
      <c r="AF696" s="16">
        <f t="shared" si="283"/>
        <v>0.14226349703488833</v>
      </c>
      <c r="AG696" s="16"/>
      <c r="AH696" s="16">
        <v>0.12915000000000001</v>
      </c>
      <c r="AI696" s="16">
        <f t="shared" si="284"/>
        <v>0.32</v>
      </c>
      <c r="AJ696" s="16">
        <f t="shared" si="268"/>
        <v>2.0446760939185651E-2</v>
      </c>
      <c r="AK696" s="16">
        <f t="shared" si="285"/>
        <v>0.10877159118170149</v>
      </c>
      <c r="AL696" s="16"/>
      <c r="AM696" s="17">
        <f t="shared" si="262"/>
        <v>187.80480739327012</v>
      </c>
      <c r="AN696" s="17">
        <f t="shared" si="269"/>
        <v>6.3896127934955152E-2</v>
      </c>
      <c r="AO696" s="18" t="str">
        <f t="shared" si="270"/>
        <v>CORRECTO</v>
      </c>
      <c r="AP696" s="18">
        <f t="shared" si="271"/>
        <v>-1.0361038720650448</v>
      </c>
      <c r="AQ696" s="11"/>
      <c r="AR696" s="11"/>
      <c r="AS696" s="7"/>
      <c r="AT696" s="7">
        <v>138</v>
      </c>
      <c r="AU696" s="3">
        <f t="shared" si="260"/>
        <v>178</v>
      </c>
      <c r="AV696" s="7"/>
      <c r="AW696" s="7"/>
      <c r="AX696" s="7"/>
      <c r="AY696" s="7"/>
      <c r="AZ696" s="7"/>
      <c r="BA696" s="7"/>
      <c r="BB696" s="7"/>
    </row>
    <row r="697" spans="1:54" x14ac:dyDescent="0.25">
      <c r="A697" s="12">
        <v>1998</v>
      </c>
      <c r="B697" s="12">
        <v>4</v>
      </c>
      <c r="C697" s="16"/>
      <c r="D697" s="16">
        <f>aportaciones!D696+aportaciones!E696</f>
        <v>5.0220000000000002</v>
      </c>
      <c r="E697" s="16">
        <f t="shared" si="272"/>
        <v>20</v>
      </c>
      <c r="F697" s="16">
        <f t="shared" si="261"/>
        <v>1.1896933917685513</v>
      </c>
      <c r="G697" s="16">
        <f t="shared" si="273"/>
        <v>3.7440774413008953</v>
      </c>
      <c r="H697" s="16"/>
      <c r="I697" s="16">
        <f>aportaciones!F696+aportaciones!G696</f>
        <v>24.501999999999999</v>
      </c>
      <c r="J697" s="16">
        <f t="shared" si="274"/>
        <v>179.41764948813866</v>
      </c>
      <c r="K697" s="16">
        <f t="shared" si="263"/>
        <v>10.672599598134239</v>
      </c>
      <c r="L697" s="16">
        <f t="shared" si="275"/>
        <v>0</v>
      </c>
      <c r="M697" s="16"/>
      <c r="N697" s="16">
        <v>0.95799999999999996</v>
      </c>
      <c r="O697" s="16">
        <f t="shared" si="276"/>
        <v>0.15</v>
      </c>
      <c r="P697" s="16">
        <f t="shared" si="264"/>
        <v>8.9227004382641355E-3</v>
      </c>
      <c r="Q697" s="16">
        <f t="shared" si="277"/>
        <v>0.94841558080975663</v>
      </c>
      <c r="R697" s="16"/>
      <c r="S697" s="16">
        <v>0.80631666666666657</v>
      </c>
      <c r="T697" s="16">
        <f t="shared" si="278"/>
        <v>0.82499999999999996</v>
      </c>
      <c r="U697" s="16">
        <f t="shared" si="265"/>
        <v>4.9074852410452743E-2</v>
      </c>
      <c r="V697" s="16">
        <f t="shared" si="279"/>
        <v>0.75360236112032841</v>
      </c>
      <c r="W697" s="16"/>
      <c r="X697" s="16">
        <v>0.43110000000000004</v>
      </c>
      <c r="Y697" s="16">
        <f t="shared" si="280"/>
        <v>0.61</v>
      </c>
      <c r="Z697" s="16">
        <f t="shared" si="266"/>
        <v>3.6285648448940819E-2</v>
      </c>
      <c r="AA697" s="16">
        <f t="shared" si="281"/>
        <v>0.39212336195967745</v>
      </c>
      <c r="AB697" s="16"/>
      <c r="AC697" s="16">
        <v>0.56202666666666667</v>
      </c>
      <c r="AD697" s="16">
        <f t="shared" si="282"/>
        <v>0.41</v>
      </c>
      <c r="AE697" s="16">
        <f t="shared" si="267"/>
        <v>2.4388714531255302E-2</v>
      </c>
      <c r="AF697" s="16">
        <f t="shared" si="283"/>
        <v>0.53582925421333516</v>
      </c>
      <c r="AG697" s="16"/>
      <c r="AH697" s="16">
        <v>0.43110000000000004</v>
      </c>
      <c r="AI697" s="16">
        <f t="shared" si="284"/>
        <v>0.32</v>
      </c>
      <c r="AJ697" s="16">
        <f t="shared" si="268"/>
        <v>1.9035094268296821E-2</v>
      </c>
      <c r="AK697" s="16">
        <f t="shared" si="285"/>
        <v>0.41065323906081447</v>
      </c>
      <c r="AL697" s="16"/>
      <c r="AM697" s="17">
        <f t="shared" si="262"/>
        <v>201.73264948813866</v>
      </c>
      <c r="AN697" s="17">
        <f t="shared" si="269"/>
        <v>5.9484669588427568E-2</v>
      </c>
      <c r="AO697" s="18" t="str">
        <f t="shared" si="270"/>
        <v>CORRECTO</v>
      </c>
      <c r="AP697" s="18">
        <f t="shared" si="271"/>
        <v>-1.0405153304115726</v>
      </c>
      <c r="AQ697" s="11"/>
      <c r="AR697" s="11"/>
      <c r="AS697" s="7"/>
      <c r="AT697" s="7">
        <v>130</v>
      </c>
      <c r="AU697" s="3">
        <f t="shared" si="260"/>
        <v>170</v>
      </c>
      <c r="AV697" s="7"/>
      <c r="AW697" s="7"/>
      <c r="AX697" s="7"/>
      <c r="AY697" s="7"/>
      <c r="AZ697" s="7"/>
      <c r="BA697" s="7"/>
      <c r="BB697" s="7"/>
    </row>
    <row r="698" spans="1:54" x14ac:dyDescent="0.25">
      <c r="A698" s="12">
        <v>1998</v>
      </c>
      <c r="B698" s="12">
        <v>5</v>
      </c>
      <c r="C698" s="16"/>
      <c r="D698" s="16">
        <f>aportaciones!D697+aportaciones!E697</f>
        <v>3.6819999999999995</v>
      </c>
      <c r="E698" s="16">
        <f t="shared" si="272"/>
        <v>20</v>
      </c>
      <c r="F698" s="16">
        <f t="shared" si="261"/>
        <v>1.1668268223749048</v>
      </c>
      <c r="G698" s="16">
        <f t="shared" si="273"/>
        <v>2.4923066082314485</v>
      </c>
      <c r="H698" s="16"/>
      <c r="I698" s="16">
        <f>aportaciones!F697+aportaciones!G697</f>
        <v>14.625999999999999</v>
      </c>
      <c r="J698" s="16">
        <f t="shared" si="274"/>
        <v>183.37104989000443</v>
      </c>
      <c r="K698" s="16">
        <f t="shared" si="263"/>
        <v>10.698112972935201</v>
      </c>
      <c r="L698" s="16">
        <f t="shared" si="275"/>
        <v>0</v>
      </c>
      <c r="M698" s="16"/>
      <c r="N698" s="16">
        <v>0.44</v>
      </c>
      <c r="O698" s="16">
        <f t="shared" si="276"/>
        <v>0.15</v>
      </c>
      <c r="P698" s="16">
        <f t="shared" si="264"/>
        <v>8.7512011678117854E-3</v>
      </c>
      <c r="Q698" s="16">
        <f t="shared" si="277"/>
        <v>0.4310772995617359</v>
      </c>
      <c r="R698" s="16"/>
      <c r="S698" s="16">
        <v>0.37033333333333335</v>
      </c>
      <c r="T698" s="16">
        <f t="shared" si="278"/>
        <v>0.82499999999999996</v>
      </c>
      <c r="U698" s="16">
        <f t="shared" si="265"/>
        <v>4.8131606422964823E-2</v>
      </c>
      <c r="V698" s="16">
        <f t="shared" si="279"/>
        <v>0.32125848092288067</v>
      </c>
      <c r="W698" s="16"/>
      <c r="X698" s="16">
        <v>0.19800000000000004</v>
      </c>
      <c r="Y698" s="16">
        <f t="shared" si="280"/>
        <v>0.61</v>
      </c>
      <c r="Z698" s="16">
        <f t="shared" si="266"/>
        <v>3.5588218082434599E-2</v>
      </c>
      <c r="AA698" s="16">
        <f t="shared" si="281"/>
        <v>0.16171435155105929</v>
      </c>
      <c r="AB698" s="16"/>
      <c r="AC698" s="16">
        <v>0.25813333333333333</v>
      </c>
      <c r="AD698" s="16">
        <f t="shared" si="282"/>
        <v>0.41</v>
      </c>
      <c r="AE698" s="16">
        <f t="shared" si="267"/>
        <v>2.3919949858685546E-2</v>
      </c>
      <c r="AF698" s="16">
        <f t="shared" si="283"/>
        <v>0.23374461880207803</v>
      </c>
      <c r="AG698" s="16"/>
      <c r="AH698" s="16">
        <v>0.19800000000000004</v>
      </c>
      <c r="AI698" s="16">
        <f t="shared" si="284"/>
        <v>0.32</v>
      </c>
      <c r="AJ698" s="16">
        <f t="shared" si="268"/>
        <v>1.8669229157998478E-2</v>
      </c>
      <c r="AK698" s="16">
        <f t="shared" si="285"/>
        <v>0.17896490573170326</v>
      </c>
      <c r="AL698" s="16"/>
      <c r="AM698" s="17">
        <f t="shared" si="262"/>
        <v>205.68604989000443</v>
      </c>
      <c r="AN698" s="17">
        <f t="shared" si="269"/>
        <v>5.8341341118745241E-2</v>
      </c>
      <c r="AO698" s="18" t="str">
        <f t="shared" si="270"/>
        <v>CORRECTO</v>
      </c>
      <c r="AP698" s="18">
        <f t="shared" si="271"/>
        <v>-1.0416586588812549</v>
      </c>
      <c r="AQ698" s="11"/>
      <c r="AR698" s="11"/>
      <c r="AS698" s="7"/>
      <c r="AT698" s="7">
        <v>130</v>
      </c>
      <c r="AU698" s="3">
        <f t="shared" si="260"/>
        <v>170</v>
      </c>
      <c r="AV698" s="7"/>
      <c r="AW698" s="7"/>
      <c r="AX698" s="7"/>
      <c r="AY698" s="7"/>
      <c r="AZ698" s="7"/>
      <c r="BA698" s="7"/>
      <c r="BB698" s="7"/>
    </row>
    <row r="699" spans="1:54" x14ac:dyDescent="0.25">
      <c r="A699" s="12">
        <v>1998</v>
      </c>
      <c r="B699" s="12">
        <v>6</v>
      </c>
      <c r="C699" s="16"/>
      <c r="D699" s="16">
        <f>aportaciones!D698+aportaciones!E698</f>
        <v>3.169</v>
      </c>
      <c r="E699" s="16">
        <f t="shared" si="272"/>
        <v>20</v>
      </c>
      <c r="F699" s="16">
        <f t="shared" si="261"/>
        <v>1.1656656849187566</v>
      </c>
      <c r="G699" s="16">
        <f t="shared" si="273"/>
        <v>2.0021731776250959</v>
      </c>
      <c r="H699" s="16"/>
      <c r="I699" s="16">
        <f>aportaciones!F698+aportaciones!G698</f>
        <v>10.903</v>
      </c>
      <c r="J699" s="16">
        <f t="shared" si="274"/>
        <v>183.57593691706921</v>
      </c>
      <c r="K699" s="16">
        <f t="shared" si="263"/>
        <v>10.699408512051898</v>
      </c>
      <c r="L699" s="16">
        <f t="shared" si="275"/>
        <v>0</v>
      </c>
      <c r="M699" s="16"/>
      <c r="N699" s="16">
        <v>0.24099999999999999</v>
      </c>
      <c r="O699" s="16">
        <f t="shared" si="276"/>
        <v>0.15</v>
      </c>
      <c r="P699" s="16">
        <f t="shared" si="264"/>
        <v>8.7424926368906749E-3</v>
      </c>
      <c r="Q699" s="16">
        <f t="shared" si="277"/>
        <v>0.23224879883218821</v>
      </c>
      <c r="R699" s="16"/>
      <c r="S699" s="16">
        <v>0.20284166666666667</v>
      </c>
      <c r="T699" s="16">
        <f t="shared" si="278"/>
        <v>0.82499999999999996</v>
      </c>
      <c r="U699" s="16">
        <f t="shared" si="265"/>
        <v>4.8083709502898704E-2</v>
      </c>
      <c r="V699" s="16">
        <f t="shared" si="279"/>
        <v>0.15471006024370182</v>
      </c>
      <c r="W699" s="16"/>
      <c r="X699" s="16">
        <v>0.10845</v>
      </c>
      <c r="Y699" s="16">
        <f t="shared" si="280"/>
        <v>0.61</v>
      </c>
      <c r="Z699" s="16">
        <f t="shared" si="266"/>
        <v>3.5552803390022078E-2</v>
      </c>
      <c r="AA699" s="16">
        <f t="shared" si="281"/>
        <v>7.2861781917565427E-2</v>
      </c>
      <c r="AB699" s="16"/>
      <c r="AC699" s="16">
        <v>0.14138666666666666</v>
      </c>
      <c r="AD699" s="16">
        <f t="shared" si="282"/>
        <v>0.41</v>
      </c>
      <c r="AE699" s="16">
        <f t="shared" si="267"/>
        <v>2.3896146540834509E-2</v>
      </c>
      <c r="AF699" s="16">
        <f t="shared" si="283"/>
        <v>0.1174667168079811</v>
      </c>
      <c r="AG699" s="16"/>
      <c r="AH699" s="16">
        <v>0.10845</v>
      </c>
      <c r="AI699" s="16">
        <f t="shared" si="284"/>
        <v>0.32</v>
      </c>
      <c r="AJ699" s="16">
        <f t="shared" si="268"/>
        <v>1.8650650958700107E-2</v>
      </c>
      <c r="AK699" s="16">
        <f t="shared" si="285"/>
        <v>8.9780770842001534E-2</v>
      </c>
      <c r="AL699" s="16"/>
      <c r="AM699" s="17">
        <f t="shared" si="262"/>
        <v>205.89093691706921</v>
      </c>
      <c r="AN699" s="17">
        <f t="shared" si="269"/>
        <v>5.828328424593783E-2</v>
      </c>
      <c r="AO699" s="18" t="str">
        <f t="shared" si="270"/>
        <v>CORRECTO</v>
      </c>
      <c r="AP699" s="18">
        <f t="shared" si="271"/>
        <v>-1.0417167157540623</v>
      </c>
      <c r="AQ699" s="11"/>
      <c r="AR699" s="11"/>
      <c r="AS699" s="7"/>
      <c r="AT699" s="7">
        <v>140</v>
      </c>
      <c r="AU699" s="3">
        <f t="shared" si="260"/>
        <v>180</v>
      </c>
      <c r="AV699" s="7"/>
      <c r="AW699" s="7"/>
      <c r="AX699" s="7"/>
      <c r="AY699" s="7"/>
      <c r="AZ699" s="7"/>
      <c r="BA699" s="7"/>
      <c r="BB699" s="7"/>
    </row>
    <row r="700" spans="1:54" x14ac:dyDescent="0.25">
      <c r="A700" s="12">
        <v>1998</v>
      </c>
      <c r="B700" s="12">
        <v>7</v>
      </c>
      <c r="C700" s="16"/>
      <c r="D700" s="16">
        <f>aportaciones!D699+aportaciones!E699</f>
        <v>3.09</v>
      </c>
      <c r="E700" s="16">
        <f t="shared" si="272"/>
        <v>20</v>
      </c>
      <c r="F700" s="16">
        <f t="shared" si="261"/>
        <v>1.1591989309911117</v>
      </c>
      <c r="G700" s="16">
        <f t="shared" si="273"/>
        <v>1.9243343150812429</v>
      </c>
      <c r="H700" s="16"/>
      <c r="I700" s="16">
        <f>aportaciones!F699+aportaciones!G699</f>
        <v>11.848000000000001</v>
      </c>
      <c r="J700" s="16">
        <f t="shared" si="274"/>
        <v>184.72452840501734</v>
      </c>
      <c r="K700" s="16">
        <f t="shared" si="263"/>
        <v>10.706623792746667</v>
      </c>
      <c r="L700" s="16">
        <f t="shared" si="275"/>
        <v>0</v>
      </c>
      <c r="M700" s="16"/>
      <c r="N700" s="16">
        <v>0.14099999999999999</v>
      </c>
      <c r="O700" s="16">
        <f t="shared" si="276"/>
        <v>0.15</v>
      </c>
      <c r="P700" s="16">
        <f t="shared" si="264"/>
        <v>8.6939919824333377E-3</v>
      </c>
      <c r="Q700" s="16">
        <f t="shared" si="277"/>
        <v>0.13225750736310929</v>
      </c>
      <c r="R700" s="16"/>
      <c r="S700" s="16">
        <v>0.11867499999999999</v>
      </c>
      <c r="T700" s="16">
        <f t="shared" si="278"/>
        <v>0.82499999999999996</v>
      </c>
      <c r="U700" s="16">
        <f t="shared" si="265"/>
        <v>4.7816955903383355E-2</v>
      </c>
      <c r="V700" s="16">
        <f t="shared" si="279"/>
        <v>7.0591290497101222E-2</v>
      </c>
      <c r="W700" s="16"/>
      <c r="X700" s="16">
        <v>6.3449999999999993E-2</v>
      </c>
      <c r="Y700" s="16">
        <f t="shared" si="280"/>
        <v>0.61</v>
      </c>
      <c r="Z700" s="16">
        <f t="shared" si="266"/>
        <v>3.535556739522891E-2</v>
      </c>
      <c r="AA700" s="16">
        <f t="shared" si="281"/>
        <v>2.7897196609977915E-2</v>
      </c>
      <c r="AB700" s="16"/>
      <c r="AC700" s="16">
        <v>8.2719999999999988E-2</v>
      </c>
      <c r="AD700" s="16">
        <f t="shared" si="282"/>
        <v>0.41</v>
      </c>
      <c r="AE700" s="16">
        <f t="shared" si="267"/>
        <v>2.3763578085317788E-2</v>
      </c>
      <c r="AF700" s="16">
        <f t="shared" si="283"/>
        <v>5.8823853459165465E-2</v>
      </c>
      <c r="AG700" s="16"/>
      <c r="AH700" s="16">
        <v>6.3449999999999993E-2</v>
      </c>
      <c r="AI700" s="16">
        <f t="shared" si="284"/>
        <v>0.32</v>
      </c>
      <c r="AJ700" s="16">
        <f t="shared" si="268"/>
        <v>1.854718289585779E-2</v>
      </c>
      <c r="AK700" s="16">
        <f t="shared" si="285"/>
        <v>4.4799349041299896E-2</v>
      </c>
      <c r="AL700" s="16"/>
      <c r="AM700" s="17">
        <f t="shared" si="262"/>
        <v>207.03952840501734</v>
      </c>
      <c r="AN700" s="17">
        <f t="shared" si="269"/>
        <v>5.7959946549555587E-2</v>
      </c>
      <c r="AO700" s="18" t="str">
        <f t="shared" si="270"/>
        <v>CORRECTO</v>
      </c>
      <c r="AP700" s="18">
        <f t="shared" si="271"/>
        <v>-1.0420400534504446</v>
      </c>
      <c r="AQ700" s="11"/>
      <c r="AR700" s="11"/>
      <c r="AS700" s="7"/>
      <c r="AT700" s="7">
        <v>150</v>
      </c>
      <c r="AU700" s="3">
        <f t="shared" si="260"/>
        <v>190</v>
      </c>
      <c r="AV700" s="7"/>
      <c r="AW700" s="7"/>
      <c r="AX700" s="7"/>
      <c r="AY700" s="7"/>
      <c r="AZ700" s="7"/>
      <c r="BA700" s="7"/>
      <c r="BB700" s="7"/>
    </row>
    <row r="701" spans="1:54" x14ac:dyDescent="0.25">
      <c r="A701" s="12">
        <v>1998</v>
      </c>
      <c r="B701" s="12">
        <v>8</v>
      </c>
      <c r="C701" s="16"/>
      <c r="D701" s="16">
        <f>aportaciones!D700+aportaciones!E700</f>
        <v>2.927</v>
      </c>
      <c r="E701" s="16">
        <f t="shared" si="272"/>
        <v>20</v>
      </c>
      <c r="F701" s="16">
        <f t="shared" si="261"/>
        <v>1.1560977397217576</v>
      </c>
      <c r="G701" s="16">
        <f t="shared" si="273"/>
        <v>1.7678010690088897</v>
      </c>
      <c r="H701" s="16"/>
      <c r="I701" s="16">
        <f>aportaciones!F700+aportaciones!G700</f>
        <v>11.262</v>
      </c>
      <c r="J701" s="16">
        <f t="shared" si="274"/>
        <v>185.27990461227068</v>
      </c>
      <c r="K701" s="16">
        <f t="shared" si="263"/>
        <v>10.710083946905449</v>
      </c>
      <c r="L701" s="16">
        <f t="shared" si="275"/>
        <v>0</v>
      </c>
      <c r="M701" s="16"/>
      <c r="N701" s="16">
        <v>8.5999999999999993E-2</v>
      </c>
      <c r="O701" s="16">
        <f t="shared" si="276"/>
        <v>0.15</v>
      </c>
      <c r="P701" s="16">
        <f t="shared" si="264"/>
        <v>8.670733047913182E-3</v>
      </c>
      <c r="Q701" s="16">
        <f t="shared" si="277"/>
        <v>7.7306008017566652E-2</v>
      </c>
      <c r="R701" s="16"/>
      <c r="S701" s="16">
        <v>7.2383333333333327E-2</v>
      </c>
      <c r="T701" s="16">
        <f t="shared" si="278"/>
        <v>0.82499999999999996</v>
      </c>
      <c r="U701" s="16">
        <f t="shared" si="265"/>
        <v>4.7689031763522495E-2</v>
      </c>
      <c r="V701" s="16">
        <f t="shared" si="279"/>
        <v>2.4566377429950048E-2</v>
      </c>
      <c r="W701" s="16"/>
      <c r="X701" s="16">
        <v>3.8699999999999998E-2</v>
      </c>
      <c r="Y701" s="16">
        <f t="shared" si="280"/>
        <v>0.61</v>
      </c>
      <c r="Z701" s="16">
        <f t="shared" si="266"/>
        <v>3.5260981061513604E-2</v>
      </c>
      <c r="AA701" s="16">
        <f t="shared" si="281"/>
        <v>3.3444326047710193E-3</v>
      </c>
      <c r="AB701" s="16"/>
      <c r="AC701" s="16">
        <v>5.0453333333333329E-2</v>
      </c>
      <c r="AD701" s="16">
        <f t="shared" si="282"/>
        <v>0.41</v>
      </c>
      <c r="AE701" s="16">
        <f t="shared" si="267"/>
        <v>2.3700003664296029E-2</v>
      </c>
      <c r="AF701" s="16">
        <f t="shared" si="283"/>
        <v>2.668975524801559E-2</v>
      </c>
      <c r="AG701" s="16"/>
      <c r="AH701" s="16">
        <v>3.8699999999999998E-2</v>
      </c>
      <c r="AI701" s="16">
        <f t="shared" si="284"/>
        <v>0.32</v>
      </c>
      <c r="AJ701" s="16">
        <f t="shared" si="268"/>
        <v>1.8497563835548122E-2</v>
      </c>
      <c r="AK701" s="16">
        <f t="shared" si="285"/>
        <v>2.015281710414224E-2</v>
      </c>
      <c r="AL701" s="16"/>
      <c r="AM701" s="17">
        <f t="shared" si="262"/>
        <v>207.59490461227068</v>
      </c>
      <c r="AN701" s="17">
        <f t="shared" si="269"/>
        <v>5.7804886986087878E-2</v>
      </c>
      <c r="AO701" s="18" t="str">
        <f t="shared" si="270"/>
        <v>CORRECTO</v>
      </c>
      <c r="AP701" s="18">
        <f t="shared" si="271"/>
        <v>-1.0421951130139122</v>
      </c>
      <c r="AQ701" s="11"/>
      <c r="AR701" s="11"/>
      <c r="AS701" s="7"/>
      <c r="AT701" s="7">
        <v>153</v>
      </c>
      <c r="AU701" s="3">
        <f t="shared" si="260"/>
        <v>193</v>
      </c>
      <c r="AV701" s="7"/>
      <c r="AW701" s="7"/>
      <c r="AX701" s="7"/>
      <c r="AY701" s="7"/>
      <c r="AZ701" s="7"/>
      <c r="BA701" s="7"/>
      <c r="BB701" s="7"/>
    </row>
    <row r="702" spans="1:54" x14ac:dyDescent="0.25">
      <c r="A702" s="12">
        <v>1998</v>
      </c>
      <c r="B702" s="12">
        <v>9</v>
      </c>
      <c r="C702" s="16"/>
      <c r="D702" s="16">
        <f>aportaciones!D701+aportaciones!E701</f>
        <v>3.2169999999999996</v>
      </c>
      <c r="E702" s="16">
        <f t="shared" si="272"/>
        <v>20</v>
      </c>
      <c r="F702" s="16">
        <f t="shared" si="261"/>
        <v>1.1559033246327628</v>
      </c>
      <c r="G702" s="16">
        <f t="shared" si="273"/>
        <v>2.0609022602782403</v>
      </c>
      <c r="H702" s="16"/>
      <c r="I702" s="16">
        <f>aportaciones!F701+aportaciones!G701</f>
        <v>10.745000000000001</v>
      </c>
      <c r="J702" s="16">
        <f t="shared" si="274"/>
        <v>185.31482066536523</v>
      </c>
      <c r="K702" s="16">
        <f t="shared" si="263"/>
        <v>10.710300865540995</v>
      </c>
      <c r="L702" s="16">
        <f t="shared" si="275"/>
        <v>0</v>
      </c>
      <c r="M702" s="16"/>
      <c r="N702" s="16">
        <v>0.159</v>
      </c>
      <c r="O702" s="16">
        <f t="shared" si="276"/>
        <v>0.15</v>
      </c>
      <c r="P702" s="16">
        <f t="shared" si="264"/>
        <v>8.6692749347457212E-3</v>
      </c>
      <c r="Q702" s="16">
        <f t="shared" si="277"/>
        <v>0.15032926695208684</v>
      </c>
      <c r="R702" s="16"/>
      <c r="S702" s="16">
        <v>0.133825</v>
      </c>
      <c r="T702" s="16">
        <f t="shared" si="278"/>
        <v>0.82499999999999996</v>
      </c>
      <c r="U702" s="16">
        <f t="shared" si="265"/>
        <v>4.7681012141101466E-2</v>
      </c>
      <c r="V702" s="16">
        <f t="shared" si="279"/>
        <v>8.6135968236477511E-2</v>
      </c>
      <c r="W702" s="16"/>
      <c r="X702" s="16">
        <v>7.1550000000000002E-2</v>
      </c>
      <c r="Y702" s="16">
        <f t="shared" si="280"/>
        <v>0.61</v>
      </c>
      <c r="Z702" s="16">
        <f t="shared" si="266"/>
        <v>3.5255051401299267E-2</v>
      </c>
      <c r="AA702" s="16">
        <f t="shared" si="281"/>
        <v>3.628901893848635E-2</v>
      </c>
      <c r="AB702" s="16"/>
      <c r="AC702" s="16">
        <v>9.3280000000000016E-2</v>
      </c>
      <c r="AD702" s="16">
        <f t="shared" si="282"/>
        <v>0.41</v>
      </c>
      <c r="AE702" s="16">
        <f t="shared" si="267"/>
        <v>2.3696018154971635E-2</v>
      </c>
      <c r="AF702" s="16">
        <f t="shared" si="283"/>
        <v>6.9579996335703997E-2</v>
      </c>
      <c r="AG702" s="16"/>
      <c r="AH702" s="16">
        <v>7.1550000000000002E-2</v>
      </c>
      <c r="AI702" s="16">
        <f t="shared" si="284"/>
        <v>0.32</v>
      </c>
      <c r="AJ702" s="16">
        <f t="shared" si="268"/>
        <v>1.8494453194124207E-2</v>
      </c>
      <c r="AK702" s="16">
        <f t="shared" si="285"/>
        <v>5.3052436164451877E-2</v>
      </c>
      <c r="AL702" s="16"/>
      <c r="AM702" s="17">
        <f t="shared" si="262"/>
        <v>207.62982066536523</v>
      </c>
      <c r="AN702" s="17">
        <f t="shared" si="269"/>
        <v>5.7795166231638141E-2</v>
      </c>
      <c r="AO702" s="18" t="str">
        <f t="shared" si="270"/>
        <v>CORRECTO</v>
      </c>
      <c r="AP702" s="18">
        <f t="shared" si="271"/>
        <v>-1.042204833768362</v>
      </c>
      <c r="AQ702" s="11"/>
      <c r="AR702" s="11"/>
      <c r="AS702" s="7"/>
      <c r="AT702" s="7">
        <v>160</v>
      </c>
      <c r="AU702" s="3">
        <f t="shared" si="260"/>
        <v>200</v>
      </c>
      <c r="AV702" s="7"/>
      <c r="AW702" s="7"/>
      <c r="AX702" s="7"/>
      <c r="AY702" s="7"/>
      <c r="AZ702" s="7"/>
      <c r="BA702" s="7"/>
      <c r="BB702" s="7"/>
    </row>
    <row r="703" spans="1:54" x14ac:dyDescent="0.25">
      <c r="A703" s="12">
        <v>1998</v>
      </c>
      <c r="B703" s="12">
        <v>10</v>
      </c>
      <c r="C703" s="16"/>
      <c r="D703" s="16">
        <f>aportaciones!D702+aportaciones!E702</f>
        <v>4.3959999999999999</v>
      </c>
      <c r="E703" s="16">
        <f t="shared" si="272"/>
        <v>20</v>
      </c>
      <c r="F703" s="16">
        <f t="shared" si="261"/>
        <v>1.1981129720689914</v>
      </c>
      <c r="G703" s="16">
        <f t="shared" si="273"/>
        <v>3.2400966753672371</v>
      </c>
      <c r="H703" s="16"/>
      <c r="I703" s="16">
        <f>aportaciones!F702+aportaciones!G702</f>
        <v>11.407999999999999</v>
      </c>
      <c r="J703" s="16">
        <f t="shared" si="274"/>
        <v>178</v>
      </c>
      <c r="K703" s="16">
        <f t="shared" si="263"/>
        <v>10.663205451414022</v>
      </c>
      <c r="L703" s="16">
        <f t="shared" si="275"/>
        <v>8.0125197998242186</v>
      </c>
      <c r="M703" s="16"/>
      <c r="N703" s="16">
        <v>0.83399999999999996</v>
      </c>
      <c r="O703" s="16">
        <f t="shared" si="276"/>
        <v>0.15</v>
      </c>
      <c r="P703" s="16">
        <f t="shared" si="264"/>
        <v>8.9858472905174347E-3</v>
      </c>
      <c r="Q703" s="16">
        <f t="shared" si="277"/>
        <v>0.82533072506525418</v>
      </c>
      <c r="R703" s="16"/>
      <c r="S703" s="16">
        <v>0.70194999999999996</v>
      </c>
      <c r="T703" s="16">
        <f t="shared" si="278"/>
        <v>0.82499999999999996</v>
      </c>
      <c r="U703" s="16">
        <f t="shared" si="265"/>
        <v>4.9422160097845891E-2</v>
      </c>
      <c r="V703" s="16">
        <f t="shared" si="279"/>
        <v>0.65426898785889853</v>
      </c>
      <c r="W703" s="16"/>
      <c r="X703" s="16">
        <v>0.37530000000000002</v>
      </c>
      <c r="Y703" s="16">
        <f t="shared" si="280"/>
        <v>0.61</v>
      </c>
      <c r="Z703" s="16">
        <f t="shared" si="266"/>
        <v>3.6542445648104237E-2</v>
      </c>
      <c r="AA703" s="16">
        <f t="shared" si="281"/>
        <v>0.34004494859870082</v>
      </c>
      <c r="AB703" s="16"/>
      <c r="AC703" s="16">
        <v>0.48927999999999999</v>
      </c>
      <c r="AD703" s="16">
        <f t="shared" si="282"/>
        <v>0.41</v>
      </c>
      <c r="AE703" s="16">
        <f t="shared" si="267"/>
        <v>2.4561315927414323E-2</v>
      </c>
      <c r="AF703" s="16">
        <f t="shared" si="283"/>
        <v>0.46558398184502842</v>
      </c>
      <c r="AG703" s="16"/>
      <c r="AH703" s="16">
        <v>0.37530000000000002</v>
      </c>
      <c r="AI703" s="16">
        <f t="shared" si="284"/>
        <v>0.32</v>
      </c>
      <c r="AJ703" s="16">
        <f t="shared" si="268"/>
        <v>1.9169807553103862E-2</v>
      </c>
      <c r="AK703" s="16">
        <f t="shared" si="285"/>
        <v>0.35680554680587578</v>
      </c>
      <c r="AL703" s="16"/>
      <c r="AM703" s="17">
        <f t="shared" si="262"/>
        <v>200.315</v>
      </c>
      <c r="AN703" s="17">
        <f t="shared" si="269"/>
        <v>5.9905648603449567E-2</v>
      </c>
      <c r="AO703" s="18" t="str">
        <f t="shared" si="270"/>
        <v>CORRECTO</v>
      </c>
      <c r="AP703" s="18">
        <f t="shared" si="271"/>
        <v>-1.0400943513965506</v>
      </c>
      <c r="AQ703" s="11"/>
      <c r="AR703" s="11"/>
      <c r="AS703" s="7"/>
      <c r="AT703" s="7">
        <v>166</v>
      </c>
      <c r="AU703" s="3">
        <f t="shared" si="260"/>
        <v>206</v>
      </c>
      <c r="AV703" s="7"/>
      <c r="AW703" s="7"/>
      <c r="AX703" s="7"/>
      <c r="AY703" s="7"/>
      <c r="AZ703" s="7"/>
      <c r="BA703" s="7"/>
      <c r="BB703" s="7"/>
    </row>
    <row r="704" spans="1:54" x14ac:dyDescent="0.25">
      <c r="A704" s="12">
        <v>1998</v>
      </c>
      <c r="B704" s="12">
        <v>11</v>
      </c>
      <c r="C704" s="16"/>
      <c r="D704" s="16">
        <f>aportaciones!D703+aportaciones!E703</f>
        <v>3.7370000000000001</v>
      </c>
      <c r="E704" s="16">
        <f t="shared" si="272"/>
        <v>20</v>
      </c>
      <c r="F704" s="16">
        <f t="shared" si="261"/>
        <v>1.2479525778020435</v>
      </c>
      <c r="G704" s="16">
        <f t="shared" si="273"/>
        <v>2.5388870279310112</v>
      </c>
      <c r="H704" s="16"/>
      <c r="I704" s="16">
        <f>aportaciones!F703+aportaciones!G703</f>
        <v>11.324999999999999</v>
      </c>
      <c r="J704" s="16">
        <f t="shared" si="274"/>
        <v>170</v>
      </c>
      <c r="K704" s="16">
        <f t="shared" si="263"/>
        <v>10.607596911317369</v>
      </c>
      <c r="L704" s="16">
        <f t="shared" si="275"/>
        <v>8.6617945485859593</v>
      </c>
      <c r="M704" s="16"/>
      <c r="N704" s="16">
        <v>0.83</v>
      </c>
      <c r="O704" s="16">
        <f t="shared" si="276"/>
        <v>0.15</v>
      </c>
      <c r="P704" s="16">
        <f t="shared" si="264"/>
        <v>9.3596443335153268E-3</v>
      </c>
      <c r="Q704" s="16">
        <f t="shared" si="277"/>
        <v>0.82101415270948253</v>
      </c>
      <c r="R704" s="16"/>
      <c r="S704" s="16">
        <v>0.69858333333333322</v>
      </c>
      <c r="T704" s="16">
        <f t="shared" si="278"/>
        <v>0.82499999999999996</v>
      </c>
      <c r="U704" s="16">
        <f t="shared" si="265"/>
        <v>5.147804383433429E-2</v>
      </c>
      <c r="V704" s="16">
        <f t="shared" si="279"/>
        <v>0.64916117323548739</v>
      </c>
      <c r="W704" s="16"/>
      <c r="X704" s="16">
        <v>0.3735</v>
      </c>
      <c r="Y704" s="16">
        <f t="shared" si="280"/>
        <v>0.61</v>
      </c>
      <c r="Z704" s="16">
        <f t="shared" si="266"/>
        <v>3.8062553622962327E-2</v>
      </c>
      <c r="AA704" s="16">
        <f t="shared" si="281"/>
        <v>0.33695755435189578</v>
      </c>
      <c r="AB704" s="16"/>
      <c r="AC704" s="16">
        <v>0.48693333333333327</v>
      </c>
      <c r="AD704" s="16">
        <f t="shared" si="282"/>
        <v>0.41</v>
      </c>
      <c r="AE704" s="16">
        <f t="shared" si="267"/>
        <v>2.5583027844941892E-2</v>
      </c>
      <c r="AF704" s="16">
        <f t="shared" si="283"/>
        <v>0.46237201740591888</v>
      </c>
      <c r="AG704" s="16"/>
      <c r="AH704" s="16">
        <v>0.3735</v>
      </c>
      <c r="AI704" s="16">
        <f t="shared" si="284"/>
        <v>0.32</v>
      </c>
      <c r="AJ704" s="16">
        <f t="shared" si="268"/>
        <v>1.9967241244832696E-2</v>
      </c>
      <c r="AK704" s="16">
        <f t="shared" si="285"/>
        <v>0.35433019244689606</v>
      </c>
      <c r="AL704" s="16"/>
      <c r="AM704" s="17">
        <f t="shared" si="262"/>
        <v>192.315</v>
      </c>
      <c r="AN704" s="17">
        <f t="shared" si="269"/>
        <v>6.2397628890102176E-2</v>
      </c>
      <c r="AO704" s="18" t="str">
        <f t="shared" si="270"/>
        <v>CORRECTO</v>
      </c>
      <c r="AP704" s="18">
        <f t="shared" si="271"/>
        <v>-1.0376023711098978</v>
      </c>
      <c r="AQ704" s="11"/>
      <c r="AR704" s="11"/>
      <c r="AS704" s="7"/>
      <c r="AT704" s="7">
        <v>164</v>
      </c>
      <c r="AU704" s="3">
        <f t="shared" si="260"/>
        <v>204</v>
      </c>
      <c r="AV704" s="7"/>
      <c r="AW704" s="7"/>
      <c r="AX704" s="7"/>
      <c r="AY704" s="7"/>
      <c r="AZ704" s="7"/>
      <c r="BA704" s="7"/>
      <c r="BB704" s="7"/>
    </row>
    <row r="705" spans="1:54" x14ac:dyDescent="0.25">
      <c r="A705" s="12">
        <v>1998</v>
      </c>
      <c r="B705" s="12">
        <v>12</v>
      </c>
      <c r="C705" s="16"/>
      <c r="D705" s="16">
        <f>aportaciones!D704+aportaciones!E704</f>
        <v>4.109</v>
      </c>
      <c r="E705" s="16">
        <f t="shared" si="272"/>
        <v>20</v>
      </c>
      <c r="F705" s="16">
        <f t="shared" si="261"/>
        <v>1.2509094953223154</v>
      </c>
      <c r="G705" s="16">
        <f t="shared" si="273"/>
        <v>2.8610474221979558</v>
      </c>
      <c r="H705" s="16"/>
      <c r="I705" s="16">
        <f>aportaciones!F704+aportaciones!G704</f>
        <v>10.152999999999999</v>
      </c>
      <c r="J705" s="16">
        <f t="shared" si="274"/>
        <v>169.54540308868263</v>
      </c>
      <c r="K705" s="16">
        <f t="shared" si="263"/>
        <v>10.604297730594126</v>
      </c>
      <c r="L705" s="16">
        <f t="shared" si="275"/>
        <v>0</v>
      </c>
      <c r="M705" s="16"/>
      <c r="N705" s="16">
        <v>0.501</v>
      </c>
      <c r="O705" s="16">
        <f t="shared" si="276"/>
        <v>0.15</v>
      </c>
      <c r="P705" s="16">
        <f t="shared" si="264"/>
        <v>9.3818212149173654E-3</v>
      </c>
      <c r="Q705" s="16">
        <f t="shared" si="277"/>
        <v>0.49164035566648467</v>
      </c>
      <c r="R705" s="16"/>
      <c r="S705" s="16">
        <v>0.42167500000000002</v>
      </c>
      <c r="T705" s="16">
        <f t="shared" si="278"/>
        <v>0.82499999999999996</v>
      </c>
      <c r="U705" s="16">
        <f t="shared" si="265"/>
        <v>5.1600016682045509E-2</v>
      </c>
      <c r="V705" s="16">
        <f t="shared" si="279"/>
        <v>0.37019695616566572</v>
      </c>
      <c r="W705" s="16"/>
      <c r="X705" s="16">
        <v>0.22545000000000001</v>
      </c>
      <c r="Y705" s="16">
        <f t="shared" si="280"/>
        <v>0.61</v>
      </c>
      <c r="Z705" s="16">
        <f t="shared" si="266"/>
        <v>3.8152739607330621E-2</v>
      </c>
      <c r="AA705" s="16">
        <f t="shared" si="281"/>
        <v>0.18738744637703775</v>
      </c>
      <c r="AB705" s="16"/>
      <c r="AC705" s="16">
        <v>0.29392000000000001</v>
      </c>
      <c r="AD705" s="16">
        <f t="shared" si="282"/>
        <v>0.41</v>
      </c>
      <c r="AE705" s="16">
        <f t="shared" si="267"/>
        <v>2.5643644654107466E-2</v>
      </c>
      <c r="AF705" s="16">
        <f t="shared" si="283"/>
        <v>0.26833697215505808</v>
      </c>
      <c r="AG705" s="16"/>
      <c r="AH705" s="16">
        <v>0.22545000000000001</v>
      </c>
      <c r="AI705" s="16">
        <f t="shared" si="284"/>
        <v>0.32</v>
      </c>
      <c r="AJ705" s="16">
        <f t="shared" si="268"/>
        <v>2.0014551925157047E-2</v>
      </c>
      <c r="AK705" s="16">
        <f t="shared" si="285"/>
        <v>0.20548275875516736</v>
      </c>
      <c r="AL705" s="16"/>
      <c r="AM705" s="17">
        <f t="shared" si="262"/>
        <v>191.86040308868263</v>
      </c>
      <c r="AN705" s="17">
        <f t="shared" si="269"/>
        <v>6.2545474766115772E-2</v>
      </c>
      <c r="AO705" s="18" t="str">
        <f t="shared" si="270"/>
        <v>CORRECTO</v>
      </c>
      <c r="AP705" s="18">
        <f t="shared" si="271"/>
        <v>-1.0374545252338843</v>
      </c>
      <c r="AQ705" s="11"/>
      <c r="AR705" s="11"/>
      <c r="AS705" s="7"/>
      <c r="AT705" s="7">
        <v>162</v>
      </c>
      <c r="AU705" s="3">
        <f t="shared" si="260"/>
        <v>202</v>
      </c>
      <c r="AV705" s="7"/>
      <c r="AW705" s="7"/>
      <c r="AX705" s="7"/>
      <c r="AY705" s="7"/>
      <c r="AZ705" s="7"/>
      <c r="BA705" s="7"/>
      <c r="BB705" s="7"/>
    </row>
    <row r="706" spans="1:54" x14ac:dyDescent="0.25">
      <c r="A706" s="12">
        <v>1999</v>
      </c>
      <c r="B706" s="12">
        <v>1</v>
      </c>
      <c r="C706" s="16"/>
      <c r="D706" s="16">
        <f>aportaciones!D705+aportaciones!E705</f>
        <v>4.7830000000000004</v>
      </c>
      <c r="E706" s="16">
        <f t="shared" si="272"/>
        <v>20</v>
      </c>
      <c r="F706" s="16">
        <f t="shared" si="261"/>
        <v>1.2561557825270091</v>
      </c>
      <c r="G706" s="16">
        <f t="shared" si="273"/>
        <v>3.5320905046776865</v>
      </c>
      <c r="H706" s="16"/>
      <c r="I706" s="16">
        <f>aportaciones!F705+aportaciones!G705</f>
        <v>9.8030000000000008</v>
      </c>
      <c r="J706" s="16">
        <f t="shared" si="274"/>
        <v>168.74410535808852</v>
      </c>
      <c r="K706" s="16">
        <f t="shared" si="263"/>
        <v>10.598444185645489</v>
      </c>
      <c r="L706" s="16">
        <f t="shared" si="275"/>
        <v>0</v>
      </c>
      <c r="M706" s="16"/>
      <c r="N706" s="16">
        <v>0.81200000000000006</v>
      </c>
      <c r="O706" s="16">
        <f t="shared" si="276"/>
        <v>0.15</v>
      </c>
      <c r="P706" s="16">
        <f t="shared" si="264"/>
        <v>9.4211683689525687E-3</v>
      </c>
      <c r="Q706" s="16">
        <f t="shared" si="277"/>
        <v>0.80261817878508268</v>
      </c>
      <c r="R706" s="16"/>
      <c r="S706" s="16">
        <v>0.68343333333333334</v>
      </c>
      <c r="T706" s="16">
        <f t="shared" si="278"/>
        <v>0.82499999999999996</v>
      </c>
      <c r="U706" s="16">
        <f t="shared" si="265"/>
        <v>5.1816426029239124E-2</v>
      </c>
      <c r="V706" s="16">
        <f t="shared" si="279"/>
        <v>0.63183331665128795</v>
      </c>
      <c r="W706" s="16"/>
      <c r="X706" s="16">
        <v>0.3654</v>
      </c>
      <c r="Y706" s="16">
        <f t="shared" si="280"/>
        <v>0.61</v>
      </c>
      <c r="Z706" s="16">
        <f t="shared" si="266"/>
        <v>3.831275136707378E-2</v>
      </c>
      <c r="AA706" s="16">
        <f t="shared" si="281"/>
        <v>0.32724726039266938</v>
      </c>
      <c r="AB706" s="16"/>
      <c r="AC706" s="16">
        <v>0.47637333333333337</v>
      </c>
      <c r="AD706" s="16">
        <f t="shared" si="282"/>
        <v>0.41</v>
      </c>
      <c r="AE706" s="16">
        <f t="shared" si="267"/>
        <v>2.5751193541803687E-2</v>
      </c>
      <c r="AF706" s="16">
        <f t="shared" si="283"/>
        <v>0.45072968867922597</v>
      </c>
      <c r="AG706" s="16"/>
      <c r="AH706" s="16">
        <v>0.3654</v>
      </c>
      <c r="AI706" s="16">
        <f t="shared" si="284"/>
        <v>0.32</v>
      </c>
      <c r="AJ706" s="16">
        <f t="shared" si="268"/>
        <v>2.0098492520432148E-2</v>
      </c>
      <c r="AK706" s="16">
        <f t="shared" si="285"/>
        <v>0.34538544807484289</v>
      </c>
      <c r="AL706" s="16"/>
      <c r="AM706" s="17">
        <f t="shared" si="262"/>
        <v>191.05910535808852</v>
      </c>
      <c r="AN706" s="17">
        <f t="shared" si="269"/>
        <v>6.2807789126350461E-2</v>
      </c>
      <c r="AO706" s="18" t="str">
        <f t="shared" si="270"/>
        <v>CORRECTO</v>
      </c>
      <c r="AP706" s="18">
        <f t="shared" si="271"/>
        <v>-1.0371922108736495</v>
      </c>
      <c r="AQ706" s="11"/>
      <c r="AR706" s="11"/>
      <c r="AS706" s="7"/>
      <c r="AT706" s="7">
        <v>158</v>
      </c>
      <c r="AU706" s="3">
        <f t="shared" si="260"/>
        <v>198</v>
      </c>
      <c r="AV706" s="7"/>
      <c r="AW706" s="7"/>
      <c r="AX706" s="7"/>
      <c r="AY706" s="7"/>
      <c r="AZ706" s="7"/>
      <c r="BA706" s="7"/>
      <c r="BB706" s="7"/>
    </row>
    <row r="707" spans="1:54" x14ac:dyDescent="0.25">
      <c r="A707" s="12">
        <v>1999</v>
      </c>
      <c r="B707" s="12">
        <v>2</v>
      </c>
      <c r="C707" s="16"/>
      <c r="D707" s="16">
        <f>aportaciones!D706+aportaciones!E706</f>
        <v>4.7949999999999999</v>
      </c>
      <c r="E707" s="16">
        <f t="shared" si="272"/>
        <v>20</v>
      </c>
      <c r="F707" s="16">
        <f t="shared" si="261"/>
        <v>1.1303958740550597</v>
      </c>
      <c r="G707" s="16">
        <f t="shared" si="273"/>
        <v>3.5388442174729917</v>
      </c>
      <c r="H707" s="16"/>
      <c r="I707" s="16">
        <f>aportaciones!F706+aportaciones!G706</f>
        <v>55.790000000000006</v>
      </c>
      <c r="J707" s="16">
        <f t="shared" si="274"/>
        <v>190</v>
      </c>
      <c r="K707" s="16">
        <f t="shared" si="263"/>
        <v>10.738760803523068</v>
      </c>
      <c r="L707" s="16">
        <f t="shared" si="275"/>
        <v>23.935661172443019</v>
      </c>
      <c r="M707" s="16"/>
      <c r="N707" s="16">
        <v>0.97899999999999998</v>
      </c>
      <c r="O707" s="16">
        <f t="shared" si="276"/>
        <v>0.15</v>
      </c>
      <c r="P707" s="16">
        <f t="shared" si="264"/>
        <v>8.4779690554129469E-3</v>
      </c>
      <c r="Q707" s="16">
        <f t="shared" si="277"/>
        <v>0.9695788316310473</v>
      </c>
      <c r="R707" s="16"/>
      <c r="S707" s="16">
        <v>0.82399166666666668</v>
      </c>
      <c r="T707" s="16">
        <f t="shared" si="278"/>
        <v>0.82499999999999996</v>
      </c>
      <c r="U707" s="16">
        <f t="shared" si="265"/>
        <v>4.6628829804771212E-2</v>
      </c>
      <c r="V707" s="16">
        <f t="shared" si="279"/>
        <v>0.7721752406374276</v>
      </c>
      <c r="W707" s="16"/>
      <c r="X707" s="16">
        <v>0.44055</v>
      </c>
      <c r="Y707" s="16">
        <f t="shared" si="280"/>
        <v>0.61</v>
      </c>
      <c r="Z707" s="16">
        <f t="shared" si="266"/>
        <v>3.4477074158679323E-2</v>
      </c>
      <c r="AA707" s="16">
        <f t="shared" si="281"/>
        <v>0.40223724863292609</v>
      </c>
      <c r="AB707" s="16"/>
      <c r="AC707" s="16">
        <v>0.57434666666666667</v>
      </c>
      <c r="AD707" s="16">
        <f t="shared" si="282"/>
        <v>0.41</v>
      </c>
      <c r="AE707" s="16">
        <f t="shared" si="267"/>
        <v>2.3173115418128724E-2</v>
      </c>
      <c r="AF707" s="16">
        <f t="shared" si="283"/>
        <v>0.54859547312486301</v>
      </c>
      <c r="AG707" s="16"/>
      <c r="AH707" s="16">
        <v>0.44055</v>
      </c>
      <c r="AI707" s="16">
        <f t="shared" si="284"/>
        <v>0.32</v>
      </c>
      <c r="AJ707" s="16">
        <f t="shared" si="268"/>
        <v>1.8086333984880958E-2</v>
      </c>
      <c r="AK707" s="16">
        <f t="shared" si="285"/>
        <v>0.42045150747956789</v>
      </c>
      <c r="AL707" s="16"/>
      <c r="AM707" s="17">
        <f t="shared" si="262"/>
        <v>212.315</v>
      </c>
      <c r="AN707" s="17">
        <f t="shared" si="269"/>
        <v>5.6519793702752986E-2</v>
      </c>
      <c r="AO707" s="18" t="str">
        <f t="shared" si="270"/>
        <v>CORRECTO</v>
      </c>
      <c r="AP707" s="18">
        <f t="shared" si="271"/>
        <v>-1.043480206297247</v>
      </c>
      <c r="AQ707" s="11"/>
      <c r="AR707" s="11"/>
      <c r="AS707" s="7"/>
      <c r="AT707" s="7">
        <v>148</v>
      </c>
      <c r="AU707" s="3">
        <f t="shared" si="260"/>
        <v>188</v>
      </c>
      <c r="AV707" s="7"/>
      <c r="AW707" s="7"/>
      <c r="AX707" s="7"/>
      <c r="AY707" s="7"/>
      <c r="AZ707" s="7"/>
      <c r="BA707" s="7"/>
      <c r="BB707" s="7"/>
    </row>
    <row r="708" spans="1:54" x14ac:dyDescent="0.25">
      <c r="A708" s="12">
        <v>1999</v>
      </c>
      <c r="B708" s="12">
        <v>3</v>
      </c>
      <c r="C708" s="16"/>
      <c r="D708" s="16">
        <f>aportaciones!D707+aportaciones!E707</f>
        <v>4.3819999999999997</v>
      </c>
      <c r="E708" s="16">
        <f t="shared" si="272"/>
        <v>20</v>
      </c>
      <c r="F708" s="16">
        <f t="shared" si="261"/>
        <v>1.1146459837911897</v>
      </c>
      <c r="G708" s="16">
        <f t="shared" si="273"/>
        <v>3.2516041259449366</v>
      </c>
      <c r="H708" s="16"/>
      <c r="I708" s="16">
        <f>aportaciones!F707+aportaciones!G707</f>
        <v>40.792000000000002</v>
      </c>
      <c r="J708" s="16">
        <f t="shared" si="274"/>
        <v>193</v>
      </c>
      <c r="K708" s="16">
        <f t="shared" si="263"/>
        <v>10.75633374358498</v>
      </c>
      <c r="L708" s="16">
        <f t="shared" si="275"/>
        <v>27.053239196476937</v>
      </c>
      <c r="M708" s="16"/>
      <c r="N708" s="16">
        <v>0.76500000000000001</v>
      </c>
      <c r="O708" s="16">
        <f t="shared" si="276"/>
        <v>0.15</v>
      </c>
      <c r="P708" s="16">
        <f t="shared" si="264"/>
        <v>8.3598448784339228E-3</v>
      </c>
      <c r="Q708" s="16">
        <f t="shared" si="277"/>
        <v>0.75652203094458703</v>
      </c>
      <c r="R708" s="16"/>
      <c r="S708" s="16">
        <v>0.64387499999999998</v>
      </c>
      <c r="T708" s="16">
        <f t="shared" si="278"/>
        <v>0.82499999999999996</v>
      </c>
      <c r="U708" s="16">
        <f t="shared" si="265"/>
        <v>4.5979146831386576E-2</v>
      </c>
      <c r="V708" s="16">
        <f t="shared" si="279"/>
        <v>0.59724617019522874</v>
      </c>
      <c r="W708" s="16"/>
      <c r="X708" s="16">
        <v>0.34425</v>
      </c>
      <c r="Y708" s="16">
        <f t="shared" si="280"/>
        <v>0.61</v>
      </c>
      <c r="Z708" s="16">
        <f t="shared" si="266"/>
        <v>3.3996702505631284E-2</v>
      </c>
      <c r="AA708" s="16">
        <f t="shared" si="281"/>
        <v>0.30977292584132077</v>
      </c>
      <c r="AB708" s="16"/>
      <c r="AC708" s="16">
        <v>0.44880000000000003</v>
      </c>
      <c r="AD708" s="16">
        <f t="shared" si="282"/>
        <v>0.41</v>
      </c>
      <c r="AE708" s="16">
        <f t="shared" si="267"/>
        <v>2.2850242667719387E-2</v>
      </c>
      <c r="AF708" s="16">
        <f t="shared" si="283"/>
        <v>0.42562688458187131</v>
      </c>
      <c r="AG708" s="16"/>
      <c r="AH708" s="16">
        <v>0.34425</v>
      </c>
      <c r="AI708" s="16">
        <f t="shared" si="284"/>
        <v>0.32</v>
      </c>
      <c r="AJ708" s="16">
        <f t="shared" si="268"/>
        <v>1.7834335740659037E-2</v>
      </c>
      <c r="AK708" s="16">
        <f t="shared" si="285"/>
        <v>0.32616366601511909</v>
      </c>
      <c r="AL708" s="16"/>
      <c r="AM708" s="17">
        <f t="shared" si="262"/>
        <v>215.315</v>
      </c>
      <c r="AN708" s="17">
        <f t="shared" si="269"/>
        <v>5.5732299189559485E-2</v>
      </c>
      <c r="AO708" s="18" t="str">
        <f t="shared" si="270"/>
        <v>CORRECTO</v>
      </c>
      <c r="AP708" s="18">
        <f t="shared" si="271"/>
        <v>-1.0442677008104406</v>
      </c>
      <c r="AQ708" s="11"/>
      <c r="AR708" s="11"/>
      <c r="AS708" s="7"/>
      <c r="AT708" s="7">
        <v>138</v>
      </c>
      <c r="AU708" s="3">
        <f t="shared" ref="AU708:AU771" si="286">AT708+40</f>
        <v>178</v>
      </c>
      <c r="AV708" s="7"/>
      <c r="AW708" s="7"/>
      <c r="AX708" s="7"/>
      <c r="AY708" s="7"/>
      <c r="AZ708" s="7"/>
      <c r="BA708" s="7"/>
      <c r="BB708" s="7"/>
    </row>
    <row r="709" spans="1:54" x14ac:dyDescent="0.25">
      <c r="A709" s="12">
        <v>1999</v>
      </c>
      <c r="B709" s="12">
        <v>4</v>
      </c>
      <c r="C709" s="16"/>
      <c r="D709" s="16">
        <f>aportaciones!D708+aportaciones!E708</f>
        <v>3.9830000000000001</v>
      </c>
      <c r="E709" s="16">
        <f t="shared" si="272"/>
        <v>20</v>
      </c>
      <c r="F709" s="16">
        <f t="shared" si="261"/>
        <v>1.0795492881721882</v>
      </c>
      <c r="G709" s="16">
        <f t="shared" si="273"/>
        <v>2.8683540162088121</v>
      </c>
      <c r="H709" s="16"/>
      <c r="I709" s="16">
        <f>aportaciones!F708+aportaciones!G708</f>
        <v>24.861000000000001</v>
      </c>
      <c r="J709" s="16">
        <f t="shared" si="274"/>
        <v>200</v>
      </c>
      <c r="K709" s="16">
        <f t="shared" si="263"/>
        <v>10.795492881721881</v>
      </c>
      <c r="L709" s="16">
        <f t="shared" si="275"/>
        <v>7.1046662564150154</v>
      </c>
      <c r="M709" s="16"/>
      <c r="N709" s="16">
        <v>0.5</v>
      </c>
      <c r="O709" s="16">
        <f t="shared" si="276"/>
        <v>0.15</v>
      </c>
      <c r="P709" s="16">
        <f t="shared" si="264"/>
        <v>8.0966196612914099E-3</v>
      </c>
      <c r="Q709" s="16">
        <f t="shared" si="277"/>
        <v>0.491640155121566</v>
      </c>
      <c r="R709" s="16"/>
      <c r="S709" s="16">
        <v>0.42083333333333334</v>
      </c>
      <c r="T709" s="16">
        <f t="shared" si="278"/>
        <v>0.82499999999999996</v>
      </c>
      <c r="U709" s="16">
        <f t="shared" si="265"/>
        <v>4.4531408137102754E-2</v>
      </c>
      <c r="V709" s="16">
        <f t="shared" si="279"/>
        <v>0.3748541865019468</v>
      </c>
      <c r="W709" s="16"/>
      <c r="X709" s="16">
        <v>0.22500000000000001</v>
      </c>
      <c r="Y709" s="16">
        <f t="shared" si="280"/>
        <v>0.61</v>
      </c>
      <c r="Z709" s="16">
        <f t="shared" si="266"/>
        <v>3.2926253289251736E-2</v>
      </c>
      <c r="AA709" s="16">
        <f t="shared" si="281"/>
        <v>0.19100329749436873</v>
      </c>
      <c r="AB709" s="16"/>
      <c r="AC709" s="16">
        <v>0.29333333333333333</v>
      </c>
      <c r="AD709" s="16">
        <f t="shared" si="282"/>
        <v>0.41</v>
      </c>
      <c r="AE709" s="16">
        <f t="shared" si="267"/>
        <v>2.2130760407529856E-2</v>
      </c>
      <c r="AF709" s="16">
        <f t="shared" si="283"/>
        <v>0.27048309066561388</v>
      </c>
      <c r="AG709" s="16"/>
      <c r="AH709" s="16">
        <v>0.22500000000000001</v>
      </c>
      <c r="AI709" s="16">
        <f t="shared" si="284"/>
        <v>0.32</v>
      </c>
      <c r="AJ709" s="16">
        <f t="shared" si="268"/>
        <v>1.727278861075501E-2</v>
      </c>
      <c r="AK709" s="16">
        <f t="shared" si="285"/>
        <v>0.20716566425934096</v>
      </c>
      <c r="AL709" s="16"/>
      <c r="AM709" s="17">
        <f t="shared" si="262"/>
        <v>222.315</v>
      </c>
      <c r="AN709" s="17">
        <f t="shared" si="269"/>
        <v>5.3977464408609406E-2</v>
      </c>
      <c r="AO709" s="18" t="str">
        <f t="shared" si="270"/>
        <v>CORRECTO</v>
      </c>
      <c r="AP709" s="18">
        <f t="shared" si="271"/>
        <v>-1.0460225355913906</v>
      </c>
      <c r="AQ709" s="11"/>
      <c r="AR709" s="11"/>
      <c r="AS709" s="7"/>
      <c r="AT709" s="7">
        <v>130</v>
      </c>
      <c r="AU709" s="3">
        <f t="shared" si="286"/>
        <v>170</v>
      </c>
      <c r="AV709" s="7"/>
      <c r="AW709" s="7"/>
      <c r="AX709" s="7"/>
      <c r="AY709" s="7"/>
      <c r="AZ709" s="7"/>
      <c r="BA709" s="7"/>
      <c r="BB709" s="7"/>
    </row>
    <row r="710" spans="1:54" x14ac:dyDescent="0.25">
      <c r="A710" s="12">
        <v>1999</v>
      </c>
      <c r="B710" s="12">
        <v>5</v>
      </c>
      <c r="C710" s="16"/>
      <c r="D710" s="16">
        <f>aportaciones!D709+aportaciones!E709</f>
        <v>3.7670000000000003</v>
      </c>
      <c r="E710" s="16">
        <f t="shared" si="272"/>
        <v>20</v>
      </c>
      <c r="F710" s="16">
        <f t="shared" ref="F710:F773" si="287">E710*AN710</f>
        <v>1.066332515409832</v>
      </c>
      <c r="G710" s="16">
        <f t="shared" si="273"/>
        <v>2.687450711827811</v>
      </c>
      <c r="H710" s="16"/>
      <c r="I710" s="16">
        <f>aportaciones!F709+aportaciones!G709</f>
        <v>13.551</v>
      </c>
      <c r="J710" s="16">
        <f t="shared" si="274"/>
        <v>202.7555071182781</v>
      </c>
      <c r="K710" s="16">
        <f t="shared" si="263"/>
        <v>10.81023949593148</v>
      </c>
      <c r="L710" s="16">
        <f t="shared" si="275"/>
        <v>0</v>
      </c>
      <c r="M710" s="16"/>
      <c r="N710" s="16">
        <v>0.40200000000000002</v>
      </c>
      <c r="O710" s="16">
        <f t="shared" si="276"/>
        <v>0.15</v>
      </c>
      <c r="P710" s="16">
        <f t="shared" si="264"/>
        <v>7.997493865573739E-3</v>
      </c>
      <c r="Q710" s="16">
        <f t="shared" si="277"/>
        <v>0.39390338033870853</v>
      </c>
      <c r="R710" s="16"/>
      <c r="S710" s="16">
        <v>0.33834999999999998</v>
      </c>
      <c r="T710" s="16">
        <f t="shared" si="278"/>
        <v>0.82499999999999996</v>
      </c>
      <c r="U710" s="16">
        <f t="shared" si="265"/>
        <v>4.3986216260655568E-2</v>
      </c>
      <c r="V710" s="16">
        <f t="shared" si="279"/>
        <v>0.29381859186289727</v>
      </c>
      <c r="W710" s="16"/>
      <c r="X710" s="16">
        <v>0.18090000000000003</v>
      </c>
      <c r="Y710" s="16">
        <f t="shared" si="280"/>
        <v>0.61</v>
      </c>
      <c r="Z710" s="16">
        <f t="shared" si="266"/>
        <v>3.2523141719999878E-2</v>
      </c>
      <c r="AA710" s="16">
        <f t="shared" si="281"/>
        <v>0.14797374671074837</v>
      </c>
      <c r="AB710" s="16"/>
      <c r="AC710" s="16">
        <v>0.23584000000000002</v>
      </c>
      <c r="AD710" s="16">
        <f t="shared" si="282"/>
        <v>0.41</v>
      </c>
      <c r="AE710" s="16">
        <f t="shared" si="267"/>
        <v>2.1859816565901555E-2</v>
      </c>
      <c r="AF710" s="16">
        <f t="shared" si="283"/>
        <v>0.21370923959247018</v>
      </c>
      <c r="AG710" s="16"/>
      <c r="AH710" s="16">
        <v>0.18090000000000003</v>
      </c>
      <c r="AI710" s="16">
        <f t="shared" si="284"/>
        <v>0.32</v>
      </c>
      <c r="AJ710" s="16">
        <f t="shared" si="268"/>
        <v>1.7061320246557314E-2</v>
      </c>
      <c r="AK710" s="16">
        <f t="shared" si="285"/>
        <v>0.16362721138924502</v>
      </c>
      <c r="AL710" s="16"/>
      <c r="AM710" s="17">
        <f t="shared" ref="AM710:AM773" si="288">SUM(E710,J710,O710,T710,Y710,AD710,AI710)</f>
        <v>225.0705071182781</v>
      </c>
      <c r="AN710" s="17">
        <f t="shared" si="269"/>
        <v>5.3316625770491601E-2</v>
      </c>
      <c r="AO710" s="18" t="str">
        <f t="shared" si="270"/>
        <v>CORRECTO</v>
      </c>
      <c r="AP710" s="18">
        <f t="shared" si="271"/>
        <v>-1.0466833742295085</v>
      </c>
      <c r="AQ710" s="11"/>
      <c r="AR710" s="11"/>
      <c r="AS710" s="7"/>
      <c r="AT710" s="7">
        <v>130</v>
      </c>
      <c r="AU710" s="3">
        <f t="shared" si="286"/>
        <v>170</v>
      </c>
      <c r="AV710" s="7"/>
      <c r="AW710" s="7"/>
      <c r="AX710" s="7"/>
      <c r="AY710" s="7"/>
      <c r="AZ710" s="7"/>
      <c r="BA710" s="7"/>
      <c r="BB710" s="7"/>
    </row>
    <row r="711" spans="1:54" x14ac:dyDescent="0.25">
      <c r="A711" s="12">
        <v>1999</v>
      </c>
      <c r="B711" s="12">
        <v>6</v>
      </c>
      <c r="C711" s="16"/>
      <c r="D711" s="16">
        <f>aportaciones!D710+aportaciones!E710</f>
        <v>3.077</v>
      </c>
      <c r="E711" s="16">
        <f t="shared" si="272"/>
        <v>20</v>
      </c>
      <c r="F711" s="16">
        <f t="shared" si="287"/>
        <v>1.0660399885572762</v>
      </c>
      <c r="G711" s="16">
        <f t="shared" si="273"/>
        <v>2.0106674845901651</v>
      </c>
      <c r="H711" s="16"/>
      <c r="I711" s="16">
        <f>aportaciones!F710+aportaciones!G710</f>
        <v>10.872</v>
      </c>
      <c r="J711" s="16">
        <f t="shared" si="274"/>
        <v>202.81726762234661</v>
      </c>
      <c r="K711" s="16">
        <f t="shared" ref="K711:K774" si="289">J711*AN711</f>
        <v>10.81056588276722</v>
      </c>
      <c r="L711" s="16">
        <f t="shared" si="275"/>
        <v>0</v>
      </c>
      <c r="M711" s="16"/>
      <c r="N711" s="16">
        <v>0.223</v>
      </c>
      <c r="O711" s="16">
        <f t="shared" si="276"/>
        <v>0.15</v>
      </c>
      <c r="P711" s="16">
        <f t="shared" ref="P711:P774" si="290">O711*AN711</f>
        <v>7.9952999141795714E-3</v>
      </c>
      <c r="Q711" s="16">
        <f t="shared" si="277"/>
        <v>0.21500250613442626</v>
      </c>
      <c r="R711" s="16"/>
      <c r="S711" s="16">
        <v>0.18769166666666667</v>
      </c>
      <c r="T711" s="16">
        <f t="shared" si="278"/>
        <v>0.82499999999999996</v>
      </c>
      <c r="U711" s="16">
        <f t="shared" ref="U711:U774" si="291">T711*AN711</f>
        <v>4.3974149527987644E-2</v>
      </c>
      <c r="V711" s="16">
        <f t="shared" si="279"/>
        <v>0.14370545040601113</v>
      </c>
      <c r="W711" s="16"/>
      <c r="X711" s="16">
        <v>0.10035000000000001</v>
      </c>
      <c r="Y711" s="16">
        <f t="shared" si="280"/>
        <v>0.61</v>
      </c>
      <c r="Z711" s="16">
        <f t="shared" ref="Z711:Z774" si="292">Y711*AN711</f>
        <v>3.251421965099692E-2</v>
      </c>
      <c r="AA711" s="16">
        <f t="shared" si="281"/>
        <v>6.7826858280000124E-2</v>
      </c>
      <c r="AB711" s="16"/>
      <c r="AC711" s="16">
        <v>0.13082666666666667</v>
      </c>
      <c r="AD711" s="16">
        <f t="shared" si="282"/>
        <v>0.41</v>
      </c>
      <c r="AE711" s="16">
        <f t="shared" ref="AE711:AE774" si="293">AD711*AN711</f>
        <v>2.1853819765424162E-2</v>
      </c>
      <c r="AF711" s="16">
        <f t="shared" si="283"/>
        <v>0.10896685010076507</v>
      </c>
      <c r="AG711" s="16"/>
      <c r="AH711" s="16">
        <v>0.10035000000000001</v>
      </c>
      <c r="AI711" s="16">
        <f t="shared" si="284"/>
        <v>0.32</v>
      </c>
      <c r="AJ711" s="16">
        <f t="shared" ref="AJ711:AJ774" si="294">AI711*AN711</f>
        <v>1.7056639816916418E-2</v>
      </c>
      <c r="AK711" s="16">
        <f t="shared" si="285"/>
        <v>8.3288679753442674E-2</v>
      </c>
      <c r="AL711" s="16"/>
      <c r="AM711" s="17">
        <f t="shared" si="288"/>
        <v>225.1322676223466</v>
      </c>
      <c r="AN711" s="17">
        <f t="shared" ref="AN711:AN774" si="295">IF($I$2/AM711&lt;0,0,IF($I$2/AM711&gt;1.1,1.1,$I$2/AM711))</f>
        <v>5.330199942786381E-2</v>
      </c>
      <c r="AO711" s="18" t="str">
        <f t="shared" ref="AO711:AO774" si="296">IF(AN711=1.1,"FALLO EN EL SISTEMA","CORRECTO")</f>
        <v>CORRECTO</v>
      </c>
      <c r="AP711" s="18">
        <f t="shared" ref="AP711:AP774" si="297">$I$2/AM711-1.1</f>
        <v>-1.0466980005721362</v>
      </c>
      <c r="AQ711" s="11"/>
      <c r="AR711" s="11"/>
      <c r="AS711" s="7"/>
      <c r="AT711" s="7">
        <v>140</v>
      </c>
      <c r="AU711" s="3">
        <f t="shared" si="286"/>
        <v>180</v>
      </c>
      <c r="AV711" s="7"/>
      <c r="AW711" s="7"/>
      <c r="AX711" s="7"/>
      <c r="AY711" s="7"/>
      <c r="AZ711" s="7"/>
      <c r="BA711" s="7"/>
      <c r="BB711" s="7"/>
    </row>
    <row r="712" spans="1:54" x14ac:dyDescent="0.25">
      <c r="A712" s="12">
        <v>1999</v>
      </c>
      <c r="B712" s="12">
        <v>7</v>
      </c>
      <c r="C712" s="16"/>
      <c r="D712" s="16">
        <f>aportaciones!D711+aportaciones!E711</f>
        <v>2.7589999999999999</v>
      </c>
      <c r="E712" s="16">
        <f t="shared" ref="E712:E775" si="298">IF(E711-F711+D712&gt;$U$3,$U$3,IF(E711-F711+D712&lt;0,0,E711-F711+D712))</f>
        <v>20</v>
      </c>
      <c r="F712" s="16">
        <f t="shared" si="287"/>
        <v>1.0699239908164857</v>
      </c>
      <c r="G712" s="16">
        <f t="shared" ref="G712:G775" si="299">IF(E711-F711+D712-$U$3&lt;0,0,E711-F711+D712-$U$3)</f>
        <v>1.6929600114427252</v>
      </c>
      <c r="H712" s="16"/>
      <c r="I712" s="16">
        <f>aportaciones!F711+aportaciones!G711</f>
        <v>11.860000000000001</v>
      </c>
      <c r="J712" s="16">
        <f t="shared" ref="J712:J775" si="300">IF(J711-K711+I712&gt;AU717,AU717,IF(J711-K711+I712&lt;0,0,J711-K711+I712))</f>
        <v>202</v>
      </c>
      <c r="K712" s="16">
        <f t="shared" si="289"/>
        <v>10.806232307246507</v>
      </c>
      <c r="L712" s="16">
        <f t="shared" ref="L712:L775" si="301">IF(J711-K711+I712-AU717&lt;0,0,J711-K711+I712-AU717)</f>
        <v>1.8667017395794119</v>
      </c>
      <c r="M712" s="16"/>
      <c r="N712" s="16">
        <v>0.127</v>
      </c>
      <c r="O712" s="16">
        <f t="shared" ref="O712:O775" si="302">IF(O711-P711+N712&gt;$S$3,$S$3,IF(O711-P711+N712&lt;0,0,O711-P711+N712))</f>
        <v>0.15</v>
      </c>
      <c r="P712" s="16">
        <f t="shared" si="290"/>
        <v>8.0244299311236431E-3</v>
      </c>
      <c r="Q712" s="16">
        <f t="shared" ref="Q712:Q775" si="303">IF(O711-P711+N712-$S$3&lt;0,0,O711-P711+N712-$S$3)</f>
        <v>0.11900470008582045</v>
      </c>
      <c r="R712" s="16"/>
      <c r="S712" s="16">
        <v>0.10689166666666666</v>
      </c>
      <c r="T712" s="16">
        <f t="shared" ref="T712:T775" si="304">IF(T711-U711+S712&gt;$N$3,$N$3,IF(T711-U711+S712&lt;0,0,T711-U711+S712))</f>
        <v>0.82499999999999996</v>
      </c>
      <c r="U712" s="16">
        <f t="shared" si="291"/>
        <v>4.4134364621180033E-2</v>
      </c>
      <c r="V712" s="16">
        <f t="shared" ref="V712:V775" si="305">IF(T711-U711+S712-$N$3&lt;0,0,T711-U711+S712-$N$3)</f>
        <v>6.2917517138679102E-2</v>
      </c>
      <c r="W712" s="16"/>
      <c r="X712" s="16">
        <v>5.7150000000000006E-2</v>
      </c>
      <c r="Y712" s="16">
        <f t="shared" ref="Y712:Y775" si="306">IF(Y711-Z711+X712&gt;$T$3,$T$3,IF(Y711-Z711+X712&lt;0,0,Y711-Z711+X712))</f>
        <v>0.61</v>
      </c>
      <c r="Z712" s="16">
        <f t="shared" si="292"/>
        <v>3.2632681719902815E-2</v>
      </c>
      <c r="AA712" s="16">
        <f t="shared" ref="AA712:AA775" si="307">IF(Y711-Z711+X712-$T$3&lt;0,0,Y711-Z711+X712-$T$3)</f>
        <v>2.4635780349003156E-2</v>
      </c>
      <c r="AB712" s="16"/>
      <c r="AC712" s="16">
        <v>7.4506666666666665E-2</v>
      </c>
      <c r="AD712" s="16">
        <f t="shared" ref="AD712:AD775" si="308">IF(AD711-AE711+AC712&gt;$P$3,$P$3,IF(AD711-AE711+AC712&lt;0,0,AD711-AE711+AC712))</f>
        <v>0.41</v>
      </c>
      <c r="AE712" s="16">
        <f t="shared" si="293"/>
        <v>2.1933441811737956E-2</v>
      </c>
      <c r="AF712" s="16">
        <f t="shared" ref="AF712:AF775" si="309">IF(AD711-AE711+AC712-$P$3&lt;0,0,AD711-AE711+AC712-$P$3)</f>
        <v>5.26528469012425E-2</v>
      </c>
      <c r="AG712" s="16"/>
      <c r="AH712" s="16">
        <v>5.7150000000000006E-2</v>
      </c>
      <c r="AI712" s="16">
        <f t="shared" ref="AI712:AI775" si="310">IF(AI711-AJ711+AH712&gt;$X$3,$X$3,IF(AI711-AJ711+AH712&lt;0,0,AI711-AJ711+AH712))</f>
        <v>0.32</v>
      </c>
      <c r="AJ712" s="16">
        <f t="shared" si="294"/>
        <v>1.7118783853063774E-2</v>
      </c>
      <c r="AK712" s="16">
        <f t="shared" ref="AK712:AK775" si="311">IF(AI711-AJ711+AH712-$X$3&lt;0,0,AI711-AJ711+AH712-$X$3)</f>
        <v>4.0093360183083571E-2</v>
      </c>
      <c r="AL712" s="16"/>
      <c r="AM712" s="17">
        <f t="shared" si="288"/>
        <v>224.315</v>
      </c>
      <c r="AN712" s="17">
        <f t="shared" si="295"/>
        <v>5.3496199540824289E-2</v>
      </c>
      <c r="AO712" s="18" t="str">
        <f t="shared" si="296"/>
        <v>CORRECTO</v>
      </c>
      <c r="AP712" s="18">
        <f t="shared" si="297"/>
        <v>-1.0465038004591758</v>
      </c>
      <c r="AQ712" s="11"/>
      <c r="AR712" s="11"/>
      <c r="AS712" s="7"/>
      <c r="AT712" s="7">
        <v>150</v>
      </c>
      <c r="AU712" s="3">
        <f t="shared" si="286"/>
        <v>190</v>
      </c>
      <c r="AV712" s="7"/>
      <c r="AW712" s="7"/>
      <c r="AX712" s="7"/>
      <c r="AY712" s="7"/>
      <c r="AZ712" s="7"/>
      <c r="BA712" s="7"/>
      <c r="BB712" s="7"/>
    </row>
    <row r="713" spans="1:54" x14ac:dyDescent="0.25">
      <c r="A713" s="12">
        <v>1999</v>
      </c>
      <c r="B713" s="12">
        <v>8</v>
      </c>
      <c r="C713" s="16"/>
      <c r="D713" s="16">
        <f>aportaciones!D712+aportaciones!E712</f>
        <v>2.6989999999999998</v>
      </c>
      <c r="E713" s="16">
        <f t="shared" si="298"/>
        <v>20</v>
      </c>
      <c r="F713" s="16">
        <f t="shared" si="287"/>
        <v>1.0893493407167012</v>
      </c>
      <c r="G713" s="16">
        <f t="shared" si="299"/>
        <v>1.6290760091835139</v>
      </c>
      <c r="H713" s="16"/>
      <c r="I713" s="16">
        <f>aportaciones!F712+aportaciones!G712</f>
        <v>11.245000000000001</v>
      </c>
      <c r="J713" s="16">
        <f t="shared" si="300"/>
        <v>198</v>
      </c>
      <c r="K713" s="16">
        <f t="shared" si="289"/>
        <v>10.784558473095341</v>
      </c>
      <c r="L713" s="16">
        <f t="shared" si="301"/>
        <v>4.4387676927534869</v>
      </c>
      <c r="M713" s="16"/>
      <c r="N713" s="16">
        <v>7.6999999999999999E-2</v>
      </c>
      <c r="O713" s="16">
        <f t="shared" si="302"/>
        <v>0.15</v>
      </c>
      <c r="P713" s="16">
        <f t="shared" si="290"/>
        <v>8.1701200553752577E-3</v>
      </c>
      <c r="Q713" s="16">
        <f t="shared" si="303"/>
        <v>6.8975570068876363E-2</v>
      </c>
      <c r="R713" s="16"/>
      <c r="S713" s="16">
        <v>6.4808333333333329E-2</v>
      </c>
      <c r="T713" s="16">
        <f t="shared" si="304"/>
        <v>0.82499999999999996</v>
      </c>
      <c r="U713" s="16">
        <f t="shared" si="291"/>
        <v>4.4935660304563918E-2</v>
      </c>
      <c r="V713" s="16">
        <f t="shared" si="305"/>
        <v>2.0673968712153323E-2</v>
      </c>
      <c r="W713" s="16"/>
      <c r="X713" s="16">
        <v>3.465E-2</v>
      </c>
      <c r="Y713" s="16">
        <f t="shared" si="306"/>
        <v>0.61</v>
      </c>
      <c r="Z713" s="16">
        <f t="shared" si="292"/>
        <v>3.3225154891859385E-2</v>
      </c>
      <c r="AA713" s="16">
        <f t="shared" si="307"/>
        <v>2.0173182800971023E-3</v>
      </c>
      <c r="AB713" s="16"/>
      <c r="AC713" s="16">
        <v>4.5173333333333336E-2</v>
      </c>
      <c r="AD713" s="16">
        <f t="shared" si="308"/>
        <v>0.41</v>
      </c>
      <c r="AE713" s="16">
        <f t="shared" si="293"/>
        <v>2.2331661484692372E-2</v>
      </c>
      <c r="AF713" s="16">
        <f t="shared" si="309"/>
        <v>2.3239891521595391E-2</v>
      </c>
      <c r="AG713" s="16"/>
      <c r="AH713" s="16">
        <v>3.465E-2</v>
      </c>
      <c r="AI713" s="16">
        <f t="shared" si="310"/>
        <v>0.32</v>
      </c>
      <c r="AJ713" s="16">
        <f t="shared" si="294"/>
        <v>1.7429589451467217E-2</v>
      </c>
      <c r="AK713" s="16">
        <f t="shared" si="311"/>
        <v>1.7531216146936257E-2</v>
      </c>
      <c r="AL713" s="16"/>
      <c r="AM713" s="17">
        <f t="shared" si="288"/>
        <v>220.315</v>
      </c>
      <c r="AN713" s="17">
        <f t="shared" si="295"/>
        <v>5.4467467035835056E-2</v>
      </c>
      <c r="AO713" s="18" t="str">
        <f t="shared" si="296"/>
        <v>CORRECTO</v>
      </c>
      <c r="AP713" s="18">
        <f t="shared" si="297"/>
        <v>-1.0455325329641649</v>
      </c>
      <c r="AQ713" s="11"/>
      <c r="AR713" s="11"/>
      <c r="AS713" s="7"/>
      <c r="AT713" s="7">
        <v>153</v>
      </c>
      <c r="AU713" s="3">
        <f t="shared" si="286"/>
        <v>193</v>
      </c>
      <c r="AV713" s="7"/>
      <c r="AW713" s="7"/>
      <c r="AX713" s="7"/>
      <c r="AY713" s="7"/>
      <c r="AZ713" s="7"/>
      <c r="BA713" s="7"/>
      <c r="BB713" s="7"/>
    </row>
    <row r="714" spans="1:54" x14ac:dyDescent="0.25">
      <c r="A714" s="12">
        <v>1999</v>
      </c>
      <c r="B714" s="12">
        <v>9</v>
      </c>
      <c r="C714" s="16"/>
      <c r="D714" s="16">
        <f>aportaciones!D713+aportaciones!E713</f>
        <v>2.9630000000000001</v>
      </c>
      <c r="E714" s="16">
        <f t="shared" si="298"/>
        <v>20</v>
      </c>
      <c r="F714" s="16">
        <f t="shared" si="287"/>
        <v>1.141166993868997</v>
      </c>
      <c r="G714" s="16">
        <f t="shared" si="299"/>
        <v>1.8736506592832995</v>
      </c>
      <c r="H714" s="16"/>
      <c r="I714" s="16">
        <f>aportaciones!F713+aportaciones!G713</f>
        <v>10.385000000000002</v>
      </c>
      <c r="J714" s="16">
        <f t="shared" si="300"/>
        <v>188</v>
      </c>
      <c r="K714" s="16">
        <f t="shared" si="289"/>
        <v>10.726969742368572</v>
      </c>
      <c r="L714" s="16">
        <f t="shared" si="301"/>
        <v>9.6004415269046603</v>
      </c>
      <c r="M714" s="16"/>
      <c r="N714" s="16">
        <v>6.5000000000000002E-2</v>
      </c>
      <c r="O714" s="16">
        <f t="shared" si="302"/>
        <v>0.15</v>
      </c>
      <c r="P714" s="16">
        <f t="shared" si="290"/>
        <v>8.5587524540174775E-3</v>
      </c>
      <c r="Q714" s="16">
        <f t="shared" si="303"/>
        <v>5.6829879944624739E-2</v>
      </c>
      <c r="R714" s="16"/>
      <c r="S714" s="16">
        <v>5.4708333333333331E-2</v>
      </c>
      <c r="T714" s="16">
        <f t="shared" si="304"/>
        <v>0.82499999999999996</v>
      </c>
      <c r="U714" s="16">
        <f t="shared" si="291"/>
        <v>4.7073138497096129E-2</v>
      </c>
      <c r="V714" s="16">
        <f t="shared" si="305"/>
        <v>9.7726730287694963E-3</v>
      </c>
      <c r="W714" s="16"/>
      <c r="X714" s="16">
        <v>2.9250000000000002E-2</v>
      </c>
      <c r="Y714" s="16">
        <f t="shared" si="306"/>
        <v>0.60602484510814059</v>
      </c>
      <c r="Z714" s="16">
        <f t="shared" si="292"/>
        <v>3.4578777535099067E-2</v>
      </c>
      <c r="AA714" s="16">
        <f t="shared" si="307"/>
        <v>0</v>
      </c>
      <c r="AB714" s="16"/>
      <c r="AC714" s="16">
        <v>3.8133333333333332E-2</v>
      </c>
      <c r="AD714" s="16">
        <f t="shared" si="308"/>
        <v>0.41</v>
      </c>
      <c r="AE714" s="16">
        <f t="shared" si="293"/>
        <v>2.3393923374314438E-2</v>
      </c>
      <c r="AF714" s="16">
        <f t="shared" si="309"/>
        <v>1.5801671848640952E-2</v>
      </c>
      <c r="AG714" s="16"/>
      <c r="AH714" s="16">
        <v>2.9250000000000002E-2</v>
      </c>
      <c r="AI714" s="16">
        <f t="shared" si="310"/>
        <v>0.32</v>
      </c>
      <c r="AJ714" s="16">
        <f t="shared" si="294"/>
        <v>1.8258671901903955E-2</v>
      </c>
      <c r="AK714" s="16">
        <f t="shared" si="311"/>
        <v>1.1820410548532778E-2</v>
      </c>
      <c r="AL714" s="16"/>
      <c r="AM714" s="17">
        <f t="shared" si="288"/>
        <v>210.31102484510814</v>
      </c>
      <c r="AN714" s="17">
        <f t="shared" si="295"/>
        <v>5.7058349693449854E-2</v>
      </c>
      <c r="AO714" s="18" t="str">
        <f t="shared" si="296"/>
        <v>CORRECTO</v>
      </c>
      <c r="AP714" s="18">
        <f t="shared" si="297"/>
        <v>-1.0429416503065503</v>
      </c>
      <c r="AQ714" s="11"/>
      <c r="AR714" s="11"/>
      <c r="AS714" s="7"/>
      <c r="AT714" s="7">
        <v>160</v>
      </c>
      <c r="AU714" s="3">
        <f t="shared" si="286"/>
        <v>200</v>
      </c>
      <c r="AV714" s="7"/>
      <c r="AW714" s="7"/>
      <c r="AX714" s="7"/>
      <c r="AY714" s="7"/>
      <c r="AZ714" s="7"/>
      <c r="BA714" s="7"/>
      <c r="BB714" s="7"/>
    </row>
    <row r="715" spans="1:54" x14ac:dyDescent="0.25">
      <c r="A715" s="12">
        <v>1999</v>
      </c>
      <c r="B715" s="12">
        <v>10</v>
      </c>
      <c r="C715" s="16"/>
      <c r="D715" s="16">
        <f>aportaciones!D714+aportaciones!E714</f>
        <v>3.3039999999999998</v>
      </c>
      <c r="E715" s="16">
        <f t="shared" si="298"/>
        <v>20</v>
      </c>
      <c r="F715" s="16">
        <f t="shared" si="287"/>
        <v>1.1982156695724635</v>
      </c>
      <c r="G715" s="16">
        <f t="shared" si="299"/>
        <v>2.1628330061310024</v>
      </c>
      <c r="H715" s="16"/>
      <c r="I715" s="16">
        <f>aportaciones!F714+aportaciones!G714</f>
        <v>9.2149999999999999</v>
      </c>
      <c r="J715" s="16">
        <f t="shared" si="300"/>
        <v>178</v>
      </c>
      <c r="K715" s="16">
        <f t="shared" si="289"/>
        <v>10.664119459194925</v>
      </c>
      <c r="L715" s="16">
        <f t="shared" si="301"/>
        <v>8.4880302576314364</v>
      </c>
      <c r="M715" s="16"/>
      <c r="N715" s="16">
        <v>5.2999999999999999E-2</v>
      </c>
      <c r="O715" s="16">
        <f t="shared" si="302"/>
        <v>0.15</v>
      </c>
      <c r="P715" s="16">
        <f t="shared" si="290"/>
        <v>8.9866175217934753E-3</v>
      </c>
      <c r="Q715" s="16">
        <f t="shared" si="303"/>
        <v>4.4441247545982526E-2</v>
      </c>
      <c r="R715" s="16"/>
      <c r="S715" s="16">
        <v>4.4608333333333333E-2</v>
      </c>
      <c r="T715" s="16">
        <f t="shared" si="304"/>
        <v>0.82253519483623716</v>
      </c>
      <c r="U715" s="16">
        <f t="shared" si="291"/>
        <v>4.9278727961380928E-2</v>
      </c>
      <c r="V715" s="16">
        <f t="shared" si="305"/>
        <v>0</v>
      </c>
      <c r="W715" s="16"/>
      <c r="X715" s="16">
        <v>2.385E-2</v>
      </c>
      <c r="Y715" s="16">
        <f t="shared" si="306"/>
        <v>0.59529606757304154</v>
      </c>
      <c r="Z715" s="16">
        <f t="shared" si="292"/>
        <v>3.5664653810044321E-2</v>
      </c>
      <c r="AA715" s="16">
        <f t="shared" si="307"/>
        <v>0</v>
      </c>
      <c r="AB715" s="16"/>
      <c r="AC715" s="16">
        <v>3.1093333333333334E-2</v>
      </c>
      <c r="AD715" s="16">
        <f t="shared" si="308"/>
        <v>0.41</v>
      </c>
      <c r="AE715" s="16">
        <f t="shared" si="293"/>
        <v>2.4563421226235498E-2</v>
      </c>
      <c r="AF715" s="16">
        <f t="shared" si="309"/>
        <v>7.6994099590189102E-3</v>
      </c>
      <c r="AG715" s="16"/>
      <c r="AH715" s="16">
        <v>2.385E-2</v>
      </c>
      <c r="AI715" s="16">
        <f t="shared" si="310"/>
        <v>0.32</v>
      </c>
      <c r="AJ715" s="16">
        <f t="shared" si="294"/>
        <v>1.9171450713159417E-2</v>
      </c>
      <c r="AK715" s="16">
        <f t="shared" si="311"/>
        <v>5.5913280980960378E-3</v>
      </c>
      <c r="AL715" s="16"/>
      <c r="AM715" s="17">
        <f t="shared" si="288"/>
        <v>200.29783126240926</v>
      </c>
      <c r="AN715" s="17">
        <f t="shared" si="295"/>
        <v>5.9910783478623171E-2</v>
      </c>
      <c r="AO715" s="18" t="str">
        <f t="shared" si="296"/>
        <v>CORRECTO</v>
      </c>
      <c r="AP715" s="18">
        <f t="shared" si="297"/>
        <v>-1.0400892165213769</v>
      </c>
      <c r="AQ715" s="11"/>
      <c r="AR715" s="11"/>
      <c r="AS715" s="7"/>
      <c r="AT715" s="7">
        <v>166</v>
      </c>
      <c r="AU715" s="3">
        <f t="shared" si="286"/>
        <v>206</v>
      </c>
      <c r="AV715" s="7"/>
      <c r="AW715" s="7"/>
      <c r="AX715" s="7"/>
      <c r="AY715" s="7"/>
      <c r="AZ715" s="7"/>
      <c r="BA715" s="7"/>
      <c r="BB715" s="7"/>
    </row>
    <row r="716" spans="1:54" x14ac:dyDescent="0.25">
      <c r="A716" s="12">
        <v>1999</v>
      </c>
      <c r="B716" s="12">
        <v>11</v>
      </c>
      <c r="C716" s="16"/>
      <c r="D716" s="16">
        <f>aportaciones!D715+aportaciones!E715</f>
        <v>4.5460000000000003</v>
      </c>
      <c r="E716" s="16">
        <f t="shared" si="298"/>
        <v>20</v>
      </c>
      <c r="F716" s="16">
        <f t="shared" si="287"/>
        <v>1.2479525778020435</v>
      </c>
      <c r="G716" s="16">
        <f t="shared" si="299"/>
        <v>3.3477843304275368</v>
      </c>
      <c r="H716" s="16"/>
      <c r="I716" s="16">
        <f>aportaciones!F715+aportaciones!G715</f>
        <v>10.16</v>
      </c>
      <c r="J716" s="16">
        <f t="shared" si="300"/>
        <v>170</v>
      </c>
      <c r="K716" s="16">
        <f t="shared" si="289"/>
        <v>10.607596911317369</v>
      </c>
      <c r="L716" s="16">
        <f t="shared" si="301"/>
        <v>7.495880540805075</v>
      </c>
      <c r="M716" s="16"/>
      <c r="N716" s="16">
        <v>0.35799999999999998</v>
      </c>
      <c r="O716" s="16">
        <f t="shared" si="302"/>
        <v>0.15</v>
      </c>
      <c r="P716" s="16">
        <f t="shared" si="290"/>
        <v>9.3596443335153268E-3</v>
      </c>
      <c r="Q716" s="16">
        <f t="shared" si="303"/>
        <v>0.34901338247820646</v>
      </c>
      <c r="R716" s="16"/>
      <c r="S716" s="16">
        <v>0.30131666666666662</v>
      </c>
      <c r="T716" s="16">
        <f t="shared" si="304"/>
        <v>0.82499999999999996</v>
      </c>
      <c r="U716" s="16">
        <f t="shared" si="291"/>
        <v>5.147804383433429E-2</v>
      </c>
      <c r="V716" s="16">
        <f t="shared" si="305"/>
        <v>0.249573133541523</v>
      </c>
      <c r="W716" s="16"/>
      <c r="X716" s="16">
        <v>0.16109999999999999</v>
      </c>
      <c r="Y716" s="16">
        <f t="shared" si="306"/>
        <v>0.61</v>
      </c>
      <c r="Z716" s="16">
        <f t="shared" si="292"/>
        <v>3.8062553622962327E-2</v>
      </c>
      <c r="AA716" s="16">
        <f t="shared" si="307"/>
        <v>0.11073141376299722</v>
      </c>
      <c r="AB716" s="16"/>
      <c r="AC716" s="16">
        <v>0.21002666666666667</v>
      </c>
      <c r="AD716" s="16">
        <f t="shared" si="308"/>
        <v>0.41</v>
      </c>
      <c r="AE716" s="16">
        <f t="shared" si="293"/>
        <v>2.5583027844941892E-2</v>
      </c>
      <c r="AF716" s="16">
        <f t="shared" si="309"/>
        <v>0.18546324544043119</v>
      </c>
      <c r="AG716" s="16"/>
      <c r="AH716" s="16">
        <v>0.16109999999999999</v>
      </c>
      <c r="AI716" s="16">
        <f t="shared" si="310"/>
        <v>0.32</v>
      </c>
      <c r="AJ716" s="16">
        <f t="shared" si="294"/>
        <v>1.9967241244832696E-2</v>
      </c>
      <c r="AK716" s="16">
        <f t="shared" si="311"/>
        <v>0.14192854928684057</v>
      </c>
      <c r="AL716" s="16"/>
      <c r="AM716" s="17">
        <f t="shared" si="288"/>
        <v>192.315</v>
      </c>
      <c r="AN716" s="17">
        <f t="shared" si="295"/>
        <v>6.2397628890102176E-2</v>
      </c>
      <c r="AO716" s="18" t="str">
        <f t="shared" si="296"/>
        <v>CORRECTO</v>
      </c>
      <c r="AP716" s="18">
        <f t="shared" si="297"/>
        <v>-1.0376023711098978</v>
      </c>
      <c r="AQ716" s="11"/>
      <c r="AR716" s="11"/>
      <c r="AS716" s="7"/>
      <c r="AT716" s="7">
        <v>164</v>
      </c>
      <c r="AU716" s="3">
        <f t="shared" si="286"/>
        <v>204</v>
      </c>
      <c r="AV716" s="7"/>
      <c r="AW716" s="7"/>
      <c r="AX716" s="7"/>
      <c r="AY716" s="7"/>
      <c r="AZ716" s="7"/>
      <c r="BA716" s="7"/>
      <c r="BB716" s="7"/>
    </row>
    <row r="717" spans="1:54" x14ac:dyDescent="0.25">
      <c r="A717" s="12">
        <v>1999</v>
      </c>
      <c r="B717" s="12">
        <v>12</v>
      </c>
      <c r="C717" s="16"/>
      <c r="D717" s="16">
        <f>aportaciones!D716+aportaciones!E716</f>
        <v>5.5839999999999996</v>
      </c>
      <c r="E717" s="16">
        <f t="shared" si="298"/>
        <v>20</v>
      </c>
      <c r="F717" s="16">
        <f t="shared" si="287"/>
        <v>1.2493922026525845</v>
      </c>
      <c r="G717" s="16">
        <f t="shared" si="299"/>
        <v>4.3360474221979572</v>
      </c>
      <c r="H717" s="16"/>
      <c r="I717" s="16">
        <f>aportaciones!F716+aportaciones!G716</f>
        <v>10.385999999999999</v>
      </c>
      <c r="J717" s="16">
        <f t="shared" si="300"/>
        <v>169.77840308868264</v>
      </c>
      <c r="K717" s="16">
        <f t="shared" si="289"/>
        <v>10.605990649890378</v>
      </c>
      <c r="L717" s="16">
        <f t="shared" si="301"/>
        <v>0</v>
      </c>
      <c r="M717" s="16"/>
      <c r="N717" s="16">
        <v>0.56699999999999995</v>
      </c>
      <c r="O717" s="16">
        <f t="shared" si="302"/>
        <v>0.15</v>
      </c>
      <c r="P717" s="16">
        <f t="shared" si="290"/>
        <v>9.3704415198943847E-3</v>
      </c>
      <c r="Q717" s="16">
        <f t="shared" si="303"/>
        <v>0.55764035566648462</v>
      </c>
      <c r="R717" s="16"/>
      <c r="S717" s="16">
        <v>0.47722499999999995</v>
      </c>
      <c r="T717" s="16">
        <f t="shared" si="304"/>
        <v>0.82499999999999996</v>
      </c>
      <c r="U717" s="16">
        <f t="shared" si="291"/>
        <v>5.1537428359419109E-2</v>
      </c>
      <c r="V717" s="16">
        <f t="shared" si="305"/>
        <v>0.42574695616566571</v>
      </c>
      <c r="W717" s="16"/>
      <c r="X717" s="16">
        <v>0.25514999999999999</v>
      </c>
      <c r="Y717" s="16">
        <f t="shared" si="306"/>
        <v>0.61</v>
      </c>
      <c r="Z717" s="16">
        <f t="shared" si="292"/>
        <v>3.8106462180903827E-2</v>
      </c>
      <c r="AA717" s="16">
        <f t="shared" si="307"/>
        <v>0.2170874463770377</v>
      </c>
      <c r="AB717" s="16"/>
      <c r="AC717" s="16">
        <v>0.33263999999999999</v>
      </c>
      <c r="AD717" s="16">
        <f t="shared" si="308"/>
        <v>0.41</v>
      </c>
      <c r="AE717" s="16">
        <f t="shared" si="293"/>
        <v>2.5612540154377982E-2</v>
      </c>
      <c r="AF717" s="16">
        <f t="shared" si="309"/>
        <v>0.30705697215505817</v>
      </c>
      <c r="AG717" s="16"/>
      <c r="AH717" s="16">
        <v>0.25514999999999999</v>
      </c>
      <c r="AI717" s="16">
        <f t="shared" si="310"/>
        <v>0.32</v>
      </c>
      <c r="AJ717" s="16">
        <f t="shared" si="294"/>
        <v>1.9990275242441354E-2</v>
      </c>
      <c r="AK717" s="16">
        <f t="shared" si="311"/>
        <v>0.23518275875516731</v>
      </c>
      <c r="AL717" s="16"/>
      <c r="AM717" s="17">
        <f t="shared" si="288"/>
        <v>192.09340308868263</v>
      </c>
      <c r="AN717" s="17">
        <f t="shared" si="295"/>
        <v>6.2469610132629229E-2</v>
      </c>
      <c r="AO717" s="18" t="str">
        <f t="shared" si="296"/>
        <v>CORRECTO</v>
      </c>
      <c r="AP717" s="18">
        <f t="shared" si="297"/>
        <v>-1.0375303898673709</v>
      </c>
      <c r="AQ717" s="11"/>
      <c r="AR717" s="11"/>
      <c r="AS717" s="7"/>
      <c r="AT717" s="7">
        <v>162</v>
      </c>
      <c r="AU717" s="3">
        <f t="shared" si="286"/>
        <v>202</v>
      </c>
      <c r="AV717" s="7"/>
      <c r="AW717" s="7"/>
      <c r="AX717" s="7"/>
      <c r="AY717" s="7"/>
      <c r="AZ717" s="7"/>
      <c r="BA717" s="7"/>
      <c r="BB717" s="7"/>
    </row>
    <row r="718" spans="1:54" x14ac:dyDescent="0.25">
      <c r="A718" s="12">
        <v>2000</v>
      </c>
      <c r="B718" s="12">
        <v>1</v>
      </c>
      <c r="C718" s="16"/>
      <c r="D718" s="16">
        <f>aportaciones!D717+aportaciones!E717</f>
        <v>3.0209999999999999</v>
      </c>
      <c r="E718" s="16">
        <f t="shared" si="298"/>
        <v>20</v>
      </c>
      <c r="F718" s="16">
        <f t="shared" si="287"/>
        <v>1.2606405121518114</v>
      </c>
      <c r="G718" s="16">
        <f t="shared" si="299"/>
        <v>1.7716077973474178</v>
      </c>
      <c r="H718" s="16"/>
      <c r="I718" s="16">
        <f>aportaciones!F717+aportaciones!G717</f>
        <v>8.8919999999999995</v>
      </c>
      <c r="J718" s="16">
        <f t="shared" si="300"/>
        <v>168.06441243879226</v>
      </c>
      <c r="K718" s="16">
        <f t="shared" si="289"/>
        <v>10.593440348566617</v>
      </c>
      <c r="L718" s="16">
        <f t="shared" si="301"/>
        <v>0</v>
      </c>
      <c r="M718" s="16"/>
      <c r="N718" s="16">
        <v>0.33200000000000002</v>
      </c>
      <c r="O718" s="16">
        <f t="shared" si="302"/>
        <v>0.15</v>
      </c>
      <c r="P718" s="16">
        <f t="shared" si="290"/>
        <v>9.4548038411385853E-3</v>
      </c>
      <c r="Q718" s="16">
        <f t="shared" si="303"/>
        <v>0.32262955848010566</v>
      </c>
      <c r="R718" s="16"/>
      <c r="S718" s="16">
        <v>0.27943333333333337</v>
      </c>
      <c r="T718" s="16">
        <f t="shared" si="304"/>
        <v>0.82499999999999996</v>
      </c>
      <c r="U718" s="16">
        <f t="shared" si="291"/>
        <v>5.2001421126262215E-2</v>
      </c>
      <c r="V718" s="16">
        <f t="shared" si="305"/>
        <v>0.22789590497391421</v>
      </c>
      <c r="W718" s="16"/>
      <c r="X718" s="16">
        <v>0.14940000000000001</v>
      </c>
      <c r="Y718" s="16">
        <f t="shared" si="306"/>
        <v>0.61</v>
      </c>
      <c r="Z718" s="16">
        <f t="shared" si="292"/>
        <v>3.8449535620630242E-2</v>
      </c>
      <c r="AA718" s="16">
        <f t="shared" si="307"/>
        <v>0.11129353781909612</v>
      </c>
      <c r="AB718" s="16"/>
      <c r="AC718" s="16">
        <v>0.19477333333333335</v>
      </c>
      <c r="AD718" s="16">
        <f t="shared" si="308"/>
        <v>0.41</v>
      </c>
      <c r="AE718" s="16">
        <f t="shared" si="293"/>
        <v>2.5843130499112132E-2</v>
      </c>
      <c r="AF718" s="16">
        <f t="shared" si="309"/>
        <v>0.16916079317895533</v>
      </c>
      <c r="AG718" s="16"/>
      <c r="AH718" s="16">
        <v>0.14940000000000001</v>
      </c>
      <c r="AI718" s="16">
        <f t="shared" si="310"/>
        <v>0.32</v>
      </c>
      <c r="AJ718" s="16">
        <f t="shared" si="294"/>
        <v>2.0170248194428982E-2</v>
      </c>
      <c r="AK718" s="16">
        <f t="shared" si="311"/>
        <v>0.12940972475755869</v>
      </c>
      <c r="AL718" s="16"/>
      <c r="AM718" s="17">
        <f t="shared" si="288"/>
        <v>190.37941243879226</v>
      </c>
      <c r="AN718" s="17">
        <f t="shared" si="295"/>
        <v>6.3032025607590567E-2</v>
      </c>
      <c r="AO718" s="18" t="str">
        <f t="shared" si="296"/>
        <v>CORRECTO</v>
      </c>
      <c r="AP718" s="18">
        <f t="shared" si="297"/>
        <v>-1.0369679743924096</v>
      </c>
      <c r="AQ718" s="11"/>
      <c r="AR718" s="11"/>
      <c r="AS718" s="7"/>
      <c r="AT718" s="7">
        <v>158</v>
      </c>
      <c r="AU718" s="3">
        <f t="shared" si="286"/>
        <v>198</v>
      </c>
      <c r="AV718" s="7"/>
      <c r="AW718" s="7"/>
      <c r="AX718" s="7"/>
      <c r="AY718" s="7"/>
      <c r="AZ718" s="7"/>
      <c r="BA718" s="7"/>
      <c r="BB718" s="7"/>
    </row>
    <row r="719" spans="1:54" x14ac:dyDescent="0.25">
      <c r="A719" s="12">
        <v>2000</v>
      </c>
      <c r="B719" s="12">
        <v>2</v>
      </c>
      <c r="C719" s="16"/>
      <c r="D719" s="16">
        <f>aportaciones!D718+aportaciones!E718</f>
        <v>3.4580000000000002</v>
      </c>
      <c r="E719" s="16">
        <f t="shared" si="298"/>
        <v>20</v>
      </c>
      <c r="F719" s="16">
        <f t="shared" si="287"/>
        <v>1.2754426082654802</v>
      </c>
      <c r="G719" s="16">
        <f t="shared" si="299"/>
        <v>2.197359487848189</v>
      </c>
      <c r="H719" s="16"/>
      <c r="I719" s="16">
        <f>aportaciones!F718+aportaciones!G718</f>
        <v>8.3840000000000003</v>
      </c>
      <c r="J719" s="16">
        <f t="shared" si="300"/>
        <v>165.85497209022566</v>
      </c>
      <c r="K719" s="16">
        <f t="shared" si="289"/>
        <v>10.576924909827792</v>
      </c>
      <c r="L719" s="16">
        <f t="shared" si="301"/>
        <v>0</v>
      </c>
      <c r="M719" s="16"/>
      <c r="N719" s="16">
        <v>0.38</v>
      </c>
      <c r="O719" s="16">
        <f t="shared" si="302"/>
        <v>0.15</v>
      </c>
      <c r="P719" s="16">
        <f t="shared" si="290"/>
        <v>9.5658195619911009E-3</v>
      </c>
      <c r="Q719" s="16">
        <f t="shared" si="303"/>
        <v>0.37054519615886139</v>
      </c>
      <c r="R719" s="16"/>
      <c r="S719" s="16">
        <v>0.31983333333333336</v>
      </c>
      <c r="T719" s="16">
        <f t="shared" si="304"/>
        <v>0.82499999999999996</v>
      </c>
      <c r="U719" s="16">
        <f t="shared" si="291"/>
        <v>5.2612007590951054E-2</v>
      </c>
      <c r="V719" s="16">
        <f t="shared" si="305"/>
        <v>0.26783191220707114</v>
      </c>
      <c r="W719" s="16"/>
      <c r="X719" s="16">
        <v>0.17100000000000001</v>
      </c>
      <c r="Y719" s="16">
        <f t="shared" si="306"/>
        <v>0.61</v>
      </c>
      <c r="Z719" s="16">
        <f t="shared" si="292"/>
        <v>3.8900999552097144E-2</v>
      </c>
      <c r="AA719" s="16">
        <f t="shared" si="307"/>
        <v>0.13255046437936979</v>
      </c>
      <c r="AB719" s="16"/>
      <c r="AC719" s="16">
        <v>0.22293333333333334</v>
      </c>
      <c r="AD719" s="16">
        <f t="shared" si="308"/>
        <v>0.41</v>
      </c>
      <c r="AE719" s="16">
        <f t="shared" si="293"/>
        <v>2.6146573469442342E-2</v>
      </c>
      <c r="AF719" s="16">
        <f t="shared" si="309"/>
        <v>0.19709020283422124</v>
      </c>
      <c r="AG719" s="16"/>
      <c r="AH719" s="16">
        <v>0.17100000000000001</v>
      </c>
      <c r="AI719" s="16">
        <f t="shared" si="310"/>
        <v>0.32</v>
      </c>
      <c r="AJ719" s="16">
        <f t="shared" si="294"/>
        <v>2.0407081732247683E-2</v>
      </c>
      <c r="AK719" s="16">
        <f t="shared" si="311"/>
        <v>0.15082975180557107</v>
      </c>
      <c r="AL719" s="16"/>
      <c r="AM719" s="17">
        <f t="shared" si="288"/>
        <v>188.16997209022566</v>
      </c>
      <c r="AN719" s="17">
        <f t="shared" si="295"/>
        <v>6.3772130413274009E-2</v>
      </c>
      <c r="AO719" s="18" t="str">
        <f t="shared" si="296"/>
        <v>CORRECTO</v>
      </c>
      <c r="AP719" s="18">
        <f t="shared" si="297"/>
        <v>-1.036227869586726</v>
      </c>
      <c r="AQ719" s="11"/>
      <c r="AR719" s="11"/>
      <c r="AS719" s="7"/>
      <c r="AT719" s="7">
        <v>148</v>
      </c>
      <c r="AU719" s="3">
        <f t="shared" si="286"/>
        <v>188</v>
      </c>
      <c r="AV719" s="7"/>
      <c r="AW719" s="7"/>
      <c r="AX719" s="7"/>
      <c r="AY719" s="7"/>
      <c r="AZ719" s="7"/>
      <c r="BA719" s="7"/>
      <c r="BB719" s="7"/>
    </row>
    <row r="720" spans="1:54" x14ac:dyDescent="0.25">
      <c r="A720" s="12">
        <v>2000</v>
      </c>
      <c r="B720" s="12">
        <v>3</v>
      </c>
      <c r="C720" s="16"/>
      <c r="D720" s="16">
        <f>aportaciones!D719+aportaciones!E719</f>
        <v>3.6930000000000001</v>
      </c>
      <c r="E720" s="16">
        <f t="shared" si="298"/>
        <v>20</v>
      </c>
      <c r="F720" s="16">
        <f t="shared" si="287"/>
        <v>1.2786698615937941</v>
      </c>
      <c r="G720" s="16">
        <f t="shared" si="299"/>
        <v>2.4175573917345226</v>
      </c>
      <c r="H720" s="16"/>
      <c r="I720" s="16">
        <f>aportaciones!F719+aportaciones!G719</f>
        <v>10.102</v>
      </c>
      <c r="J720" s="16">
        <f t="shared" si="300"/>
        <v>165.38004718039787</v>
      </c>
      <c r="K720" s="16">
        <f t="shared" si="289"/>
        <v>10.573324101926724</v>
      </c>
      <c r="L720" s="16">
        <f t="shared" si="301"/>
        <v>0</v>
      </c>
      <c r="M720" s="16"/>
      <c r="N720" s="16">
        <v>0.373</v>
      </c>
      <c r="O720" s="16">
        <f t="shared" si="302"/>
        <v>0.15</v>
      </c>
      <c r="P720" s="16">
        <f t="shared" si="290"/>
        <v>9.5900239619534557E-3</v>
      </c>
      <c r="Q720" s="16">
        <f t="shared" si="303"/>
        <v>0.3634341804380089</v>
      </c>
      <c r="R720" s="16"/>
      <c r="S720" s="16">
        <v>0.31394166666666662</v>
      </c>
      <c r="T720" s="16">
        <f t="shared" si="304"/>
        <v>0.82499999999999996</v>
      </c>
      <c r="U720" s="16">
        <f t="shared" si="291"/>
        <v>5.2745131790744006E-2</v>
      </c>
      <c r="V720" s="16">
        <f t="shared" si="305"/>
        <v>0.26132965907571548</v>
      </c>
      <c r="W720" s="16"/>
      <c r="X720" s="16">
        <v>0.16785000000000003</v>
      </c>
      <c r="Y720" s="16">
        <f t="shared" si="306"/>
        <v>0.61</v>
      </c>
      <c r="Z720" s="16">
        <f t="shared" si="292"/>
        <v>3.8999430778610719E-2</v>
      </c>
      <c r="AA720" s="16">
        <f t="shared" si="307"/>
        <v>0.12894900044790292</v>
      </c>
      <c r="AB720" s="16"/>
      <c r="AC720" s="16">
        <v>0.21882666666666664</v>
      </c>
      <c r="AD720" s="16">
        <f t="shared" si="308"/>
        <v>0.41</v>
      </c>
      <c r="AE720" s="16">
        <f t="shared" si="293"/>
        <v>2.6212732162672777E-2</v>
      </c>
      <c r="AF720" s="16">
        <f t="shared" si="309"/>
        <v>0.19268009319722429</v>
      </c>
      <c r="AG720" s="16"/>
      <c r="AH720" s="16">
        <v>0.16785000000000003</v>
      </c>
      <c r="AI720" s="16">
        <f t="shared" si="310"/>
        <v>0.32</v>
      </c>
      <c r="AJ720" s="16">
        <f t="shared" si="294"/>
        <v>2.0458717785500707E-2</v>
      </c>
      <c r="AK720" s="16">
        <f t="shared" si="311"/>
        <v>0.1474429182677523</v>
      </c>
      <c r="AL720" s="16"/>
      <c r="AM720" s="17">
        <f t="shared" si="288"/>
        <v>187.69504718039786</v>
      </c>
      <c r="AN720" s="17">
        <f t="shared" si="295"/>
        <v>6.3933493079689707E-2</v>
      </c>
      <c r="AO720" s="18" t="str">
        <f t="shared" si="296"/>
        <v>CORRECTO</v>
      </c>
      <c r="AP720" s="18">
        <f t="shared" si="297"/>
        <v>-1.0360665069203103</v>
      </c>
      <c r="AQ720" s="11"/>
      <c r="AR720" s="11"/>
      <c r="AS720" s="7"/>
      <c r="AT720" s="7">
        <v>138</v>
      </c>
      <c r="AU720" s="3">
        <f t="shared" si="286"/>
        <v>178</v>
      </c>
      <c r="AV720" s="7"/>
      <c r="AW720" s="7"/>
      <c r="AX720" s="7"/>
      <c r="AY720" s="7"/>
      <c r="AZ720" s="7"/>
      <c r="BA720" s="7"/>
      <c r="BB720" s="7"/>
    </row>
    <row r="721" spans="1:54" x14ac:dyDescent="0.25">
      <c r="A721" s="12">
        <v>2000</v>
      </c>
      <c r="B721" s="12">
        <v>4</v>
      </c>
      <c r="C721" s="16"/>
      <c r="D721" s="16">
        <f>aportaciones!D720+aportaciones!E720</f>
        <v>3.601</v>
      </c>
      <c r="E721" s="16">
        <f t="shared" si="298"/>
        <v>20</v>
      </c>
      <c r="F721" s="16">
        <f t="shared" si="287"/>
        <v>1.2775489927649328</v>
      </c>
      <c r="G721" s="16">
        <f t="shared" si="299"/>
        <v>2.3223301384062047</v>
      </c>
      <c r="H721" s="16"/>
      <c r="I721" s="16">
        <f>aportaciones!F720+aportaciones!G720</f>
        <v>10.738</v>
      </c>
      <c r="J721" s="16">
        <f t="shared" si="300"/>
        <v>165.54472307847115</v>
      </c>
      <c r="K721" s="16">
        <f t="shared" si="289"/>
        <v>10.574574711322526</v>
      </c>
      <c r="L721" s="16">
        <f t="shared" si="301"/>
        <v>0</v>
      </c>
      <c r="M721" s="16"/>
      <c r="N721" s="16">
        <v>0.65600000000000003</v>
      </c>
      <c r="O721" s="16">
        <f t="shared" si="302"/>
        <v>0.15</v>
      </c>
      <c r="P721" s="16">
        <f t="shared" si="290"/>
        <v>9.5816174457369948E-3</v>
      </c>
      <c r="Q721" s="16">
        <f t="shared" si="303"/>
        <v>0.64640997603804651</v>
      </c>
      <c r="R721" s="16"/>
      <c r="S721" s="16">
        <v>0.55213333333333336</v>
      </c>
      <c r="T721" s="16">
        <f t="shared" si="304"/>
        <v>0.82499999999999996</v>
      </c>
      <c r="U721" s="16">
        <f t="shared" si="291"/>
        <v>5.2698895951553477E-2</v>
      </c>
      <c r="V721" s="16">
        <f t="shared" si="305"/>
        <v>0.49938820154258923</v>
      </c>
      <c r="W721" s="16"/>
      <c r="X721" s="16">
        <v>0.29520000000000002</v>
      </c>
      <c r="Y721" s="16">
        <f t="shared" si="306"/>
        <v>0.61</v>
      </c>
      <c r="Z721" s="16">
        <f t="shared" si="292"/>
        <v>3.8965244279330451E-2</v>
      </c>
      <c r="AA721" s="16">
        <f t="shared" si="307"/>
        <v>0.25620056922138934</v>
      </c>
      <c r="AB721" s="16"/>
      <c r="AC721" s="16">
        <v>0.38485333333333333</v>
      </c>
      <c r="AD721" s="16">
        <f t="shared" si="308"/>
        <v>0.41</v>
      </c>
      <c r="AE721" s="16">
        <f t="shared" si="293"/>
        <v>2.6189754351681121E-2</v>
      </c>
      <c r="AF721" s="16">
        <f t="shared" si="309"/>
        <v>0.3586406011706606</v>
      </c>
      <c r="AG721" s="16"/>
      <c r="AH721" s="16">
        <v>0.29520000000000002</v>
      </c>
      <c r="AI721" s="16">
        <f t="shared" si="310"/>
        <v>0.32</v>
      </c>
      <c r="AJ721" s="16">
        <f t="shared" si="294"/>
        <v>2.0440783884238926E-2</v>
      </c>
      <c r="AK721" s="16">
        <f t="shared" si="311"/>
        <v>0.27474128221449928</v>
      </c>
      <c r="AL721" s="16"/>
      <c r="AM721" s="17">
        <f t="shared" si="288"/>
        <v>187.85972307847115</v>
      </c>
      <c r="AN721" s="17">
        <f t="shared" si="295"/>
        <v>6.3877449638246639E-2</v>
      </c>
      <c r="AO721" s="18" t="str">
        <f t="shared" si="296"/>
        <v>CORRECTO</v>
      </c>
      <c r="AP721" s="18">
        <f t="shared" si="297"/>
        <v>-1.0361225503617535</v>
      </c>
      <c r="AQ721" s="11"/>
      <c r="AR721" s="11"/>
      <c r="AS721" s="7"/>
      <c r="AT721" s="7">
        <v>130</v>
      </c>
      <c r="AU721" s="3">
        <f t="shared" si="286"/>
        <v>170</v>
      </c>
      <c r="AV721" s="7"/>
      <c r="AW721" s="7"/>
      <c r="AX721" s="7"/>
      <c r="AY721" s="7"/>
      <c r="AZ721" s="7"/>
      <c r="BA721" s="7"/>
      <c r="BB721" s="7"/>
    </row>
    <row r="722" spans="1:54" x14ac:dyDescent="0.25">
      <c r="A722" s="12">
        <v>2000</v>
      </c>
      <c r="B722" s="12">
        <v>5</v>
      </c>
      <c r="C722" s="16"/>
      <c r="D722" s="16">
        <f>aportaciones!D721+aportaciones!E721</f>
        <v>3.6459999999999999</v>
      </c>
      <c r="E722" s="16">
        <f t="shared" si="298"/>
        <v>20</v>
      </c>
      <c r="F722" s="16">
        <f t="shared" si="287"/>
        <v>1.278798622457292</v>
      </c>
      <c r="G722" s="16">
        <f t="shared" si="299"/>
        <v>2.3684510072350662</v>
      </c>
      <c r="H722" s="16"/>
      <c r="I722" s="16">
        <f>aportaciones!F721+aportaciones!G721</f>
        <v>10.391</v>
      </c>
      <c r="J722" s="16">
        <f t="shared" si="300"/>
        <v>165.36114836714862</v>
      </c>
      <c r="K722" s="16">
        <f t="shared" si="289"/>
        <v>10.573180436993276</v>
      </c>
      <c r="L722" s="16">
        <f t="shared" si="301"/>
        <v>0</v>
      </c>
      <c r="M722" s="16"/>
      <c r="N722" s="16">
        <v>0.318</v>
      </c>
      <c r="O722" s="16">
        <f t="shared" si="302"/>
        <v>0.15</v>
      </c>
      <c r="P722" s="16">
        <f t="shared" si="290"/>
        <v>9.5909896684296895E-3</v>
      </c>
      <c r="Q722" s="16">
        <f t="shared" si="303"/>
        <v>0.30841838255426302</v>
      </c>
      <c r="R722" s="16"/>
      <c r="S722" s="16">
        <v>0.26765</v>
      </c>
      <c r="T722" s="16">
        <f t="shared" si="304"/>
        <v>0.82499999999999996</v>
      </c>
      <c r="U722" s="16">
        <f t="shared" si="291"/>
        <v>5.2750443176363293E-2</v>
      </c>
      <c r="V722" s="16">
        <f t="shared" si="305"/>
        <v>0.21495110404844642</v>
      </c>
      <c r="W722" s="16"/>
      <c r="X722" s="16">
        <v>0.1431</v>
      </c>
      <c r="Y722" s="16">
        <f t="shared" si="306"/>
        <v>0.61</v>
      </c>
      <c r="Z722" s="16">
        <f t="shared" si="292"/>
        <v>3.9003357984947404E-2</v>
      </c>
      <c r="AA722" s="16">
        <f t="shared" si="307"/>
        <v>0.10413475572066955</v>
      </c>
      <c r="AB722" s="16"/>
      <c r="AC722" s="16">
        <v>0.18656000000000003</v>
      </c>
      <c r="AD722" s="16">
        <f t="shared" si="308"/>
        <v>0.41</v>
      </c>
      <c r="AE722" s="16">
        <f t="shared" si="293"/>
        <v>2.6215371760374483E-2</v>
      </c>
      <c r="AF722" s="16">
        <f t="shared" si="309"/>
        <v>0.16037024564831887</v>
      </c>
      <c r="AG722" s="16"/>
      <c r="AH722" s="16">
        <v>0.1431</v>
      </c>
      <c r="AI722" s="16">
        <f t="shared" si="310"/>
        <v>0.32</v>
      </c>
      <c r="AJ722" s="16">
        <f t="shared" si="294"/>
        <v>2.0460777959316671E-2</v>
      </c>
      <c r="AK722" s="16">
        <f t="shared" si="311"/>
        <v>0.12265921611576108</v>
      </c>
      <c r="AL722" s="16"/>
      <c r="AM722" s="17">
        <f t="shared" si="288"/>
        <v>187.67614836714861</v>
      </c>
      <c r="AN722" s="17">
        <f t="shared" si="295"/>
        <v>6.3939931122864599E-2</v>
      </c>
      <c r="AO722" s="18" t="str">
        <f t="shared" si="296"/>
        <v>CORRECTO</v>
      </c>
      <c r="AP722" s="18">
        <f t="shared" si="297"/>
        <v>-1.0360600688771355</v>
      </c>
      <c r="AQ722" s="11"/>
      <c r="AR722" s="11"/>
      <c r="AS722" s="7"/>
      <c r="AT722" s="7">
        <v>130</v>
      </c>
      <c r="AU722" s="3">
        <f t="shared" si="286"/>
        <v>170</v>
      </c>
      <c r="AV722" s="7"/>
      <c r="AW722" s="7"/>
      <c r="AX722" s="7"/>
      <c r="AY722" s="7"/>
      <c r="AZ722" s="7"/>
      <c r="BA722" s="7"/>
      <c r="BB722" s="7"/>
    </row>
    <row r="723" spans="1:54" x14ac:dyDescent="0.25">
      <c r="A723" s="12">
        <v>2000</v>
      </c>
      <c r="B723" s="12">
        <v>6</v>
      </c>
      <c r="C723" s="16"/>
      <c r="D723" s="16">
        <f>aportaciones!D722+aportaciones!E722</f>
        <v>2.7929999999999997</v>
      </c>
      <c r="E723" s="16">
        <f t="shared" si="298"/>
        <v>20</v>
      </c>
      <c r="F723" s="16">
        <f t="shared" si="287"/>
        <v>1.2775813311960547</v>
      </c>
      <c r="G723" s="16">
        <f t="shared" si="299"/>
        <v>1.5142013775427081</v>
      </c>
      <c r="H723" s="16"/>
      <c r="I723" s="16">
        <f>aportaciones!F722+aportaciones!G722</f>
        <v>10.752000000000001</v>
      </c>
      <c r="J723" s="16">
        <f t="shared" si="300"/>
        <v>165.53996793015534</v>
      </c>
      <c r="K723" s="16">
        <f t="shared" si="289"/>
        <v>10.574538629718003</v>
      </c>
      <c r="L723" s="16">
        <f t="shared" si="301"/>
        <v>0</v>
      </c>
      <c r="M723" s="16"/>
      <c r="N723" s="16">
        <v>0.19400000000000001</v>
      </c>
      <c r="O723" s="16">
        <f t="shared" si="302"/>
        <v>0.15</v>
      </c>
      <c r="P723" s="16">
        <f t="shared" si="290"/>
        <v>9.5818599839704085E-3</v>
      </c>
      <c r="Q723" s="16">
        <f t="shared" si="303"/>
        <v>0.18440901033157034</v>
      </c>
      <c r="R723" s="16"/>
      <c r="S723" s="16">
        <v>0.16328333333333334</v>
      </c>
      <c r="T723" s="16">
        <f t="shared" si="304"/>
        <v>0.82499999999999996</v>
      </c>
      <c r="U723" s="16">
        <f t="shared" si="291"/>
        <v>5.2700229911837253E-2</v>
      </c>
      <c r="V723" s="16">
        <f t="shared" si="305"/>
        <v>0.1105328901569701</v>
      </c>
      <c r="W723" s="16"/>
      <c r="X723" s="16">
        <v>8.7300000000000003E-2</v>
      </c>
      <c r="Y723" s="16">
        <f t="shared" si="306"/>
        <v>0.61</v>
      </c>
      <c r="Z723" s="16">
        <f t="shared" si="292"/>
        <v>3.8966230601479662E-2</v>
      </c>
      <c r="AA723" s="16">
        <f t="shared" si="307"/>
        <v>4.8296642015052682E-2</v>
      </c>
      <c r="AB723" s="16"/>
      <c r="AC723" s="16">
        <v>0.11381333333333334</v>
      </c>
      <c r="AD723" s="16">
        <f t="shared" si="308"/>
        <v>0.41</v>
      </c>
      <c r="AE723" s="16">
        <f t="shared" si="293"/>
        <v>2.6190417289519118E-2</v>
      </c>
      <c r="AF723" s="16">
        <f t="shared" si="309"/>
        <v>8.7597961572958849E-2</v>
      </c>
      <c r="AG723" s="16"/>
      <c r="AH723" s="16">
        <v>8.7300000000000003E-2</v>
      </c>
      <c r="AI723" s="16">
        <f t="shared" si="310"/>
        <v>0.32</v>
      </c>
      <c r="AJ723" s="16">
        <f t="shared" si="294"/>
        <v>2.0441301299136874E-2</v>
      </c>
      <c r="AK723" s="16">
        <f t="shared" si="311"/>
        <v>6.6839222040683322E-2</v>
      </c>
      <c r="AL723" s="16"/>
      <c r="AM723" s="17">
        <f t="shared" si="288"/>
        <v>187.85496793015534</v>
      </c>
      <c r="AN723" s="17">
        <f t="shared" si="295"/>
        <v>6.387906655980273E-2</v>
      </c>
      <c r="AO723" s="18" t="str">
        <f t="shared" si="296"/>
        <v>CORRECTO</v>
      </c>
      <c r="AP723" s="18">
        <f t="shared" si="297"/>
        <v>-1.0361209334401973</v>
      </c>
      <c r="AQ723" s="11"/>
      <c r="AR723" s="11"/>
      <c r="AS723" s="7"/>
      <c r="AT723" s="7">
        <v>140</v>
      </c>
      <c r="AU723" s="3">
        <f t="shared" si="286"/>
        <v>180</v>
      </c>
      <c r="AV723" s="7"/>
      <c r="AW723" s="7"/>
      <c r="AX723" s="7"/>
      <c r="AY723" s="7"/>
      <c r="AZ723" s="7"/>
      <c r="BA723" s="7"/>
      <c r="BB723" s="7"/>
    </row>
    <row r="724" spans="1:54" x14ac:dyDescent="0.25">
      <c r="A724" s="12">
        <v>2000</v>
      </c>
      <c r="B724" s="12">
        <v>7</v>
      </c>
      <c r="C724" s="16"/>
      <c r="D724" s="16">
        <f>aportaciones!D723+aportaciones!E723</f>
        <v>2.548</v>
      </c>
      <c r="E724" s="16">
        <f t="shared" si="298"/>
        <v>20</v>
      </c>
      <c r="F724" s="16">
        <f t="shared" si="287"/>
        <v>1.2684893601881753</v>
      </c>
      <c r="G724" s="16">
        <f t="shared" si="299"/>
        <v>1.2704186688039485</v>
      </c>
      <c r="H724" s="16"/>
      <c r="I724" s="16">
        <f>aportaciones!F723+aportaciones!G723</f>
        <v>11.921000000000001</v>
      </c>
      <c r="J724" s="16">
        <f t="shared" si="300"/>
        <v>166.88642930043733</v>
      </c>
      <c r="K724" s="16">
        <f t="shared" si="289"/>
        <v>10.584682996370045</v>
      </c>
      <c r="L724" s="16">
        <f t="shared" si="301"/>
        <v>0</v>
      </c>
      <c r="M724" s="16"/>
      <c r="N724" s="16">
        <v>0.155</v>
      </c>
      <c r="O724" s="16">
        <f t="shared" si="302"/>
        <v>0.15</v>
      </c>
      <c r="P724" s="16">
        <f t="shared" si="290"/>
        <v>9.5136702014113148E-3</v>
      </c>
      <c r="Q724" s="16">
        <f t="shared" si="303"/>
        <v>0.14541814001602962</v>
      </c>
      <c r="R724" s="16"/>
      <c r="S724" s="16">
        <v>0.13045833333333332</v>
      </c>
      <c r="T724" s="16">
        <f t="shared" si="304"/>
        <v>0.82499999999999996</v>
      </c>
      <c r="U724" s="16">
        <f t="shared" si="291"/>
        <v>5.2325186107762225E-2</v>
      </c>
      <c r="V724" s="16">
        <f t="shared" si="305"/>
        <v>7.7758103421496139E-2</v>
      </c>
      <c r="W724" s="16"/>
      <c r="X724" s="16">
        <v>6.9750000000000006E-2</v>
      </c>
      <c r="Y724" s="16">
        <f t="shared" si="306"/>
        <v>0.61</v>
      </c>
      <c r="Z724" s="16">
        <f t="shared" si="292"/>
        <v>3.8688925485739344E-2</v>
      </c>
      <c r="AA724" s="16">
        <f t="shared" si="307"/>
        <v>3.0783769398520344E-2</v>
      </c>
      <c r="AB724" s="16"/>
      <c r="AC724" s="16">
        <v>9.0933333333333324E-2</v>
      </c>
      <c r="AD724" s="16">
        <f t="shared" si="308"/>
        <v>0.41</v>
      </c>
      <c r="AE724" s="16">
        <f t="shared" si="293"/>
        <v>2.6004031883857592E-2</v>
      </c>
      <c r="AF724" s="16">
        <f t="shared" si="309"/>
        <v>6.4742916043814214E-2</v>
      </c>
      <c r="AG724" s="16"/>
      <c r="AH724" s="16">
        <v>6.9750000000000006E-2</v>
      </c>
      <c r="AI724" s="16">
        <f t="shared" si="310"/>
        <v>0.32</v>
      </c>
      <c r="AJ724" s="16">
        <f t="shared" si="294"/>
        <v>2.0295829763010805E-2</v>
      </c>
      <c r="AK724" s="16">
        <f t="shared" si="311"/>
        <v>4.9308698700863129E-2</v>
      </c>
      <c r="AL724" s="16"/>
      <c r="AM724" s="17">
        <f t="shared" si="288"/>
        <v>189.20142930043733</v>
      </c>
      <c r="AN724" s="17">
        <f t="shared" si="295"/>
        <v>6.3424468009408763E-2</v>
      </c>
      <c r="AO724" s="18" t="str">
        <f t="shared" si="296"/>
        <v>CORRECTO</v>
      </c>
      <c r="AP724" s="18">
        <f t="shared" si="297"/>
        <v>-1.0365755319905914</v>
      </c>
      <c r="AQ724" s="11"/>
      <c r="AR724" s="11"/>
      <c r="AS724" s="7"/>
      <c r="AT724" s="7">
        <v>150</v>
      </c>
      <c r="AU724" s="3">
        <f t="shared" si="286"/>
        <v>190</v>
      </c>
      <c r="AV724" s="7"/>
      <c r="AW724" s="7"/>
      <c r="AX724" s="7"/>
      <c r="AY724" s="7"/>
      <c r="AZ724" s="7"/>
      <c r="BA724" s="7"/>
      <c r="BB724" s="7"/>
    </row>
    <row r="725" spans="1:54" x14ac:dyDescent="0.25">
      <c r="A725" s="12">
        <v>2000</v>
      </c>
      <c r="B725" s="12">
        <v>8</v>
      </c>
      <c r="C725" s="16"/>
      <c r="D725" s="16">
        <f>aportaciones!D724+aportaciones!E724</f>
        <v>2.339</v>
      </c>
      <c r="E725" s="16">
        <f t="shared" si="298"/>
        <v>20</v>
      </c>
      <c r="F725" s="16">
        <f t="shared" si="287"/>
        <v>1.2635452957023845</v>
      </c>
      <c r="G725" s="16">
        <f t="shared" si="299"/>
        <v>1.0705106398118218</v>
      </c>
      <c r="H725" s="16"/>
      <c r="I725" s="16">
        <f>aportaciones!F724+aportaciones!G724</f>
        <v>11.324999999999999</v>
      </c>
      <c r="J725" s="16">
        <f t="shared" si="300"/>
        <v>167.62674630406727</v>
      </c>
      <c r="K725" s="16">
        <f t="shared" si="289"/>
        <v>10.590199336320063</v>
      </c>
      <c r="L725" s="16">
        <f t="shared" si="301"/>
        <v>0</v>
      </c>
      <c r="M725" s="16"/>
      <c r="N725" s="16">
        <v>0.10100000000000001</v>
      </c>
      <c r="O725" s="16">
        <f t="shared" si="302"/>
        <v>0.15</v>
      </c>
      <c r="P725" s="16">
        <f t="shared" si="290"/>
        <v>9.4765897177678839E-3</v>
      </c>
      <c r="Q725" s="16">
        <f t="shared" si="303"/>
        <v>9.14863297985887E-2</v>
      </c>
      <c r="R725" s="16"/>
      <c r="S725" s="16">
        <v>8.5008333333333339E-2</v>
      </c>
      <c r="T725" s="16">
        <f t="shared" si="304"/>
        <v>0.82499999999999996</v>
      </c>
      <c r="U725" s="16">
        <f t="shared" si="291"/>
        <v>5.2121243447723363E-2</v>
      </c>
      <c r="V725" s="16">
        <f t="shared" si="305"/>
        <v>3.2683147225571085E-2</v>
      </c>
      <c r="W725" s="16"/>
      <c r="X725" s="16">
        <v>4.5450000000000011E-2</v>
      </c>
      <c r="Y725" s="16">
        <f t="shared" si="306"/>
        <v>0.61</v>
      </c>
      <c r="Z725" s="16">
        <f t="shared" si="292"/>
        <v>3.8538131518922727E-2</v>
      </c>
      <c r="AA725" s="16">
        <f t="shared" si="307"/>
        <v>6.7610745142606676E-3</v>
      </c>
      <c r="AB725" s="16"/>
      <c r="AC725" s="16">
        <v>5.9253333333333331E-2</v>
      </c>
      <c r="AD725" s="16">
        <f t="shared" si="308"/>
        <v>0.41</v>
      </c>
      <c r="AE725" s="16">
        <f t="shared" si="293"/>
        <v>2.5902678561898883E-2</v>
      </c>
      <c r="AF725" s="16">
        <f t="shared" si="309"/>
        <v>3.3249301449475743E-2</v>
      </c>
      <c r="AG725" s="16"/>
      <c r="AH725" s="16">
        <v>4.5450000000000011E-2</v>
      </c>
      <c r="AI725" s="16">
        <f t="shared" si="310"/>
        <v>0.32</v>
      </c>
      <c r="AJ725" s="16">
        <f t="shared" si="294"/>
        <v>2.0216724731238155E-2</v>
      </c>
      <c r="AK725" s="16">
        <f t="shared" si="311"/>
        <v>2.5154170236989182E-2</v>
      </c>
      <c r="AL725" s="16"/>
      <c r="AM725" s="17">
        <f t="shared" si="288"/>
        <v>189.94174630406727</v>
      </c>
      <c r="AN725" s="17">
        <f t="shared" si="295"/>
        <v>6.317726478511923E-2</v>
      </c>
      <c r="AO725" s="18" t="str">
        <f t="shared" si="296"/>
        <v>CORRECTO</v>
      </c>
      <c r="AP725" s="18">
        <f t="shared" si="297"/>
        <v>-1.0368227352148809</v>
      </c>
      <c r="AQ725" s="11"/>
      <c r="AR725" s="11"/>
      <c r="AS725" s="7"/>
      <c r="AT725" s="7">
        <v>153</v>
      </c>
      <c r="AU725" s="3">
        <f t="shared" si="286"/>
        <v>193</v>
      </c>
      <c r="AV725" s="7"/>
      <c r="AW725" s="7"/>
      <c r="AX725" s="7"/>
      <c r="AY725" s="7"/>
      <c r="AZ725" s="7"/>
      <c r="BA725" s="7"/>
      <c r="BB725" s="7"/>
    </row>
    <row r="726" spans="1:54" x14ac:dyDescent="0.25">
      <c r="A726" s="12">
        <v>2000</v>
      </c>
      <c r="B726" s="12">
        <v>9</v>
      </c>
      <c r="C726" s="16"/>
      <c r="D726" s="16">
        <f>aportaciones!D725+aportaciones!E725</f>
        <v>2.423</v>
      </c>
      <c r="E726" s="16">
        <f t="shared" si="298"/>
        <v>20</v>
      </c>
      <c r="F726" s="16">
        <f t="shared" si="287"/>
        <v>1.2648167429269894</v>
      </c>
      <c r="G726" s="16">
        <f t="shared" si="299"/>
        <v>1.159454704297616</v>
      </c>
      <c r="H726" s="16"/>
      <c r="I726" s="16">
        <f>aportaciones!F725+aportaciones!G725</f>
        <v>10.4</v>
      </c>
      <c r="J726" s="16">
        <f t="shared" si="300"/>
        <v>167.4365469677472</v>
      </c>
      <c r="K726" s="16">
        <f t="shared" si="289"/>
        <v>10.588827399134395</v>
      </c>
      <c r="L726" s="16">
        <f t="shared" si="301"/>
        <v>0</v>
      </c>
      <c r="M726" s="16"/>
      <c r="N726" s="16">
        <v>8.4000000000000005E-2</v>
      </c>
      <c r="O726" s="16">
        <f t="shared" si="302"/>
        <v>0.15</v>
      </c>
      <c r="P726" s="16">
        <f t="shared" si="290"/>
        <v>9.4861255719524192E-3</v>
      </c>
      <c r="Q726" s="16">
        <f t="shared" si="303"/>
        <v>7.4523410282232111E-2</v>
      </c>
      <c r="R726" s="16"/>
      <c r="S726" s="16">
        <v>7.0699999999999999E-2</v>
      </c>
      <c r="T726" s="16">
        <f t="shared" si="304"/>
        <v>0.82499999999999996</v>
      </c>
      <c r="U726" s="16">
        <f t="shared" si="291"/>
        <v>5.2173690645738312E-2</v>
      </c>
      <c r="V726" s="16">
        <f t="shared" si="305"/>
        <v>1.8578756552276587E-2</v>
      </c>
      <c r="W726" s="16"/>
      <c r="X726" s="16">
        <v>3.7800000000000007E-2</v>
      </c>
      <c r="Y726" s="16">
        <f t="shared" si="306"/>
        <v>0.60926186848107733</v>
      </c>
      <c r="Z726" s="16">
        <f t="shared" si="292"/>
        <v>3.85302306040924E-2</v>
      </c>
      <c r="AA726" s="16">
        <f t="shared" si="307"/>
        <v>0</v>
      </c>
      <c r="AB726" s="16"/>
      <c r="AC726" s="16">
        <v>4.9279999999999997E-2</v>
      </c>
      <c r="AD726" s="16">
        <f t="shared" si="308"/>
        <v>0.41</v>
      </c>
      <c r="AE726" s="16">
        <f t="shared" si="293"/>
        <v>2.5928743230003281E-2</v>
      </c>
      <c r="AF726" s="16">
        <f t="shared" si="309"/>
        <v>2.3377321438101117E-2</v>
      </c>
      <c r="AG726" s="16"/>
      <c r="AH726" s="16">
        <v>3.7800000000000007E-2</v>
      </c>
      <c r="AI726" s="16">
        <f t="shared" si="310"/>
        <v>0.32</v>
      </c>
      <c r="AJ726" s="16">
        <f t="shared" si="294"/>
        <v>2.0237067886831831E-2</v>
      </c>
      <c r="AK726" s="16">
        <f t="shared" si="311"/>
        <v>1.7583275268761855E-2</v>
      </c>
      <c r="AL726" s="16"/>
      <c r="AM726" s="17">
        <f t="shared" si="288"/>
        <v>189.75080883622826</v>
      </c>
      <c r="AN726" s="17">
        <f t="shared" si="295"/>
        <v>6.3240837146349468E-2</v>
      </c>
      <c r="AO726" s="18" t="str">
        <f t="shared" si="296"/>
        <v>CORRECTO</v>
      </c>
      <c r="AP726" s="18">
        <f t="shared" si="297"/>
        <v>-1.0367591628536506</v>
      </c>
      <c r="AQ726" s="11"/>
      <c r="AR726" s="11"/>
      <c r="AS726" s="7"/>
      <c r="AT726" s="7">
        <v>160</v>
      </c>
      <c r="AU726" s="3">
        <f t="shared" si="286"/>
        <v>200</v>
      </c>
      <c r="AV726" s="7"/>
      <c r="AW726" s="7"/>
      <c r="AX726" s="7"/>
      <c r="AY726" s="7"/>
      <c r="AZ726" s="7"/>
      <c r="BA726" s="7"/>
      <c r="BB726" s="7"/>
    </row>
    <row r="727" spans="1:54" x14ac:dyDescent="0.25">
      <c r="A727" s="12">
        <v>2000</v>
      </c>
      <c r="B727" s="12">
        <v>10</v>
      </c>
      <c r="C727" s="16"/>
      <c r="D727" s="16">
        <f>aportaciones!D726+aportaciones!E726</f>
        <v>3.1339999999999999</v>
      </c>
      <c r="E727" s="16">
        <f t="shared" si="298"/>
        <v>20</v>
      </c>
      <c r="F727" s="16">
        <f t="shared" si="287"/>
        <v>1.2673754563171038</v>
      </c>
      <c r="G727" s="16">
        <f t="shared" si="299"/>
        <v>1.8691832570730114</v>
      </c>
      <c r="H727" s="16"/>
      <c r="I727" s="16">
        <f>aportaciones!F726+aportaciones!G726</f>
        <v>10.204999999999998</v>
      </c>
      <c r="J727" s="16">
        <f t="shared" si="300"/>
        <v>167.05271956861282</v>
      </c>
      <c r="K727" s="16">
        <f t="shared" si="289"/>
        <v>10.585925834614192</v>
      </c>
      <c r="L727" s="16">
        <f t="shared" si="301"/>
        <v>0</v>
      </c>
      <c r="M727" s="16"/>
      <c r="N727" s="16">
        <v>0.32400000000000001</v>
      </c>
      <c r="O727" s="16">
        <f t="shared" si="302"/>
        <v>0.15</v>
      </c>
      <c r="P727" s="16">
        <f t="shared" si="290"/>
        <v>9.5053159223782782E-3</v>
      </c>
      <c r="Q727" s="16">
        <f t="shared" si="303"/>
        <v>0.31451387442804757</v>
      </c>
      <c r="R727" s="16"/>
      <c r="S727" s="16">
        <v>0.2727</v>
      </c>
      <c r="T727" s="16">
        <f t="shared" si="304"/>
        <v>0.82499999999999996</v>
      </c>
      <c r="U727" s="16">
        <f t="shared" si="291"/>
        <v>5.2279237573080534E-2</v>
      </c>
      <c r="V727" s="16">
        <f t="shared" si="305"/>
        <v>0.22052630935426176</v>
      </c>
      <c r="W727" s="16"/>
      <c r="X727" s="16">
        <v>0.14580000000000001</v>
      </c>
      <c r="Y727" s="16">
        <f t="shared" si="306"/>
        <v>0.61</v>
      </c>
      <c r="Z727" s="16">
        <f t="shared" si="292"/>
        <v>3.8654951417671668E-2</v>
      </c>
      <c r="AA727" s="16">
        <f t="shared" si="307"/>
        <v>0.10653163787698494</v>
      </c>
      <c r="AB727" s="16"/>
      <c r="AC727" s="16">
        <v>0.19008</v>
      </c>
      <c r="AD727" s="16">
        <f t="shared" si="308"/>
        <v>0.41</v>
      </c>
      <c r="AE727" s="16">
        <f t="shared" si="293"/>
        <v>2.5981196854500628E-2</v>
      </c>
      <c r="AF727" s="16">
        <f t="shared" si="309"/>
        <v>0.1641512567699967</v>
      </c>
      <c r="AG727" s="16"/>
      <c r="AH727" s="16">
        <v>0.14580000000000001</v>
      </c>
      <c r="AI727" s="16">
        <f t="shared" si="310"/>
        <v>0.32</v>
      </c>
      <c r="AJ727" s="16">
        <f t="shared" si="294"/>
        <v>2.0278007301073663E-2</v>
      </c>
      <c r="AK727" s="16">
        <f t="shared" si="311"/>
        <v>0.12556293211316821</v>
      </c>
      <c r="AL727" s="16"/>
      <c r="AM727" s="17">
        <f t="shared" si="288"/>
        <v>189.36771956861281</v>
      </c>
      <c r="AN727" s="17">
        <f t="shared" si="295"/>
        <v>6.3368772815855193E-2</v>
      </c>
      <c r="AO727" s="18" t="str">
        <f t="shared" si="296"/>
        <v>CORRECTO</v>
      </c>
      <c r="AP727" s="18">
        <f t="shared" si="297"/>
        <v>-1.0366312271841449</v>
      </c>
      <c r="AQ727" s="11"/>
      <c r="AR727" s="11"/>
      <c r="AS727" s="7"/>
      <c r="AT727" s="7">
        <v>166</v>
      </c>
      <c r="AU727" s="3">
        <f t="shared" si="286"/>
        <v>206</v>
      </c>
      <c r="AV727" s="7"/>
      <c r="AW727" s="7"/>
      <c r="AX727" s="7"/>
      <c r="AY727" s="7"/>
      <c r="AZ727" s="7"/>
      <c r="BA727" s="7"/>
      <c r="BB727" s="7"/>
    </row>
    <row r="728" spans="1:54" x14ac:dyDescent="0.25">
      <c r="A728" s="12">
        <v>2000</v>
      </c>
      <c r="B728" s="12">
        <v>11</v>
      </c>
      <c r="C728" s="16"/>
      <c r="D728" s="16">
        <f>aportaciones!D727+aportaciones!E727</f>
        <v>3.2989999999999999</v>
      </c>
      <c r="E728" s="16">
        <f t="shared" si="298"/>
        <v>20</v>
      </c>
      <c r="F728" s="16">
        <f t="shared" si="287"/>
        <v>1.2674887454506991</v>
      </c>
      <c r="G728" s="16">
        <f t="shared" si="299"/>
        <v>2.031624543682895</v>
      </c>
      <c r="H728" s="16"/>
      <c r="I728" s="16">
        <f>aportaciones!F727+aportaciones!G727</f>
        <v>10.568999999999999</v>
      </c>
      <c r="J728" s="16">
        <f t="shared" si="300"/>
        <v>167.03579373399862</v>
      </c>
      <c r="K728" s="16">
        <f t="shared" si="289"/>
        <v>10.585799432263384</v>
      </c>
      <c r="L728" s="16">
        <f t="shared" si="301"/>
        <v>0</v>
      </c>
      <c r="M728" s="16"/>
      <c r="N728" s="16">
        <v>0.49</v>
      </c>
      <c r="O728" s="16">
        <f t="shared" si="302"/>
        <v>0.15</v>
      </c>
      <c r="P728" s="16">
        <f t="shared" si="290"/>
        <v>9.5061655908802428E-3</v>
      </c>
      <c r="Q728" s="16">
        <f t="shared" si="303"/>
        <v>0.48049468407762175</v>
      </c>
      <c r="R728" s="16"/>
      <c r="S728" s="16">
        <v>0.41241666666666665</v>
      </c>
      <c r="T728" s="16">
        <f t="shared" si="304"/>
        <v>0.82499999999999996</v>
      </c>
      <c r="U728" s="16">
        <f t="shared" si="291"/>
        <v>5.2283910749841338E-2</v>
      </c>
      <c r="V728" s="16">
        <f t="shared" si="305"/>
        <v>0.36013742909358615</v>
      </c>
      <c r="W728" s="16"/>
      <c r="X728" s="16">
        <v>0.2205</v>
      </c>
      <c r="Y728" s="16">
        <f t="shared" si="306"/>
        <v>0.61</v>
      </c>
      <c r="Z728" s="16">
        <f t="shared" si="292"/>
        <v>3.8658406736246327E-2</v>
      </c>
      <c r="AA728" s="16">
        <f t="shared" si="307"/>
        <v>0.18184504858232842</v>
      </c>
      <c r="AB728" s="16"/>
      <c r="AC728" s="16">
        <v>0.28746666666666665</v>
      </c>
      <c r="AD728" s="16">
        <f t="shared" si="308"/>
        <v>0.41</v>
      </c>
      <c r="AE728" s="16">
        <f t="shared" si="293"/>
        <v>2.598351928173933E-2</v>
      </c>
      <c r="AF728" s="16">
        <f t="shared" si="309"/>
        <v>0.26148546981216597</v>
      </c>
      <c r="AG728" s="16"/>
      <c r="AH728" s="16">
        <v>0.2205</v>
      </c>
      <c r="AI728" s="16">
        <f t="shared" si="310"/>
        <v>0.32</v>
      </c>
      <c r="AJ728" s="16">
        <f t="shared" si="294"/>
        <v>2.0279819927211187E-2</v>
      </c>
      <c r="AK728" s="16">
        <f t="shared" si="311"/>
        <v>0.20022199269892632</v>
      </c>
      <c r="AL728" s="16"/>
      <c r="AM728" s="17">
        <f t="shared" si="288"/>
        <v>189.35079373399861</v>
      </c>
      <c r="AN728" s="17">
        <f t="shared" si="295"/>
        <v>6.3374437272534959E-2</v>
      </c>
      <c r="AO728" s="18" t="str">
        <f t="shared" si="296"/>
        <v>CORRECTO</v>
      </c>
      <c r="AP728" s="18">
        <f t="shared" si="297"/>
        <v>-1.0366255627274652</v>
      </c>
      <c r="AQ728" s="11"/>
      <c r="AR728" s="11"/>
      <c r="AS728" s="7"/>
      <c r="AT728" s="7">
        <v>164</v>
      </c>
      <c r="AU728" s="3">
        <f t="shared" si="286"/>
        <v>204</v>
      </c>
      <c r="AV728" s="7"/>
      <c r="AW728" s="7"/>
      <c r="AX728" s="7"/>
      <c r="AY728" s="7"/>
      <c r="AZ728" s="7"/>
      <c r="BA728" s="7"/>
      <c r="BB728" s="7"/>
    </row>
    <row r="729" spans="1:54" x14ac:dyDescent="0.25">
      <c r="A729" s="12">
        <v>2000</v>
      </c>
      <c r="B729" s="12">
        <v>12</v>
      </c>
      <c r="C729" s="16"/>
      <c r="D729" s="16">
        <f>aportaciones!D728+aportaciones!E728</f>
        <v>3.5550000000000002</v>
      </c>
      <c r="E729" s="16">
        <f t="shared" si="298"/>
        <v>20</v>
      </c>
      <c r="F729" s="16">
        <f t="shared" si="287"/>
        <v>1.2723928260927004</v>
      </c>
      <c r="G729" s="16">
        <f t="shared" si="299"/>
        <v>2.287511254549301</v>
      </c>
      <c r="H729" s="16"/>
      <c r="I729" s="16">
        <f>aportaciones!F728+aportaciones!G728</f>
        <v>9.8559999999999999</v>
      </c>
      <c r="J729" s="16">
        <f t="shared" si="300"/>
        <v>166.30599430173524</v>
      </c>
      <c r="K729" s="16">
        <f t="shared" si="289"/>
        <v>10.58032770428707</v>
      </c>
      <c r="L729" s="16">
        <f t="shared" si="301"/>
        <v>0</v>
      </c>
      <c r="M729" s="16"/>
      <c r="N729" s="16">
        <v>0.40300000000000002</v>
      </c>
      <c r="O729" s="16">
        <f t="shared" si="302"/>
        <v>0.15</v>
      </c>
      <c r="P729" s="16">
        <f t="shared" si="290"/>
        <v>9.5429461956952517E-3</v>
      </c>
      <c r="Q729" s="16">
        <f t="shared" si="303"/>
        <v>0.39349383440911978</v>
      </c>
      <c r="R729" s="16"/>
      <c r="S729" s="16">
        <v>0.33919166666666672</v>
      </c>
      <c r="T729" s="16">
        <f t="shared" si="304"/>
        <v>0.82499999999999996</v>
      </c>
      <c r="U729" s="16">
        <f t="shared" si="291"/>
        <v>5.2486204076323886E-2</v>
      </c>
      <c r="V729" s="16">
        <f t="shared" si="305"/>
        <v>0.28690775591682538</v>
      </c>
      <c r="W729" s="16"/>
      <c r="X729" s="16">
        <v>0.18135000000000001</v>
      </c>
      <c r="Y729" s="16">
        <f t="shared" si="306"/>
        <v>0.61</v>
      </c>
      <c r="Z729" s="16">
        <f t="shared" si="292"/>
        <v>3.880798119582736E-2</v>
      </c>
      <c r="AA729" s="16">
        <f t="shared" si="307"/>
        <v>0.14269159326375369</v>
      </c>
      <c r="AB729" s="16"/>
      <c r="AC729" s="16">
        <v>0.23642666666666667</v>
      </c>
      <c r="AD729" s="16">
        <f t="shared" si="308"/>
        <v>0.41</v>
      </c>
      <c r="AE729" s="16">
        <f t="shared" si="293"/>
        <v>2.6084052934900355E-2</v>
      </c>
      <c r="AF729" s="16">
        <f t="shared" si="309"/>
        <v>0.21044314738492736</v>
      </c>
      <c r="AG729" s="16"/>
      <c r="AH729" s="16">
        <v>0.18135000000000001</v>
      </c>
      <c r="AI729" s="16">
        <f t="shared" si="310"/>
        <v>0.32</v>
      </c>
      <c r="AJ729" s="16">
        <f t="shared" si="294"/>
        <v>2.0358285217483205E-2</v>
      </c>
      <c r="AK729" s="16">
        <f t="shared" si="311"/>
        <v>0.16107018007278884</v>
      </c>
      <c r="AL729" s="16"/>
      <c r="AM729" s="17">
        <f t="shared" si="288"/>
        <v>188.62099430173524</v>
      </c>
      <c r="AN729" s="17">
        <f t="shared" si="295"/>
        <v>6.3619641304635016E-2</v>
      </c>
      <c r="AO729" s="18" t="str">
        <f t="shared" si="296"/>
        <v>CORRECTO</v>
      </c>
      <c r="AP729" s="18">
        <f t="shared" si="297"/>
        <v>-1.036380358695365</v>
      </c>
      <c r="AQ729" s="11"/>
      <c r="AR729" s="11"/>
      <c r="AS729" s="7"/>
      <c r="AT729" s="7">
        <v>162</v>
      </c>
      <c r="AU729" s="3">
        <f t="shared" si="286"/>
        <v>202</v>
      </c>
      <c r="AV729" s="7"/>
      <c r="AW729" s="7"/>
      <c r="AX729" s="7"/>
      <c r="AY729" s="7"/>
      <c r="AZ729" s="7"/>
      <c r="BA729" s="7"/>
      <c r="BB729" s="7"/>
    </row>
    <row r="730" spans="1:54" x14ac:dyDescent="0.25">
      <c r="A730" s="12">
        <v>2001</v>
      </c>
      <c r="B730" s="12">
        <v>1</v>
      </c>
      <c r="C730" s="16"/>
      <c r="D730" s="16">
        <f>aportaciones!D729+aportaciones!E729</f>
        <v>5.7919999999999998</v>
      </c>
      <c r="E730" s="16">
        <f t="shared" si="298"/>
        <v>20</v>
      </c>
      <c r="F730" s="16">
        <f t="shared" si="287"/>
        <v>1.2007524719646692</v>
      </c>
      <c r="G730" s="16">
        <f t="shared" si="299"/>
        <v>4.5196071739072963</v>
      </c>
      <c r="H730" s="16"/>
      <c r="I730" s="16">
        <f>aportaciones!F729+aportaciones!G729</f>
        <v>21.834</v>
      </c>
      <c r="J730" s="16">
        <f t="shared" si="300"/>
        <v>177.55966659744817</v>
      </c>
      <c r="K730" s="16">
        <f t="shared" si="289"/>
        <v>10.660260429405421</v>
      </c>
      <c r="L730" s="16">
        <f t="shared" si="301"/>
        <v>0</v>
      </c>
      <c r="M730" s="16"/>
      <c r="N730" s="16">
        <v>1.1160000000000001</v>
      </c>
      <c r="O730" s="16">
        <f t="shared" si="302"/>
        <v>0.15</v>
      </c>
      <c r="P730" s="16">
        <f t="shared" si="290"/>
        <v>9.0056435397350195E-3</v>
      </c>
      <c r="Q730" s="16">
        <f t="shared" si="303"/>
        <v>1.1064570538043048</v>
      </c>
      <c r="R730" s="16"/>
      <c r="S730" s="16">
        <v>0.93930000000000013</v>
      </c>
      <c r="T730" s="16">
        <f t="shared" si="304"/>
        <v>0.82499999999999996</v>
      </c>
      <c r="U730" s="16">
        <f t="shared" si="291"/>
        <v>4.9531039468542599E-2</v>
      </c>
      <c r="V730" s="16">
        <f t="shared" si="305"/>
        <v>0.88681379592367615</v>
      </c>
      <c r="W730" s="16"/>
      <c r="X730" s="16">
        <v>0.50220000000000009</v>
      </c>
      <c r="Y730" s="16">
        <f t="shared" si="306"/>
        <v>0.61</v>
      </c>
      <c r="Z730" s="16">
        <f t="shared" si="292"/>
        <v>3.6622950394922409E-2</v>
      </c>
      <c r="AA730" s="16">
        <f t="shared" si="307"/>
        <v>0.46339201880417258</v>
      </c>
      <c r="AB730" s="16"/>
      <c r="AC730" s="16">
        <v>0.65472000000000008</v>
      </c>
      <c r="AD730" s="16">
        <f t="shared" si="308"/>
        <v>0.41</v>
      </c>
      <c r="AE730" s="16">
        <f t="shared" si="293"/>
        <v>2.4615425675275717E-2</v>
      </c>
      <c r="AF730" s="16">
        <f t="shared" si="309"/>
        <v>0.62863594706509973</v>
      </c>
      <c r="AG730" s="16"/>
      <c r="AH730" s="16">
        <v>0.50220000000000009</v>
      </c>
      <c r="AI730" s="16">
        <f t="shared" si="310"/>
        <v>0.32</v>
      </c>
      <c r="AJ730" s="16">
        <f t="shared" si="294"/>
        <v>1.9212039551434707E-2</v>
      </c>
      <c r="AK730" s="16">
        <f t="shared" si="311"/>
        <v>0.48184171478251686</v>
      </c>
      <c r="AL730" s="16"/>
      <c r="AM730" s="17">
        <f t="shared" si="288"/>
        <v>199.87466659744817</v>
      </c>
      <c r="AN730" s="17">
        <f t="shared" si="295"/>
        <v>6.0037623598233461E-2</v>
      </c>
      <c r="AO730" s="18" t="str">
        <f t="shared" si="296"/>
        <v>CORRECTO</v>
      </c>
      <c r="AP730" s="18">
        <f t="shared" si="297"/>
        <v>-1.0399623764017667</v>
      </c>
      <c r="AQ730" s="11"/>
      <c r="AR730" s="11"/>
      <c r="AS730" s="7"/>
      <c r="AT730" s="7">
        <v>158</v>
      </c>
      <c r="AU730" s="3">
        <f t="shared" si="286"/>
        <v>198</v>
      </c>
      <c r="AV730" s="7"/>
      <c r="AW730" s="7"/>
      <c r="AX730" s="7"/>
      <c r="AY730" s="7"/>
      <c r="AZ730" s="7"/>
      <c r="BA730" s="7"/>
      <c r="BB730" s="7"/>
    </row>
    <row r="731" spans="1:54" x14ac:dyDescent="0.25">
      <c r="A731" s="12">
        <v>2001</v>
      </c>
      <c r="B731" s="12">
        <v>2</v>
      </c>
      <c r="C731" s="16"/>
      <c r="D731" s="16">
        <f>aportaciones!D730+aportaciones!E730</f>
        <v>3.335</v>
      </c>
      <c r="E731" s="16">
        <f t="shared" si="298"/>
        <v>20</v>
      </c>
      <c r="F731" s="16">
        <f t="shared" si="287"/>
        <v>1.1374008351577385</v>
      </c>
      <c r="G731" s="16">
        <f t="shared" si="299"/>
        <v>2.1342475280353312</v>
      </c>
      <c r="H731" s="16"/>
      <c r="I731" s="16">
        <f>aportaciones!F730+aportaciones!G730</f>
        <v>21.792999999999999</v>
      </c>
      <c r="J731" s="16">
        <f t="shared" si="300"/>
        <v>188.69240616804277</v>
      </c>
      <c r="K731" s="16">
        <f t="shared" si="289"/>
        <v>10.730945018172754</v>
      </c>
      <c r="L731" s="16">
        <f t="shared" si="301"/>
        <v>0</v>
      </c>
      <c r="M731" s="16"/>
      <c r="N731" s="16">
        <v>0.438</v>
      </c>
      <c r="O731" s="16">
        <f t="shared" si="302"/>
        <v>0.15</v>
      </c>
      <c r="P731" s="16">
        <f t="shared" si="290"/>
        <v>8.5305062636830391E-3</v>
      </c>
      <c r="Q731" s="16">
        <f t="shared" si="303"/>
        <v>0.42899435646026496</v>
      </c>
      <c r="R731" s="16"/>
      <c r="S731" s="16">
        <v>0.36864999999999998</v>
      </c>
      <c r="T731" s="16">
        <f t="shared" si="304"/>
        <v>0.82499999999999996</v>
      </c>
      <c r="U731" s="16">
        <f t="shared" si="291"/>
        <v>4.6917784450256718E-2</v>
      </c>
      <c r="V731" s="16">
        <f t="shared" si="305"/>
        <v>0.31911896053145727</v>
      </c>
      <c r="W731" s="16"/>
      <c r="X731" s="16">
        <v>0.19710000000000003</v>
      </c>
      <c r="Y731" s="16">
        <f t="shared" si="306"/>
        <v>0.61</v>
      </c>
      <c r="Z731" s="16">
        <f t="shared" si="292"/>
        <v>3.4690725472311029E-2</v>
      </c>
      <c r="AA731" s="16">
        <f t="shared" si="307"/>
        <v>0.16047704960507769</v>
      </c>
      <c r="AB731" s="16"/>
      <c r="AC731" s="16">
        <v>0.25696000000000002</v>
      </c>
      <c r="AD731" s="16">
        <f t="shared" si="308"/>
        <v>0.41</v>
      </c>
      <c r="AE731" s="16">
        <f t="shared" si="293"/>
        <v>2.3316717120733639E-2</v>
      </c>
      <c r="AF731" s="16">
        <f t="shared" si="309"/>
        <v>0.23234457432472427</v>
      </c>
      <c r="AG731" s="16"/>
      <c r="AH731" s="16">
        <v>0.19710000000000003</v>
      </c>
      <c r="AI731" s="16">
        <f t="shared" si="310"/>
        <v>0.32</v>
      </c>
      <c r="AJ731" s="16">
        <f t="shared" si="294"/>
        <v>1.8198413362523817E-2</v>
      </c>
      <c r="AK731" s="16">
        <f t="shared" si="311"/>
        <v>0.17788796044856531</v>
      </c>
      <c r="AL731" s="16"/>
      <c r="AM731" s="17">
        <f t="shared" si="288"/>
        <v>211.00740616804276</v>
      </c>
      <c r="AN731" s="17">
        <f t="shared" si="295"/>
        <v>5.687004175788693E-2</v>
      </c>
      <c r="AO731" s="18" t="str">
        <f t="shared" si="296"/>
        <v>CORRECTO</v>
      </c>
      <c r="AP731" s="18">
        <f t="shared" si="297"/>
        <v>-1.0431299582421132</v>
      </c>
      <c r="AQ731" s="11"/>
      <c r="AR731" s="11"/>
      <c r="AS731" s="7"/>
      <c r="AT731" s="7">
        <v>148</v>
      </c>
      <c r="AU731" s="3">
        <f t="shared" si="286"/>
        <v>188</v>
      </c>
      <c r="AV731" s="7"/>
      <c r="AW731" s="7"/>
      <c r="AX731" s="7"/>
      <c r="AY731" s="7"/>
      <c r="AZ731" s="7"/>
      <c r="BA731" s="7"/>
      <c r="BB731" s="7"/>
    </row>
    <row r="732" spans="1:54" x14ac:dyDescent="0.25">
      <c r="A732" s="12">
        <v>2001</v>
      </c>
      <c r="B732" s="12">
        <v>3</v>
      </c>
      <c r="C732" s="16"/>
      <c r="D732" s="16">
        <f>aportaciones!D731+aportaciones!E731</f>
        <v>4.5890000000000004</v>
      </c>
      <c r="E732" s="16">
        <f t="shared" si="298"/>
        <v>20</v>
      </c>
      <c r="F732" s="16">
        <f t="shared" si="287"/>
        <v>1.1146459837911897</v>
      </c>
      <c r="G732" s="16">
        <f t="shared" si="299"/>
        <v>3.4515991648422641</v>
      </c>
      <c r="H732" s="16"/>
      <c r="I732" s="16">
        <f>aportaciones!F731+aportaciones!G731</f>
        <v>34.213999999999999</v>
      </c>
      <c r="J732" s="16">
        <f t="shared" si="300"/>
        <v>193</v>
      </c>
      <c r="K732" s="16">
        <f t="shared" si="289"/>
        <v>10.75633374358498</v>
      </c>
      <c r="L732" s="16">
        <f t="shared" si="301"/>
        <v>19.175461149870017</v>
      </c>
      <c r="M732" s="16"/>
      <c r="N732" s="16">
        <v>0.52100000000000002</v>
      </c>
      <c r="O732" s="16">
        <f t="shared" si="302"/>
        <v>0.15</v>
      </c>
      <c r="P732" s="16">
        <f t="shared" si="290"/>
        <v>8.3598448784339228E-3</v>
      </c>
      <c r="Q732" s="16">
        <f t="shared" si="303"/>
        <v>0.51246949373631689</v>
      </c>
      <c r="R732" s="16"/>
      <c r="S732" s="16">
        <v>0.43850833333333333</v>
      </c>
      <c r="T732" s="16">
        <f t="shared" si="304"/>
        <v>0.82499999999999996</v>
      </c>
      <c r="U732" s="16">
        <f t="shared" si="291"/>
        <v>4.5979146831386576E-2</v>
      </c>
      <c r="V732" s="16">
        <f t="shared" si="305"/>
        <v>0.39159054888307665</v>
      </c>
      <c r="W732" s="16"/>
      <c r="X732" s="16">
        <v>0.23445000000000002</v>
      </c>
      <c r="Y732" s="16">
        <f t="shared" si="306"/>
        <v>0.61</v>
      </c>
      <c r="Z732" s="16">
        <f t="shared" si="292"/>
        <v>3.3996702505631284E-2</v>
      </c>
      <c r="AA732" s="16">
        <f t="shared" si="307"/>
        <v>0.19975927452768905</v>
      </c>
      <c r="AB732" s="16"/>
      <c r="AC732" s="16">
        <v>0.30565333333333333</v>
      </c>
      <c r="AD732" s="16">
        <f t="shared" si="308"/>
        <v>0.41</v>
      </c>
      <c r="AE732" s="16">
        <f t="shared" si="293"/>
        <v>2.2850242667719387E-2</v>
      </c>
      <c r="AF732" s="16">
        <f t="shared" si="309"/>
        <v>0.2823366162125997</v>
      </c>
      <c r="AG732" s="16"/>
      <c r="AH732" s="16">
        <v>0.23445000000000002</v>
      </c>
      <c r="AI732" s="16">
        <f t="shared" si="310"/>
        <v>0.32</v>
      </c>
      <c r="AJ732" s="16">
        <f t="shared" si="294"/>
        <v>1.7834335740659037E-2</v>
      </c>
      <c r="AK732" s="16">
        <f t="shared" si="311"/>
        <v>0.21625158663747618</v>
      </c>
      <c r="AL732" s="16"/>
      <c r="AM732" s="17">
        <f t="shared" si="288"/>
        <v>215.315</v>
      </c>
      <c r="AN732" s="17">
        <f t="shared" si="295"/>
        <v>5.5732299189559485E-2</v>
      </c>
      <c r="AO732" s="18" t="str">
        <f t="shared" si="296"/>
        <v>CORRECTO</v>
      </c>
      <c r="AP732" s="18">
        <f t="shared" si="297"/>
        <v>-1.0442677008104406</v>
      </c>
      <c r="AQ732" s="11"/>
      <c r="AR732" s="11"/>
      <c r="AS732" s="7"/>
      <c r="AT732" s="7">
        <v>138</v>
      </c>
      <c r="AU732" s="3">
        <f t="shared" si="286"/>
        <v>178</v>
      </c>
      <c r="AV732" s="7"/>
      <c r="AW732" s="7"/>
      <c r="AX732" s="7"/>
      <c r="AY732" s="7"/>
      <c r="AZ732" s="7"/>
      <c r="BA732" s="7"/>
      <c r="BB732" s="7"/>
    </row>
    <row r="733" spans="1:54" x14ac:dyDescent="0.25">
      <c r="A733" s="12">
        <v>2001</v>
      </c>
      <c r="B733" s="12">
        <v>4</v>
      </c>
      <c r="C733" s="16"/>
      <c r="D733" s="16">
        <f>aportaciones!D732+aportaciones!E732</f>
        <v>3.6379999999999999</v>
      </c>
      <c r="E733" s="16">
        <f t="shared" si="298"/>
        <v>20</v>
      </c>
      <c r="F733" s="16">
        <f t="shared" si="287"/>
        <v>1.0795492881721882</v>
      </c>
      <c r="G733" s="16">
        <f t="shared" si="299"/>
        <v>2.5233540162088133</v>
      </c>
      <c r="H733" s="16"/>
      <c r="I733" s="16">
        <f>aportaciones!F732+aportaciones!G732</f>
        <v>22.808</v>
      </c>
      <c r="J733" s="16">
        <f t="shared" si="300"/>
        <v>200</v>
      </c>
      <c r="K733" s="16">
        <f t="shared" si="289"/>
        <v>10.795492881721881</v>
      </c>
      <c r="L733" s="16">
        <f t="shared" si="301"/>
        <v>5.0516662564150181</v>
      </c>
      <c r="M733" s="16"/>
      <c r="N733" s="16">
        <v>0.55900000000000005</v>
      </c>
      <c r="O733" s="16">
        <f t="shared" si="302"/>
        <v>0.15</v>
      </c>
      <c r="P733" s="16">
        <f t="shared" si="290"/>
        <v>8.0966196612914099E-3</v>
      </c>
      <c r="Q733" s="16">
        <f t="shared" si="303"/>
        <v>0.55064015512156617</v>
      </c>
      <c r="R733" s="16"/>
      <c r="S733" s="16">
        <v>0.4704916666666667</v>
      </c>
      <c r="T733" s="16">
        <f t="shared" si="304"/>
        <v>0.82499999999999996</v>
      </c>
      <c r="U733" s="16">
        <f t="shared" si="291"/>
        <v>4.4531408137102754E-2</v>
      </c>
      <c r="V733" s="16">
        <f t="shared" si="305"/>
        <v>0.42451251983528016</v>
      </c>
      <c r="W733" s="16"/>
      <c r="X733" s="16">
        <v>0.25155000000000005</v>
      </c>
      <c r="Y733" s="16">
        <f t="shared" si="306"/>
        <v>0.61</v>
      </c>
      <c r="Z733" s="16">
        <f t="shared" si="292"/>
        <v>3.2926253289251736E-2</v>
      </c>
      <c r="AA733" s="16">
        <f t="shared" si="307"/>
        <v>0.2175532974943688</v>
      </c>
      <c r="AB733" s="16"/>
      <c r="AC733" s="16">
        <v>0.32794666666666666</v>
      </c>
      <c r="AD733" s="16">
        <f t="shared" si="308"/>
        <v>0.41</v>
      </c>
      <c r="AE733" s="16">
        <f t="shared" si="293"/>
        <v>2.2130760407529856E-2</v>
      </c>
      <c r="AF733" s="16">
        <f t="shared" si="309"/>
        <v>0.30509642399894726</v>
      </c>
      <c r="AG733" s="16"/>
      <c r="AH733" s="16">
        <v>0.25155000000000005</v>
      </c>
      <c r="AI733" s="16">
        <f t="shared" si="310"/>
        <v>0.32</v>
      </c>
      <c r="AJ733" s="16">
        <f t="shared" si="294"/>
        <v>1.727278861075501E-2</v>
      </c>
      <c r="AK733" s="16">
        <f t="shared" si="311"/>
        <v>0.23371566425934104</v>
      </c>
      <c r="AL733" s="16"/>
      <c r="AM733" s="17">
        <f t="shared" si="288"/>
        <v>222.315</v>
      </c>
      <c r="AN733" s="17">
        <f t="shared" si="295"/>
        <v>5.3977464408609406E-2</v>
      </c>
      <c r="AO733" s="18" t="str">
        <f t="shared" si="296"/>
        <v>CORRECTO</v>
      </c>
      <c r="AP733" s="18">
        <f t="shared" si="297"/>
        <v>-1.0460225355913906</v>
      </c>
      <c r="AQ733" s="11"/>
      <c r="AR733" s="11"/>
      <c r="AS733" s="7"/>
      <c r="AT733" s="7">
        <v>130</v>
      </c>
      <c r="AU733" s="3">
        <f t="shared" si="286"/>
        <v>170</v>
      </c>
      <c r="AV733" s="7"/>
      <c r="AW733" s="7"/>
      <c r="AX733" s="7"/>
      <c r="AY733" s="7"/>
      <c r="AZ733" s="7"/>
      <c r="BA733" s="7"/>
      <c r="BB733" s="7"/>
    </row>
    <row r="734" spans="1:54" x14ac:dyDescent="0.25">
      <c r="A734" s="12">
        <v>2001</v>
      </c>
      <c r="B734" s="12">
        <v>5</v>
      </c>
      <c r="C734" s="16"/>
      <c r="D734" s="16">
        <f>aportaciones!D733+aportaciones!E733</f>
        <v>3.0369999999999999</v>
      </c>
      <c r="E734" s="16">
        <f t="shared" si="298"/>
        <v>20</v>
      </c>
      <c r="F734" s="16">
        <f t="shared" si="287"/>
        <v>1.0819851375727416</v>
      </c>
      <c r="G734" s="16">
        <f t="shared" si="299"/>
        <v>1.9574507118278106</v>
      </c>
      <c r="H734" s="16"/>
      <c r="I734" s="16">
        <f>aportaciones!F733+aportaciones!G733</f>
        <v>10.295</v>
      </c>
      <c r="J734" s="16">
        <f t="shared" si="300"/>
        <v>199.4995071182781</v>
      </c>
      <c r="K734" s="16">
        <f t="shared" si="289"/>
        <v>10.792775082753213</v>
      </c>
      <c r="L734" s="16">
        <f t="shared" si="301"/>
        <v>0</v>
      </c>
      <c r="M734" s="16"/>
      <c r="N734" s="16">
        <v>0.26600000000000001</v>
      </c>
      <c r="O734" s="16">
        <f t="shared" si="302"/>
        <v>0.15</v>
      </c>
      <c r="P734" s="16">
        <f t="shared" si="290"/>
        <v>8.1148885317955614E-3</v>
      </c>
      <c r="Q734" s="16">
        <f t="shared" si="303"/>
        <v>0.25790338033870863</v>
      </c>
      <c r="R734" s="16"/>
      <c r="S734" s="16">
        <v>0.22388333333333332</v>
      </c>
      <c r="T734" s="16">
        <f t="shared" si="304"/>
        <v>0.82499999999999996</v>
      </c>
      <c r="U734" s="16">
        <f t="shared" si="291"/>
        <v>4.4631886924875588E-2</v>
      </c>
      <c r="V734" s="16">
        <f t="shared" si="305"/>
        <v>0.17935192519623055</v>
      </c>
      <c r="W734" s="16"/>
      <c r="X734" s="16">
        <v>0.11970000000000001</v>
      </c>
      <c r="Y734" s="16">
        <f t="shared" si="306"/>
        <v>0.61</v>
      </c>
      <c r="Z734" s="16">
        <f t="shared" si="292"/>
        <v>3.3000546695968615E-2</v>
      </c>
      <c r="AA734" s="16">
        <f t="shared" si="307"/>
        <v>8.6773746710748334E-2</v>
      </c>
      <c r="AB734" s="16"/>
      <c r="AC734" s="16">
        <v>0.15605333333333335</v>
      </c>
      <c r="AD734" s="16">
        <f t="shared" si="308"/>
        <v>0.41</v>
      </c>
      <c r="AE734" s="16">
        <f t="shared" si="293"/>
        <v>2.2180695320241202E-2</v>
      </c>
      <c r="AF734" s="16">
        <f t="shared" si="309"/>
        <v>0.13392257292580351</v>
      </c>
      <c r="AG734" s="16"/>
      <c r="AH734" s="16">
        <v>0.11970000000000001</v>
      </c>
      <c r="AI734" s="16">
        <f t="shared" si="310"/>
        <v>0.32</v>
      </c>
      <c r="AJ734" s="16">
        <f t="shared" si="294"/>
        <v>1.7311762201163865E-2</v>
      </c>
      <c r="AK734" s="16">
        <f t="shared" si="311"/>
        <v>0.10242721138924504</v>
      </c>
      <c r="AL734" s="16"/>
      <c r="AM734" s="17">
        <f t="shared" si="288"/>
        <v>221.8145071182781</v>
      </c>
      <c r="AN734" s="17">
        <f t="shared" si="295"/>
        <v>5.4099256878637078E-2</v>
      </c>
      <c r="AO734" s="18" t="str">
        <f t="shared" si="296"/>
        <v>CORRECTO</v>
      </c>
      <c r="AP734" s="18">
        <f t="shared" si="297"/>
        <v>-1.0459007431213629</v>
      </c>
      <c r="AQ734" s="11"/>
      <c r="AR734" s="11"/>
      <c r="AS734" s="7"/>
      <c r="AT734" s="7">
        <v>130</v>
      </c>
      <c r="AU734" s="3">
        <f t="shared" si="286"/>
        <v>170</v>
      </c>
      <c r="AV734" s="7"/>
      <c r="AW734" s="7"/>
      <c r="AX734" s="7"/>
      <c r="AY734" s="7"/>
      <c r="AZ734" s="7"/>
      <c r="BA734" s="7"/>
      <c r="BB734" s="7"/>
    </row>
    <row r="735" spans="1:54" x14ac:dyDescent="0.25">
      <c r="A735" s="12">
        <v>2001</v>
      </c>
      <c r="B735" s="12">
        <v>6</v>
      </c>
      <c r="C735" s="16"/>
      <c r="D735" s="16">
        <f>aportaciones!D734+aportaciones!E734</f>
        <v>2.35</v>
      </c>
      <c r="E735" s="16">
        <f t="shared" si="298"/>
        <v>20</v>
      </c>
      <c r="F735" s="16">
        <f t="shared" si="287"/>
        <v>1.0825892349958099</v>
      </c>
      <c r="G735" s="16">
        <f t="shared" si="299"/>
        <v>1.2680148624272611</v>
      </c>
      <c r="H735" s="16"/>
      <c r="I735" s="16">
        <f>aportaciones!F734+aportaciones!G734</f>
        <v>10.669</v>
      </c>
      <c r="J735" s="16">
        <f t="shared" si="300"/>
        <v>199.37573203552489</v>
      </c>
      <c r="K735" s="16">
        <f t="shared" si="289"/>
        <v>10.792101061053424</v>
      </c>
      <c r="L735" s="16">
        <f t="shared" si="301"/>
        <v>0</v>
      </c>
      <c r="M735" s="16"/>
      <c r="N735" s="16">
        <v>0.16</v>
      </c>
      <c r="O735" s="16">
        <f t="shared" si="302"/>
        <v>0.15</v>
      </c>
      <c r="P735" s="16">
        <f t="shared" si="290"/>
        <v>8.1194192624685739E-3</v>
      </c>
      <c r="Q735" s="16">
        <f t="shared" si="303"/>
        <v>0.15188511146820441</v>
      </c>
      <c r="R735" s="16"/>
      <c r="S735" s="16">
        <v>0.13466666666666666</v>
      </c>
      <c r="T735" s="16">
        <f t="shared" si="304"/>
        <v>0.82499999999999996</v>
      </c>
      <c r="U735" s="16">
        <f t="shared" si="291"/>
        <v>4.4656805943577155E-2</v>
      </c>
      <c r="V735" s="16">
        <f t="shared" si="305"/>
        <v>9.0034779741791082E-2</v>
      </c>
      <c r="W735" s="16"/>
      <c r="X735" s="16">
        <v>7.2000000000000008E-2</v>
      </c>
      <c r="Y735" s="16">
        <f t="shared" si="306"/>
        <v>0.61</v>
      </c>
      <c r="Z735" s="16">
        <f t="shared" si="292"/>
        <v>3.30189716673722E-2</v>
      </c>
      <c r="AA735" s="16">
        <f t="shared" si="307"/>
        <v>3.8999453304031317E-2</v>
      </c>
      <c r="AB735" s="16"/>
      <c r="AC735" s="16">
        <v>9.3866666666666668E-2</v>
      </c>
      <c r="AD735" s="16">
        <f t="shared" si="308"/>
        <v>0.41</v>
      </c>
      <c r="AE735" s="16">
        <f t="shared" si="293"/>
        <v>2.2193079317414103E-2</v>
      </c>
      <c r="AF735" s="16">
        <f t="shared" si="309"/>
        <v>7.1685971346425459E-2</v>
      </c>
      <c r="AG735" s="16"/>
      <c r="AH735" s="16">
        <v>7.2000000000000008E-2</v>
      </c>
      <c r="AI735" s="16">
        <f t="shared" si="310"/>
        <v>0.32</v>
      </c>
      <c r="AJ735" s="16">
        <f t="shared" si="294"/>
        <v>1.7321427759932961E-2</v>
      </c>
      <c r="AK735" s="16">
        <f t="shared" si="311"/>
        <v>5.4688237798836137E-2</v>
      </c>
      <c r="AL735" s="16"/>
      <c r="AM735" s="17">
        <f t="shared" si="288"/>
        <v>221.69073203552489</v>
      </c>
      <c r="AN735" s="17">
        <f t="shared" si="295"/>
        <v>5.4129461749790497E-2</v>
      </c>
      <c r="AO735" s="18" t="str">
        <f t="shared" si="296"/>
        <v>CORRECTO</v>
      </c>
      <c r="AP735" s="18">
        <f t="shared" si="297"/>
        <v>-1.0458705382502096</v>
      </c>
      <c r="AQ735" s="11"/>
      <c r="AR735" s="11"/>
      <c r="AS735" s="7"/>
      <c r="AT735" s="7">
        <v>140</v>
      </c>
      <c r="AU735" s="3">
        <f t="shared" si="286"/>
        <v>180</v>
      </c>
      <c r="AV735" s="7"/>
      <c r="AW735" s="7"/>
      <c r="AX735" s="7"/>
      <c r="AY735" s="7"/>
      <c r="AZ735" s="7"/>
      <c r="BA735" s="7"/>
      <c r="BB735" s="7"/>
    </row>
    <row r="736" spans="1:54" x14ac:dyDescent="0.25">
      <c r="A736" s="12">
        <v>2001</v>
      </c>
      <c r="B736" s="12">
        <v>7</v>
      </c>
      <c r="C736" s="16"/>
      <c r="D736" s="16">
        <f>aportaciones!D735+aportaciones!E735</f>
        <v>2.0020000000000002</v>
      </c>
      <c r="E736" s="16">
        <f t="shared" si="298"/>
        <v>20</v>
      </c>
      <c r="F736" s="16">
        <f t="shared" si="287"/>
        <v>1.0775734776027714</v>
      </c>
      <c r="G736" s="16">
        <f t="shared" si="299"/>
        <v>0.91941076500419072</v>
      </c>
      <c r="H736" s="16"/>
      <c r="I736" s="16">
        <f>aportaciones!F735+aportaciones!G735</f>
        <v>11.824</v>
      </c>
      <c r="J736" s="16">
        <f t="shared" si="300"/>
        <v>200.40763097447149</v>
      </c>
      <c r="K736" s="16">
        <f t="shared" si="289"/>
        <v>10.797697392364707</v>
      </c>
      <c r="L736" s="16">
        <f t="shared" si="301"/>
        <v>0</v>
      </c>
      <c r="M736" s="16"/>
      <c r="N736" s="16">
        <v>0.112</v>
      </c>
      <c r="O736" s="16">
        <f t="shared" si="302"/>
        <v>0.15</v>
      </c>
      <c r="P736" s="16">
        <f t="shared" si="290"/>
        <v>8.0818010820207856E-3</v>
      </c>
      <c r="Q736" s="16">
        <f t="shared" si="303"/>
        <v>0.10388058073753145</v>
      </c>
      <c r="R736" s="16"/>
      <c r="S736" s="16">
        <v>9.4266666666666665E-2</v>
      </c>
      <c r="T736" s="16">
        <f t="shared" si="304"/>
        <v>0.82499999999999996</v>
      </c>
      <c r="U736" s="16">
        <f t="shared" si="291"/>
        <v>4.4449905951114324E-2</v>
      </c>
      <c r="V736" s="16">
        <f t="shared" si="305"/>
        <v>4.9609860723089483E-2</v>
      </c>
      <c r="W736" s="16"/>
      <c r="X736" s="16">
        <v>5.04E-2</v>
      </c>
      <c r="Y736" s="16">
        <f t="shared" si="306"/>
        <v>0.61</v>
      </c>
      <c r="Z736" s="16">
        <f t="shared" si="292"/>
        <v>3.286599106688453E-2</v>
      </c>
      <c r="AA736" s="16">
        <f t="shared" si="307"/>
        <v>1.7381028332627779E-2</v>
      </c>
      <c r="AB736" s="16"/>
      <c r="AC736" s="16">
        <v>6.5706666666666677E-2</v>
      </c>
      <c r="AD736" s="16">
        <f t="shared" si="308"/>
        <v>0.41</v>
      </c>
      <c r="AE736" s="16">
        <f t="shared" si="293"/>
        <v>2.2090256290856813E-2</v>
      </c>
      <c r="AF736" s="16">
        <f t="shared" si="309"/>
        <v>4.3513587349252592E-2</v>
      </c>
      <c r="AG736" s="16"/>
      <c r="AH736" s="16">
        <v>5.04E-2</v>
      </c>
      <c r="AI736" s="16">
        <f t="shared" si="310"/>
        <v>0.32</v>
      </c>
      <c r="AJ736" s="16">
        <f t="shared" si="294"/>
        <v>1.7241175641644343E-2</v>
      </c>
      <c r="AK736" s="16">
        <f t="shared" si="311"/>
        <v>3.307857224006705E-2</v>
      </c>
      <c r="AL736" s="16"/>
      <c r="AM736" s="17">
        <f t="shared" si="288"/>
        <v>222.72263097447149</v>
      </c>
      <c r="AN736" s="17">
        <f t="shared" si="295"/>
        <v>5.3878673880138575E-2</v>
      </c>
      <c r="AO736" s="18" t="str">
        <f t="shared" si="296"/>
        <v>CORRECTO</v>
      </c>
      <c r="AP736" s="18">
        <f t="shared" si="297"/>
        <v>-1.0461213261198614</v>
      </c>
      <c r="AQ736" s="11"/>
      <c r="AR736" s="11"/>
      <c r="AS736" s="7"/>
      <c r="AT736" s="7">
        <v>150</v>
      </c>
      <c r="AU736" s="3">
        <f t="shared" si="286"/>
        <v>190</v>
      </c>
      <c r="AV736" s="7"/>
      <c r="AW736" s="7"/>
      <c r="AX736" s="7"/>
      <c r="AY736" s="7"/>
      <c r="AZ736" s="7"/>
      <c r="BA736" s="7"/>
      <c r="BB736" s="7"/>
    </row>
    <row r="737" spans="1:54" x14ac:dyDescent="0.25">
      <c r="A737" s="12">
        <v>2001</v>
      </c>
      <c r="B737" s="12">
        <v>8</v>
      </c>
      <c r="C737" s="16"/>
      <c r="D737" s="16">
        <f>aportaciones!D736+aportaciones!E736</f>
        <v>1.909</v>
      </c>
      <c r="E737" s="16">
        <f t="shared" si="298"/>
        <v>20</v>
      </c>
      <c r="F737" s="16">
        <f t="shared" si="287"/>
        <v>1.0893493407167012</v>
      </c>
      <c r="G737" s="16">
        <f t="shared" si="299"/>
        <v>0.83142652239722636</v>
      </c>
      <c r="H737" s="16"/>
      <c r="I737" s="16">
        <f>aportaciones!F736+aportaciones!G736</f>
        <v>11.214</v>
      </c>
      <c r="J737" s="16">
        <f t="shared" si="300"/>
        <v>198</v>
      </c>
      <c r="K737" s="16">
        <f t="shared" si="289"/>
        <v>10.784558473095341</v>
      </c>
      <c r="L737" s="16">
        <f t="shared" si="301"/>
        <v>2.8239335821067755</v>
      </c>
      <c r="M737" s="16"/>
      <c r="N737" s="16">
        <v>7.4999999999999997E-2</v>
      </c>
      <c r="O737" s="16">
        <f t="shared" si="302"/>
        <v>0.15</v>
      </c>
      <c r="P737" s="16">
        <f t="shared" si="290"/>
        <v>8.1701200553752577E-3</v>
      </c>
      <c r="Q737" s="16">
        <f t="shared" si="303"/>
        <v>6.6918198917979205E-2</v>
      </c>
      <c r="R737" s="16"/>
      <c r="S737" s="16">
        <v>6.3125000000000001E-2</v>
      </c>
      <c r="T737" s="16">
        <f t="shared" si="304"/>
        <v>0.82499999999999996</v>
      </c>
      <c r="U737" s="16">
        <f t="shared" si="291"/>
        <v>4.4935660304563918E-2</v>
      </c>
      <c r="V737" s="16">
        <f t="shared" si="305"/>
        <v>1.8675094048885676E-2</v>
      </c>
      <c r="W737" s="16"/>
      <c r="X737" s="16">
        <v>3.3750000000000002E-2</v>
      </c>
      <c r="Y737" s="16">
        <f t="shared" si="306"/>
        <v>0.61</v>
      </c>
      <c r="Z737" s="16">
        <f t="shared" si="292"/>
        <v>3.3225154891859385E-2</v>
      </c>
      <c r="AA737" s="16">
        <f t="shared" si="307"/>
        <v>8.8400893311557649E-4</v>
      </c>
      <c r="AB737" s="16"/>
      <c r="AC737" s="16">
        <v>4.4000000000000004E-2</v>
      </c>
      <c r="AD737" s="16">
        <f t="shared" si="308"/>
        <v>0.41</v>
      </c>
      <c r="AE737" s="16">
        <f t="shared" si="293"/>
        <v>2.2331661484692372E-2</v>
      </c>
      <c r="AF737" s="16">
        <f t="shared" si="309"/>
        <v>2.190974370914317E-2</v>
      </c>
      <c r="AG737" s="16"/>
      <c r="AH737" s="16">
        <v>3.3750000000000002E-2</v>
      </c>
      <c r="AI737" s="16">
        <f t="shared" si="310"/>
        <v>0.32</v>
      </c>
      <c r="AJ737" s="16">
        <f t="shared" si="294"/>
        <v>1.7429589451467217E-2</v>
      </c>
      <c r="AK737" s="16">
        <f t="shared" si="311"/>
        <v>1.6508824358355656E-2</v>
      </c>
      <c r="AL737" s="16"/>
      <c r="AM737" s="17">
        <f t="shared" si="288"/>
        <v>220.315</v>
      </c>
      <c r="AN737" s="17">
        <f t="shared" si="295"/>
        <v>5.4467467035835056E-2</v>
      </c>
      <c r="AO737" s="18" t="str">
        <f t="shared" si="296"/>
        <v>CORRECTO</v>
      </c>
      <c r="AP737" s="18">
        <f t="shared" si="297"/>
        <v>-1.0455325329641649</v>
      </c>
      <c r="AQ737" s="11"/>
      <c r="AR737" s="11"/>
      <c r="AS737" s="7"/>
      <c r="AT737" s="7">
        <v>153</v>
      </c>
      <c r="AU737" s="3">
        <f t="shared" si="286"/>
        <v>193</v>
      </c>
      <c r="AV737" s="7"/>
      <c r="AW737" s="7"/>
      <c r="AX737" s="7"/>
      <c r="AY737" s="7"/>
      <c r="AZ737" s="7"/>
      <c r="BA737" s="7"/>
      <c r="BB737" s="7"/>
    </row>
    <row r="738" spans="1:54" x14ac:dyDescent="0.25">
      <c r="A738" s="12">
        <v>2001</v>
      </c>
      <c r="B738" s="12">
        <v>9</v>
      </c>
      <c r="C738" s="16"/>
      <c r="D738" s="16">
        <f>aportaciones!D737+aportaciones!E737</f>
        <v>1.9430000000000001</v>
      </c>
      <c r="E738" s="16">
        <f t="shared" si="298"/>
        <v>20</v>
      </c>
      <c r="F738" s="16">
        <f t="shared" si="287"/>
        <v>1.1412120900593796</v>
      </c>
      <c r="G738" s="16">
        <f t="shared" si="299"/>
        <v>0.85365065928329997</v>
      </c>
      <c r="H738" s="16"/>
      <c r="I738" s="16">
        <f>aportaciones!F737+aportaciones!G737</f>
        <v>10.293000000000001</v>
      </c>
      <c r="J738" s="16">
        <f t="shared" si="300"/>
        <v>188</v>
      </c>
      <c r="K738" s="16">
        <f t="shared" si="289"/>
        <v>10.727393646558168</v>
      </c>
      <c r="L738" s="16">
        <f t="shared" si="301"/>
        <v>9.5084415269046758</v>
      </c>
      <c r="M738" s="16"/>
      <c r="N738" s="16">
        <v>5.0999999999999997E-2</v>
      </c>
      <c r="O738" s="16">
        <f t="shared" si="302"/>
        <v>0.15</v>
      </c>
      <c r="P738" s="16">
        <f t="shared" si="290"/>
        <v>8.5590906754453473E-3</v>
      </c>
      <c r="Q738" s="16">
        <f t="shared" si="303"/>
        <v>4.2829879944624727E-2</v>
      </c>
      <c r="R738" s="16"/>
      <c r="S738" s="16">
        <v>4.2924999999999998E-2</v>
      </c>
      <c r="T738" s="16">
        <f t="shared" si="304"/>
        <v>0.82298933969543608</v>
      </c>
      <c r="U738" s="16">
        <f t="shared" si="291"/>
        <v>4.6960269222520869E-2</v>
      </c>
      <c r="V738" s="16">
        <f t="shared" si="305"/>
        <v>0</v>
      </c>
      <c r="W738" s="16"/>
      <c r="X738" s="16">
        <v>2.2949999999999998E-2</v>
      </c>
      <c r="Y738" s="16">
        <f t="shared" si="306"/>
        <v>0.59972484510814061</v>
      </c>
      <c r="Z738" s="16">
        <f t="shared" si="292"/>
        <v>3.4220662197319944E-2</v>
      </c>
      <c r="AA738" s="16">
        <f t="shared" si="307"/>
        <v>0</v>
      </c>
      <c r="AB738" s="16"/>
      <c r="AC738" s="16">
        <v>2.9919999999999999E-2</v>
      </c>
      <c r="AD738" s="16">
        <f t="shared" si="308"/>
        <v>0.41</v>
      </c>
      <c r="AE738" s="16">
        <f t="shared" si="293"/>
        <v>2.339484784621728E-2</v>
      </c>
      <c r="AF738" s="16">
        <f t="shared" si="309"/>
        <v>7.5883385153076022E-3</v>
      </c>
      <c r="AG738" s="16"/>
      <c r="AH738" s="16">
        <v>2.2949999999999998E-2</v>
      </c>
      <c r="AI738" s="16">
        <f t="shared" si="310"/>
        <v>0.32</v>
      </c>
      <c r="AJ738" s="16">
        <f t="shared" si="294"/>
        <v>1.8259393440950074E-2</v>
      </c>
      <c r="AK738" s="16">
        <f t="shared" si="311"/>
        <v>5.5204105485327504E-3</v>
      </c>
      <c r="AL738" s="16"/>
      <c r="AM738" s="17">
        <f t="shared" si="288"/>
        <v>210.30271418480356</v>
      </c>
      <c r="AN738" s="17">
        <f t="shared" si="295"/>
        <v>5.706060450296898E-2</v>
      </c>
      <c r="AO738" s="18" t="str">
        <f t="shared" si="296"/>
        <v>CORRECTO</v>
      </c>
      <c r="AP738" s="18">
        <f t="shared" si="297"/>
        <v>-1.0429393954970312</v>
      </c>
      <c r="AQ738" s="11"/>
      <c r="AR738" s="11"/>
      <c r="AS738" s="7"/>
      <c r="AT738" s="7">
        <v>160</v>
      </c>
      <c r="AU738" s="3">
        <f t="shared" si="286"/>
        <v>200</v>
      </c>
      <c r="AV738" s="7"/>
      <c r="AW738" s="7"/>
      <c r="AX738" s="7"/>
      <c r="AY738" s="7"/>
      <c r="AZ738" s="7"/>
      <c r="BA738" s="7"/>
      <c r="BB738" s="7"/>
    </row>
    <row r="739" spans="1:54" x14ac:dyDescent="0.25">
      <c r="A739" s="12">
        <v>2001</v>
      </c>
      <c r="B739" s="12">
        <v>10</v>
      </c>
      <c r="C739" s="16"/>
      <c r="D739" s="16">
        <f>aportaciones!D738+aportaciones!E738</f>
        <v>1.9450000000000001</v>
      </c>
      <c r="E739" s="16">
        <f t="shared" si="298"/>
        <v>20</v>
      </c>
      <c r="F739" s="16">
        <f t="shared" si="287"/>
        <v>1.1982934807757057</v>
      </c>
      <c r="G739" s="16">
        <f t="shared" si="299"/>
        <v>0.80378790994062044</v>
      </c>
      <c r="H739" s="16"/>
      <c r="I739" s="16">
        <f>aportaciones!F738+aportaciones!G738</f>
        <v>9.2009999999999987</v>
      </c>
      <c r="J739" s="16">
        <f t="shared" si="300"/>
        <v>178</v>
      </c>
      <c r="K739" s="16">
        <f t="shared" si="289"/>
        <v>10.664811978903781</v>
      </c>
      <c r="L739" s="16">
        <f t="shared" si="301"/>
        <v>8.4736063534418236</v>
      </c>
      <c r="M739" s="16"/>
      <c r="N739" s="16">
        <v>4.9000000000000002E-2</v>
      </c>
      <c r="O739" s="16">
        <f t="shared" si="302"/>
        <v>0.15</v>
      </c>
      <c r="P739" s="16">
        <f t="shared" si="290"/>
        <v>8.9872011058177922E-3</v>
      </c>
      <c r="Q739" s="16">
        <f t="shared" si="303"/>
        <v>4.0440909324554658E-2</v>
      </c>
      <c r="R739" s="16"/>
      <c r="S739" s="16">
        <v>4.124166666666667E-2</v>
      </c>
      <c r="T739" s="16">
        <f t="shared" si="304"/>
        <v>0.81727073713958187</v>
      </c>
      <c r="U739" s="16">
        <f t="shared" si="291"/>
        <v>4.8966509817155821E-2</v>
      </c>
      <c r="V739" s="16">
        <f t="shared" si="305"/>
        <v>0</v>
      </c>
      <c r="W739" s="16"/>
      <c r="X739" s="16">
        <v>2.205E-2</v>
      </c>
      <c r="Y739" s="16">
        <f t="shared" si="306"/>
        <v>0.58755418291082073</v>
      </c>
      <c r="Z739" s="16">
        <f t="shared" si="292"/>
        <v>3.5203117349226654E-2</v>
      </c>
      <c r="AA739" s="16">
        <f t="shared" si="307"/>
        <v>0</v>
      </c>
      <c r="AB739" s="16"/>
      <c r="AC739" s="16">
        <v>2.8746666666666667E-2</v>
      </c>
      <c r="AD739" s="16">
        <f t="shared" si="308"/>
        <v>0.41</v>
      </c>
      <c r="AE739" s="16">
        <f t="shared" si="293"/>
        <v>2.4565016355901966E-2</v>
      </c>
      <c r="AF739" s="16">
        <f t="shared" si="309"/>
        <v>5.3518188204493833E-3</v>
      </c>
      <c r="AG739" s="16"/>
      <c r="AH739" s="16">
        <v>2.205E-2</v>
      </c>
      <c r="AI739" s="16">
        <f t="shared" si="310"/>
        <v>0.32</v>
      </c>
      <c r="AJ739" s="16">
        <f t="shared" si="294"/>
        <v>1.9172695692411292E-2</v>
      </c>
      <c r="AK739" s="16">
        <f t="shared" si="311"/>
        <v>3.7906065590499471E-3</v>
      </c>
      <c r="AL739" s="16"/>
      <c r="AM739" s="17">
        <f t="shared" si="288"/>
        <v>200.2848249200504</v>
      </c>
      <c r="AN739" s="17">
        <f t="shared" si="295"/>
        <v>5.9914674038785289E-2</v>
      </c>
      <c r="AO739" s="18" t="str">
        <f t="shared" si="296"/>
        <v>CORRECTO</v>
      </c>
      <c r="AP739" s="18">
        <f t="shared" si="297"/>
        <v>-1.0400853259612148</v>
      </c>
      <c r="AQ739" s="11"/>
      <c r="AR739" s="11"/>
      <c r="AS739" s="7"/>
      <c r="AT739" s="7">
        <v>166</v>
      </c>
      <c r="AU739" s="3">
        <f t="shared" si="286"/>
        <v>206</v>
      </c>
      <c r="AV739" s="7"/>
      <c r="AW739" s="7"/>
      <c r="AX739" s="7"/>
      <c r="AY739" s="7"/>
      <c r="AZ739" s="7"/>
      <c r="BA739" s="7"/>
      <c r="BB739" s="7"/>
    </row>
    <row r="740" spans="1:54" x14ac:dyDescent="0.25">
      <c r="A740" s="12">
        <v>2001</v>
      </c>
      <c r="B740" s="12">
        <v>11</v>
      </c>
      <c r="C740" s="16"/>
      <c r="D740" s="16">
        <f>aportaciones!D739+aportaciones!E739</f>
        <v>3.4000000000000004</v>
      </c>
      <c r="E740" s="16">
        <f t="shared" si="298"/>
        <v>20</v>
      </c>
      <c r="F740" s="16">
        <f t="shared" si="287"/>
        <v>1.2479525778020435</v>
      </c>
      <c r="G740" s="16">
        <f t="shared" si="299"/>
        <v>2.2017065192242953</v>
      </c>
      <c r="H740" s="16"/>
      <c r="I740" s="16">
        <f>aportaciones!F739+aportaciones!G739</f>
        <v>10.666</v>
      </c>
      <c r="J740" s="16">
        <f t="shared" si="300"/>
        <v>170</v>
      </c>
      <c r="K740" s="16">
        <f t="shared" si="289"/>
        <v>10.607596911317369</v>
      </c>
      <c r="L740" s="16">
        <f t="shared" si="301"/>
        <v>8.0011880210962261</v>
      </c>
      <c r="M740" s="16"/>
      <c r="N740" s="16">
        <v>0.38400000000000001</v>
      </c>
      <c r="O740" s="16">
        <f t="shared" si="302"/>
        <v>0.15</v>
      </c>
      <c r="P740" s="16">
        <f t="shared" si="290"/>
        <v>9.3596443335153268E-3</v>
      </c>
      <c r="Q740" s="16">
        <f t="shared" si="303"/>
        <v>0.37501279889418215</v>
      </c>
      <c r="R740" s="16"/>
      <c r="S740" s="16">
        <v>0.32319999999999999</v>
      </c>
      <c r="T740" s="16">
        <f t="shared" si="304"/>
        <v>0.82499999999999996</v>
      </c>
      <c r="U740" s="16">
        <f t="shared" si="291"/>
        <v>5.147804383433429E-2</v>
      </c>
      <c r="V740" s="16">
        <f t="shared" si="305"/>
        <v>0.26650422732242607</v>
      </c>
      <c r="W740" s="16"/>
      <c r="X740" s="16">
        <v>0.17280000000000004</v>
      </c>
      <c r="Y740" s="16">
        <f t="shared" si="306"/>
        <v>0.61</v>
      </c>
      <c r="Z740" s="16">
        <f t="shared" si="292"/>
        <v>3.8062553622962327E-2</v>
      </c>
      <c r="AA740" s="16">
        <f t="shared" si="307"/>
        <v>0.11515106556159416</v>
      </c>
      <c r="AB740" s="16"/>
      <c r="AC740" s="16">
        <v>0.22528000000000001</v>
      </c>
      <c r="AD740" s="16">
        <f t="shared" si="308"/>
        <v>0.41</v>
      </c>
      <c r="AE740" s="16">
        <f t="shared" si="293"/>
        <v>2.5583027844941892E-2</v>
      </c>
      <c r="AF740" s="16">
        <f t="shared" si="309"/>
        <v>0.20071498364409807</v>
      </c>
      <c r="AG740" s="16"/>
      <c r="AH740" s="16">
        <v>0.17280000000000004</v>
      </c>
      <c r="AI740" s="16">
        <f t="shared" si="310"/>
        <v>0.32</v>
      </c>
      <c r="AJ740" s="16">
        <f t="shared" si="294"/>
        <v>1.9967241244832696E-2</v>
      </c>
      <c r="AK740" s="16">
        <f t="shared" si="311"/>
        <v>0.1536273043075887</v>
      </c>
      <c r="AL740" s="16"/>
      <c r="AM740" s="17">
        <f t="shared" si="288"/>
        <v>192.315</v>
      </c>
      <c r="AN740" s="17">
        <f t="shared" si="295"/>
        <v>6.2397628890102176E-2</v>
      </c>
      <c r="AO740" s="18" t="str">
        <f t="shared" si="296"/>
        <v>CORRECTO</v>
      </c>
      <c r="AP740" s="18">
        <f t="shared" si="297"/>
        <v>-1.0376023711098978</v>
      </c>
      <c r="AQ740" s="11"/>
      <c r="AR740" s="11"/>
      <c r="AS740" s="7"/>
      <c r="AT740" s="7">
        <v>164</v>
      </c>
      <c r="AU740" s="3">
        <f t="shared" si="286"/>
        <v>204</v>
      </c>
      <c r="AV740" s="7"/>
      <c r="AW740" s="7"/>
      <c r="AX740" s="7"/>
      <c r="AY740" s="7"/>
      <c r="AZ740" s="7"/>
      <c r="BA740" s="7"/>
      <c r="BB740" s="7"/>
    </row>
    <row r="741" spans="1:54" x14ac:dyDescent="0.25">
      <c r="A741" s="12">
        <v>2001</v>
      </c>
      <c r="B741" s="12">
        <v>12</v>
      </c>
      <c r="C741" s="16"/>
      <c r="D741" s="16">
        <f>aportaciones!D740+aportaciones!E740</f>
        <v>2.7670000000000003</v>
      </c>
      <c r="E741" s="16">
        <f t="shared" si="298"/>
        <v>20</v>
      </c>
      <c r="F741" s="16">
        <f t="shared" si="287"/>
        <v>1.2567458248196359</v>
      </c>
      <c r="G741" s="16">
        <f t="shared" si="299"/>
        <v>1.5190474221979571</v>
      </c>
      <c r="H741" s="16"/>
      <c r="I741" s="16">
        <f>aportaciones!F740+aportaciones!G740</f>
        <v>9.2620000000000005</v>
      </c>
      <c r="J741" s="16">
        <f t="shared" si="300"/>
        <v>168.65440308868264</v>
      </c>
      <c r="K741" s="16">
        <f t="shared" si="289"/>
        <v>10.597785845957491</v>
      </c>
      <c r="L741" s="16">
        <f t="shared" si="301"/>
        <v>0</v>
      </c>
      <c r="M741" s="16"/>
      <c r="N741" s="16">
        <v>0.20200000000000001</v>
      </c>
      <c r="O741" s="16">
        <f t="shared" si="302"/>
        <v>0.15</v>
      </c>
      <c r="P741" s="16">
        <f t="shared" si="290"/>
        <v>9.4255936861472687E-3</v>
      </c>
      <c r="Q741" s="16">
        <f t="shared" si="303"/>
        <v>0.19264035566648466</v>
      </c>
      <c r="R741" s="16"/>
      <c r="S741" s="16">
        <v>0.17001666666666668</v>
      </c>
      <c r="T741" s="16">
        <f t="shared" si="304"/>
        <v>0.82499999999999996</v>
      </c>
      <c r="U741" s="16">
        <f t="shared" si="291"/>
        <v>5.1840765273809979E-2</v>
      </c>
      <c r="V741" s="16">
        <f t="shared" si="305"/>
        <v>0.11853862283233241</v>
      </c>
      <c r="W741" s="16"/>
      <c r="X741" s="16">
        <v>9.0900000000000022E-2</v>
      </c>
      <c r="Y741" s="16">
        <f t="shared" si="306"/>
        <v>0.61</v>
      </c>
      <c r="Z741" s="16">
        <f t="shared" si="292"/>
        <v>3.8330747656998891E-2</v>
      </c>
      <c r="AA741" s="16">
        <f t="shared" si="307"/>
        <v>5.2837446377037689E-2</v>
      </c>
      <c r="AB741" s="16"/>
      <c r="AC741" s="16">
        <v>0.11850666666666666</v>
      </c>
      <c r="AD741" s="16">
        <f t="shared" si="308"/>
        <v>0.41</v>
      </c>
      <c r="AE741" s="16">
        <f t="shared" si="293"/>
        <v>2.5763289408802535E-2</v>
      </c>
      <c r="AF741" s="16">
        <f t="shared" si="309"/>
        <v>9.2923638821724774E-2</v>
      </c>
      <c r="AG741" s="16"/>
      <c r="AH741" s="16">
        <v>9.0900000000000022E-2</v>
      </c>
      <c r="AI741" s="16">
        <f t="shared" si="310"/>
        <v>0.32</v>
      </c>
      <c r="AJ741" s="16">
        <f t="shared" si="294"/>
        <v>2.0107933197114174E-2</v>
      </c>
      <c r="AK741" s="16">
        <f t="shared" si="311"/>
        <v>7.0932758755167358E-2</v>
      </c>
      <c r="AL741" s="16"/>
      <c r="AM741" s="17">
        <f t="shared" si="288"/>
        <v>190.96940308868264</v>
      </c>
      <c r="AN741" s="17">
        <f t="shared" si="295"/>
        <v>6.2837291240981794E-2</v>
      </c>
      <c r="AO741" s="18" t="str">
        <f t="shared" si="296"/>
        <v>CORRECTO</v>
      </c>
      <c r="AP741" s="18">
        <f t="shared" si="297"/>
        <v>-1.0371627087590183</v>
      </c>
      <c r="AQ741" s="11"/>
      <c r="AR741" s="11"/>
      <c r="AS741" s="7"/>
      <c r="AT741" s="7">
        <v>162</v>
      </c>
      <c r="AU741" s="3">
        <f t="shared" si="286"/>
        <v>202</v>
      </c>
      <c r="AV741" s="7"/>
      <c r="AW741" s="7"/>
      <c r="AX741" s="7"/>
      <c r="AY741" s="7"/>
      <c r="AZ741" s="7"/>
      <c r="BA741" s="7"/>
      <c r="BB741" s="7"/>
    </row>
    <row r="742" spans="1:54" x14ac:dyDescent="0.25">
      <c r="A742" s="12">
        <v>2002</v>
      </c>
      <c r="B742" s="12">
        <v>1</v>
      </c>
      <c r="C742" s="16"/>
      <c r="D742" s="16">
        <f>aportaciones!D741+aportaciones!E741</f>
        <v>3.1319999999999997</v>
      </c>
      <c r="E742" s="16">
        <f t="shared" si="298"/>
        <v>20</v>
      </c>
      <c r="F742" s="16">
        <f t="shared" si="287"/>
        <v>1.2689240375490074</v>
      </c>
      <c r="G742" s="16">
        <f t="shared" si="299"/>
        <v>1.8752541751803662</v>
      </c>
      <c r="H742" s="16"/>
      <c r="I742" s="16">
        <f>aportaciones!F741+aportaciones!G741</f>
        <v>8.7650000000000006</v>
      </c>
      <c r="J742" s="16">
        <f t="shared" si="300"/>
        <v>166.82161724272515</v>
      </c>
      <c r="K742" s="16">
        <f t="shared" si="289"/>
        <v>10.584198005104696</v>
      </c>
      <c r="L742" s="16">
        <f t="shared" si="301"/>
        <v>0</v>
      </c>
      <c r="M742" s="16"/>
      <c r="N742" s="16">
        <v>0.20300000000000001</v>
      </c>
      <c r="O742" s="16">
        <f t="shared" si="302"/>
        <v>0.15</v>
      </c>
      <c r="P742" s="16">
        <f t="shared" si="290"/>
        <v>9.5169302816175555E-3</v>
      </c>
      <c r="Q742" s="16">
        <f t="shared" si="303"/>
        <v>0.19357440631385273</v>
      </c>
      <c r="R742" s="16"/>
      <c r="S742" s="16">
        <v>0.17085833333333333</v>
      </c>
      <c r="T742" s="16">
        <f t="shared" si="304"/>
        <v>0.82499999999999996</v>
      </c>
      <c r="U742" s="16">
        <f t="shared" si="291"/>
        <v>5.2343116548896555E-2</v>
      </c>
      <c r="V742" s="16">
        <f t="shared" si="305"/>
        <v>0.11901756805952335</v>
      </c>
      <c r="W742" s="16"/>
      <c r="X742" s="16">
        <v>9.1350000000000001E-2</v>
      </c>
      <c r="Y742" s="16">
        <f t="shared" si="306"/>
        <v>0.61</v>
      </c>
      <c r="Z742" s="16">
        <f t="shared" si="292"/>
        <v>3.8702183145244727E-2</v>
      </c>
      <c r="AA742" s="16">
        <f t="shared" si="307"/>
        <v>5.30192523430012E-2</v>
      </c>
      <c r="AB742" s="16"/>
      <c r="AC742" s="16">
        <v>0.11909333333333334</v>
      </c>
      <c r="AD742" s="16">
        <f t="shared" si="308"/>
        <v>0.41</v>
      </c>
      <c r="AE742" s="16">
        <f t="shared" si="293"/>
        <v>2.601294276975465E-2</v>
      </c>
      <c r="AF742" s="16">
        <f t="shared" si="309"/>
        <v>9.333004392453087E-2</v>
      </c>
      <c r="AG742" s="16"/>
      <c r="AH742" s="16">
        <v>9.1350000000000001E-2</v>
      </c>
      <c r="AI742" s="16">
        <f t="shared" si="310"/>
        <v>0.32</v>
      </c>
      <c r="AJ742" s="16">
        <f t="shared" si="294"/>
        <v>2.0302784600784118E-2</v>
      </c>
      <c r="AK742" s="16">
        <f t="shared" si="311"/>
        <v>7.1242066802885806E-2</v>
      </c>
      <c r="AL742" s="16"/>
      <c r="AM742" s="17">
        <f t="shared" si="288"/>
        <v>189.13661724272515</v>
      </c>
      <c r="AN742" s="17">
        <f t="shared" si="295"/>
        <v>6.344620187745037E-2</v>
      </c>
      <c r="AO742" s="18" t="str">
        <f t="shared" si="296"/>
        <v>CORRECTO</v>
      </c>
      <c r="AP742" s="18">
        <f t="shared" si="297"/>
        <v>-1.0365537981225497</v>
      </c>
      <c r="AQ742" s="11"/>
      <c r="AR742" s="11"/>
      <c r="AS742" s="7"/>
      <c r="AT742" s="7">
        <v>158</v>
      </c>
      <c r="AU742" s="3">
        <f t="shared" si="286"/>
        <v>198</v>
      </c>
      <c r="AV742" s="7"/>
      <c r="AW742" s="7"/>
      <c r="AX742" s="7"/>
      <c r="AY742" s="7"/>
      <c r="AZ742" s="7"/>
      <c r="BA742" s="7"/>
      <c r="BB742" s="7"/>
    </row>
    <row r="743" spans="1:54" x14ac:dyDescent="0.25">
      <c r="A743" s="12">
        <v>2002</v>
      </c>
      <c r="B743" s="12">
        <v>2</v>
      </c>
      <c r="C743" s="16"/>
      <c r="D743" s="16">
        <f>aportaciones!D742+aportaciones!E742</f>
        <v>2.48</v>
      </c>
      <c r="E743" s="16">
        <f t="shared" si="298"/>
        <v>20</v>
      </c>
      <c r="F743" s="16">
        <f t="shared" si="287"/>
        <v>1.2806186635459276</v>
      </c>
      <c r="G743" s="16">
        <f t="shared" si="299"/>
        <v>1.2110759624509946</v>
      </c>
      <c r="H743" s="16"/>
      <c r="I743" s="16">
        <f>aportaciones!F742+aportaciones!G742</f>
        <v>8.8569999999999993</v>
      </c>
      <c r="J743" s="16">
        <f t="shared" si="300"/>
        <v>165.09441923762046</v>
      </c>
      <c r="K743" s="16">
        <f t="shared" si="289"/>
        <v>10.571149726148629</v>
      </c>
      <c r="L743" s="16">
        <f t="shared" si="301"/>
        <v>0</v>
      </c>
      <c r="M743" s="16"/>
      <c r="N743" s="16">
        <v>0.36099999999999999</v>
      </c>
      <c r="O743" s="16">
        <f t="shared" si="302"/>
        <v>0.15</v>
      </c>
      <c r="P743" s="16">
        <f t="shared" si="290"/>
        <v>9.604639976594458E-3</v>
      </c>
      <c r="Q743" s="16">
        <f t="shared" si="303"/>
        <v>0.35148306971838239</v>
      </c>
      <c r="R743" s="16"/>
      <c r="S743" s="16">
        <v>0.30384166666666662</v>
      </c>
      <c r="T743" s="16">
        <f t="shared" si="304"/>
        <v>0.82499999999999996</v>
      </c>
      <c r="U743" s="16">
        <f t="shared" si="291"/>
        <v>5.2825519871269516E-2</v>
      </c>
      <c r="V743" s="16">
        <f t="shared" si="305"/>
        <v>0.25149855011777</v>
      </c>
      <c r="W743" s="16"/>
      <c r="X743" s="16">
        <v>0.16245000000000001</v>
      </c>
      <c r="Y743" s="16">
        <f t="shared" si="306"/>
        <v>0.61</v>
      </c>
      <c r="Z743" s="16">
        <f t="shared" si="292"/>
        <v>3.9058869238150794E-2</v>
      </c>
      <c r="AA743" s="16">
        <f t="shared" si="307"/>
        <v>0.12374781685475522</v>
      </c>
      <c r="AB743" s="16"/>
      <c r="AC743" s="16">
        <v>0.21178666666666668</v>
      </c>
      <c r="AD743" s="16">
        <f t="shared" si="308"/>
        <v>0.41</v>
      </c>
      <c r="AE743" s="16">
        <f t="shared" si="293"/>
        <v>2.6252682602691518E-2</v>
      </c>
      <c r="AF743" s="16">
        <f t="shared" si="309"/>
        <v>0.1857737238969121</v>
      </c>
      <c r="AG743" s="16"/>
      <c r="AH743" s="16">
        <v>0.16245000000000001</v>
      </c>
      <c r="AI743" s="16">
        <f t="shared" si="310"/>
        <v>0.32</v>
      </c>
      <c r="AJ743" s="16">
        <f t="shared" si="294"/>
        <v>2.0489898616734843E-2</v>
      </c>
      <c r="AK743" s="16">
        <f t="shared" si="311"/>
        <v>0.14214721539921588</v>
      </c>
      <c r="AL743" s="16"/>
      <c r="AM743" s="17">
        <f t="shared" si="288"/>
        <v>187.40941923762045</v>
      </c>
      <c r="AN743" s="17">
        <f t="shared" si="295"/>
        <v>6.4030933177296384E-2</v>
      </c>
      <c r="AO743" s="18" t="str">
        <f t="shared" si="296"/>
        <v>CORRECTO</v>
      </c>
      <c r="AP743" s="18">
        <f t="shared" si="297"/>
        <v>-1.0359690668227037</v>
      </c>
      <c r="AQ743" s="11"/>
      <c r="AR743" s="11"/>
      <c r="AS743" s="7"/>
      <c r="AT743" s="7">
        <v>148</v>
      </c>
      <c r="AU743" s="3">
        <f t="shared" si="286"/>
        <v>188</v>
      </c>
      <c r="AV743" s="7"/>
      <c r="AW743" s="7"/>
      <c r="AX743" s="7"/>
      <c r="AY743" s="7"/>
      <c r="AZ743" s="7"/>
      <c r="BA743" s="7"/>
      <c r="BB743" s="7"/>
    </row>
    <row r="744" spans="1:54" x14ac:dyDescent="0.25">
      <c r="A744" s="12">
        <v>2002</v>
      </c>
      <c r="B744" s="12">
        <v>3</v>
      </c>
      <c r="C744" s="16"/>
      <c r="D744" s="16">
        <f>aportaciones!D743+aportaciones!E743</f>
        <v>2.5750000000000002</v>
      </c>
      <c r="E744" s="16">
        <f t="shared" si="298"/>
        <v>20</v>
      </c>
      <c r="F744" s="16">
        <f t="shared" si="287"/>
        <v>1.2860063732774432</v>
      </c>
      <c r="G744" s="16">
        <f t="shared" si="299"/>
        <v>1.2943813364540731</v>
      </c>
      <c r="H744" s="16"/>
      <c r="I744" s="16">
        <f>aportaciones!F743+aportaciones!G743</f>
        <v>9.7859999999999996</v>
      </c>
      <c r="J744" s="16">
        <f t="shared" si="300"/>
        <v>164.30926951147183</v>
      </c>
      <c r="K744" s="16">
        <f t="shared" si="289"/>
        <v>10.565138389015694</v>
      </c>
      <c r="L744" s="16">
        <f t="shared" si="301"/>
        <v>0</v>
      </c>
      <c r="M744" s="16"/>
      <c r="N744" s="16">
        <v>0.21199999999999999</v>
      </c>
      <c r="O744" s="16">
        <f t="shared" si="302"/>
        <v>0.15</v>
      </c>
      <c r="P744" s="16">
        <f t="shared" si="290"/>
        <v>9.6450477995808238E-3</v>
      </c>
      <c r="Q744" s="16">
        <f t="shared" si="303"/>
        <v>0.20239536002340555</v>
      </c>
      <c r="R744" s="16"/>
      <c r="S744" s="16">
        <v>0.17843333333333333</v>
      </c>
      <c r="T744" s="16">
        <f t="shared" si="304"/>
        <v>0.82499999999999996</v>
      </c>
      <c r="U744" s="16">
        <f t="shared" si="291"/>
        <v>5.3047762897694528E-2</v>
      </c>
      <c r="V744" s="16">
        <f t="shared" si="305"/>
        <v>0.12560781346206384</v>
      </c>
      <c r="W744" s="16"/>
      <c r="X744" s="16">
        <v>9.5399999999999999E-2</v>
      </c>
      <c r="Y744" s="16">
        <f t="shared" si="306"/>
        <v>0.61</v>
      </c>
      <c r="Z744" s="16">
        <f t="shared" si="292"/>
        <v>3.9223194384962017E-2</v>
      </c>
      <c r="AA744" s="16">
        <f t="shared" si="307"/>
        <v>5.6341130761849212E-2</v>
      </c>
      <c r="AB744" s="16"/>
      <c r="AC744" s="16">
        <v>0.12437333333333334</v>
      </c>
      <c r="AD744" s="16">
        <f t="shared" si="308"/>
        <v>0.41</v>
      </c>
      <c r="AE744" s="16">
        <f t="shared" si="293"/>
        <v>2.6363130652187584E-2</v>
      </c>
      <c r="AF744" s="16">
        <f t="shared" si="309"/>
        <v>9.8120650730641745E-2</v>
      </c>
      <c r="AG744" s="16"/>
      <c r="AH744" s="16">
        <v>9.5399999999999999E-2</v>
      </c>
      <c r="AI744" s="16">
        <f t="shared" si="310"/>
        <v>0.32</v>
      </c>
      <c r="AJ744" s="16">
        <f t="shared" si="294"/>
        <v>2.057610197243909E-2</v>
      </c>
      <c r="AK744" s="16">
        <f t="shared" si="311"/>
        <v>7.4910101383265149E-2</v>
      </c>
      <c r="AL744" s="16"/>
      <c r="AM744" s="17">
        <f t="shared" si="288"/>
        <v>186.62426951147182</v>
      </c>
      <c r="AN744" s="17">
        <f t="shared" si="295"/>
        <v>6.4300318663872161E-2</v>
      </c>
      <c r="AO744" s="18" t="str">
        <f t="shared" si="296"/>
        <v>CORRECTO</v>
      </c>
      <c r="AP744" s="18">
        <f t="shared" si="297"/>
        <v>-1.0356996813361279</v>
      </c>
      <c r="AQ744" s="11"/>
      <c r="AR744" s="11"/>
      <c r="AS744" s="7"/>
      <c r="AT744" s="7">
        <v>138</v>
      </c>
      <c r="AU744" s="3">
        <f t="shared" si="286"/>
        <v>178</v>
      </c>
      <c r="AV744" s="7"/>
      <c r="AW744" s="7"/>
      <c r="AX744" s="7"/>
      <c r="AY744" s="7"/>
      <c r="AZ744" s="7"/>
      <c r="BA744" s="7"/>
      <c r="BB744" s="7"/>
    </row>
    <row r="745" spans="1:54" x14ac:dyDescent="0.25">
      <c r="A745" s="12">
        <v>2002</v>
      </c>
      <c r="B745" s="12">
        <v>4</v>
      </c>
      <c r="C745" s="16"/>
      <c r="D745" s="16">
        <f>aportaciones!D744+aportaciones!E744</f>
        <v>2.2810000000000001</v>
      </c>
      <c r="E745" s="16">
        <f t="shared" si="298"/>
        <v>20</v>
      </c>
      <c r="F745" s="16">
        <f t="shared" si="287"/>
        <v>1.2910991064937707</v>
      </c>
      <c r="G745" s="16">
        <f t="shared" si="299"/>
        <v>0.99499362672255387</v>
      </c>
      <c r="H745" s="16"/>
      <c r="I745" s="16">
        <f>aportaciones!F744+aportaciones!G744</f>
        <v>9.8290000000000006</v>
      </c>
      <c r="J745" s="16">
        <f t="shared" si="300"/>
        <v>163.57313112245615</v>
      </c>
      <c r="K745" s="16">
        <f t="shared" si="289"/>
        <v>10.559456171929577</v>
      </c>
      <c r="L745" s="16">
        <f t="shared" si="301"/>
        <v>0</v>
      </c>
      <c r="M745" s="16"/>
      <c r="N745" s="16">
        <v>0.308</v>
      </c>
      <c r="O745" s="16">
        <f t="shared" si="302"/>
        <v>0.15</v>
      </c>
      <c r="P745" s="16">
        <f t="shared" si="290"/>
        <v>9.6832432987032802E-3</v>
      </c>
      <c r="Q745" s="16">
        <f t="shared" si="303"/>
        <v>0.29835495220041919</v>
      </c>
      <c r="R745" s="16"/>
      <c r="S745" s="16">
        <v>0.25923333333333332</v>
      </c>
      <c r="T745" s="16">
        <f t="shared" si="304"/>
        <v>0.82499999999999996</v>
      </c>
      <c r="U745" s="16">
        <f t="shared" si="291"/>
        <v>5.3257838142868039E-2</v>
      </c>
      <c r="V745" s="16">
        <f t="shared" si="305"/>
        <v>0.20618557043563879</v>
      </c>
      <c r="W745" s="16"/>
      <c r="X745" s="16">
        <v>0.1386</v>
      </c>
      <c r="Y745" s="16">
        <f t="shared" si="306"/>
        <v>0.61</v>
      </c>
      <c r="Z745" s="16">
        <f t="shared" si="292"/>
        <v>3.9378522748060009E-2</v>
      </c>
      <c r="AA745" s="16">
        <f t="shared" si="307"/>
        <v>9.9376805615038033E-2</v>
      </c>
      <c r="AB745" s="16"/>
      <c r="AC745" s="16">
        <v>0.18069333333333334</v>
      </c>
      <c r="AD745" s="16">
        <f t="shared" si="308"/>
        <v>0.41</v>
      </c>
      <c r="AE745" s="16">
        <f t="shared" si="293"/>
        <v>2.6467531683122297E-2</v>
      </c>
      <c r="AF745" s="16">
        <f t="shared" si="309"/>
        <v>0.15433020268114578</v>
      </c>
      <c r="AG745" s="16"/>
      <c r="AH745" s="16">
        <v>0.1386</v>
      </c>
      <c r="AI745" s="16">
        <f t="shared" si="310"/>
        <v>0.32</v>
      </c>
      <c r="AJ745" s="16">
        <f t="shared" si="294"/>
        <v>2.0657585703900333E-2</v>
      </c>
      <c r="AK745" s="16">
        <f t="shared" si="311"/>
        <v>0.11802389802756091</v>
      </c>
      <c r="AL745" s="16"/>
      <c r="AM745" s="17">
        <f t="shared" si="288"/>
        <v>185.88813112245614</v>
      </c>
      <c r="AN745" s="17">
        <f t="shared" si="295"/>
        <v>6.4554955324688537E-2</v>
      </c>
      <c r="AO745" s="18" t="str">
        <f t="shared" si="296"/>
        <v>CORRECTO</v>
      </c>
      <c r="AP745" s="18">
        <f t="shared" si="297"/>
        <v>-1.0354450446753116</v>
      </c>
      <c r="AQ745" s="11"/>
      <c r="AR745" s="11"/>
      <c r="AS745" s="7"/>
      <c r="AT745" s="7">
        <v>130</v>
      </c>
      <c r="AU745" s="3">
        <f t="shared" si="286"/>
        <v>170</v>
      </c>
      <c r="AV745" s="7"/>
      <c r="AW745" s="7"/>
      <c r="AX745" s="7"/>
      <c r="AY745" s="7"/>
      <c r="AZ745" s="7"/>
      <c r="BA745" s="7"/>
      <c r="BB745" s="7"/>
    </row>
    <row r="746" spans="1:54" x14ac:dyDescent="0.25">
      <c r="A746" s="12">
        <v>2002</v>
      </c>
      <c r="B746" s="12">
        <v>5</v>
      </c>
      <c r="C746" s="16"/>
      <c r="D746" s="16">
        <f>aportaciones!D745+aportaciones!E745</f>
        <v>2.8119999999999998</v>
      </c>
      <c r="E746" s="16">
        <f t="shared" si="298"/>
        <v>20</v>
      </c>
      <c r="F746" s="16">
        <f t="shared" si="287"/>
        <v>1.2891742801876871</v>
      </c>
      <c r="G746" s="16">
        <f t="shared" si="299"/>
        <v>1.52090089350623</v>
      </c>
      <c r="H746" s="16"/>
      <c r="I746" s="16">
        <f>aportaciones!F745+aportaciones!G745</f>
        <v>10.837</v>
      </c>
      <c r="J746" s="16">
        <f t="shared" si="300"/>
        <v>163.85067495052655</v>
      </c>
      <c r="K746" s="16">
        <f t="shared" si="289"/>
        <v>10.561603796880588</v>
      </c>
      <c r="L746" s="16">
        <f t="shared" si="301"/>
        <v>0</v>
      </c>
      <c r="M746" s="16"/>
      <c r="N746" s="16">
        <v>0.41399999999999998</v>
      </c>
      <c r="O746" s="16">
        <f t="shared" si="302"/>
        <v>0.15</v>
      </c>
      <c r="P746" s="16">
        <f t="shared" si="290"/>
        <v>9.6688071014076529E-3</v>
      </c>
      <c r="Q746" s="16">
        <f t="shared" si="303"/>
        <v>0.40431675670129663</v>
      </c>
      <c r="R746" s="16"/>
      <c r="S746" s="16">
        <v>0.34844999999999998</v>
      </c>
      <c r="T746" s="16">
        <f t="shared" si="304"/>
        <v>0.82499999999999996</v>
      </c>
      <c r="U746" s="16">
        <f t="shared" si="291"/>
        <v>5.317843905774209E-2</v>
      </c>
      <c r="V746" s="16">
        <f t="shared" si="305"/>
        <v>0.29519216185713204</v>
      </c>
      <c r="W746" s="16"/>
      <c r="X746" s="16">
        <v>0.18630000000000002</v>
      </c>
      <c r="Y746" s="16">
        <f t="shared" si="306"/>
        <v>0.61</v>
      </c>
      <c r="Z746" s="16">
        <f t="shared" si="292"/>
        <v>3.9319815545724453E-2</v>
      </c>
      <c r="AA746" s="16">
        <f t="shared" si="307"/>
        <v>0.14692147725194005</v>
      </c>
      <c r="AB746" s="16"/>
      <c r="AC746" s="16">
        <v>0.24287999999999998</v>
      </c>
      <c r="AD746" s="16">
        <f t="shared" si="308"/>
        <v>0.41</v>
      </c>
      <c r="AE746" s="16">
        <f t="shared" si="293"/>
        <v>2.6428072743847585E-2</v>
      </c>
      <c r="AF746" s="16">
        <f t="shared" si="309"/>
        <v>0.21641246831687772</v>
      </c>
      <c r="AG746" s="16"/>
      <c r="AH746" s="16">
        <v>0.18630000000000002</v>
      </c>
      <c r="AI746" s="16">
        <f t="shared" si="310"/>
        <v>0.32</v>
      </c>
      <c r="AJ746" s="16">
        <f t="shared" si="294"/>
        <v>2.0626788483002995E-2</v>
      </c>
      <c r="AK746" s="16">
        <f t="shared" si="311"/>
        <v>0.16564241429609966</v>
      </c>
      <c r="AL746" s="16"/>
      <c r="AM746" s="17">
        <f t="shared" si="288"/>
        <v>186.16567495052655</v>
      </c>
      <c r="AN746" s="17">
        <f t="shared" si="295"/>
        <v>6.4458714009384355E-2</v>
      </c>
      <c r="AO746" s="18" t="str">
        <f t="shared" si="296"/>
        <v>CORRECTO</v>
      </c>
      <c r="AP746" s="18">
        <f t="shared" si="297"/>
        <v>-1.0355412859906157</v>
      </c>
      <c r="AQ746" s="11"/>
      <c r="AR746" s="11"/>
      <c r="AS746" s="7"/>
      <c r="AT746" s="7">
        <v>130</v>
      </c>
      <c r="AU746" s="3">
        <f t="shared" si="286"/>
        <v>170</v>
      </c>
      <c r="AV746" s="7"/>
      <c r="AW746" s="7"/>
      <c r="AX746" s="7"/>
      <c r="AY746" s="7"/>
      <c r="AZ746" s="7"/>
      <c r="BA746" s="7"/>
      <c r="BB746" s="7"/>
    </row>
    <row r="747" spans="1:54" x14ac:dyDescent="0.25">
      <c r="A747" s="12">
        <v>2002</v>
      </c>
      <c r="B747" s="12">
        <v>6</v>
      </c>
      <c r="C747" s="16"/>
      <c r="D747" s="16">
        <f>aportaciones!D746+aportaciones!E746</f>
        <v>2.298</v>
      </c>
      <c r="E747" s="16">
        <f t="shared" si="298"/>
        <v>20</v>
      </c>
      <c r="F747" s="16">
        <f t="shared" si="287"/>
        <v>1.2872976308569655</v>
      </c>
      <c r="G747" s="16">
        <f t="shared" si="299"/>
        <v>1.0088257198123145</v>
      </c>
      <c r="H747" s="16"/>
      <c r="I747" s="16">
        <f>aportaciones!F746+aportaciones!G746</f>
        <v>10.833</v>
      </c>
      <c r="J747" s="16">
        <f t="shared" si="300"/>
        <v>164.12207115364598</v>
      </c>
      <c r="K747" s="16">
        <f t="shared" si="289"/>
        <v>10.56369766837134</v>
      </c>
      <c r="L747" s="16">
        <f t="shared" si="301"/>
        <v>0</v>
      </c>
      <c r="M747" s="16"/>
      <c r="N747" s="16">
        <v>0.20100000000000001</v>
      </c>
      <c r="O747" s="16">
        <f t="shared" si="302"/>
        <v>0.15</v>
      </c>
      <c r="P747" s="16">
        <f t="shared" si="290"/>
        <v>9.6547322314272412E-3</v>
      </c>
      <c r="Q747" s="16">
        <f t="shared" si="303"/>
        <v>0.19133119289859238</v>
      </c>
      <c r="R747" s="16"/>
      <c r="S747" s="16">
        <v>0.16917499999999999</v>
      </c>
      <c r="T747" s="16">
        <f t="shared" si="304"/>
        <v>0.82499999999999996</v>
      </c>
      <c r="U747" s="16">
        <f t="shared" si="291"/>
        <v>5.3101027272849828E-2</v>
      </c>
      <c r="V747" s="16">
        <f t="shared" si="305"/>
        <v>0.11599656094225785</v>
      </c>
      <c r="W747" s="16"/>
      <c r="X747" s="16">
        <v>9.0450000000000016E-2</v>
      </c>
      <c r="Y747" s="16">
        <f t="shared" si="306"/>
        <v>0.61</v>
      </c>
      <c r="Z747" s="16">
        <f t="shared" si="292"/>
        <v>3.926257774113745E-2</v>
      </c>
      <c r="AA747" s="16">
        <f t="shared" si="307"/>
        <v>5.1130184454275529E-2</v>
      </c>
      <c r="AB747" s="16"/>
      <c r="AC747" s="16">
        <v>0.11792000000000001</v>
      </c>
      <c r="AD747" s="16">
        <f t="shared" si="308"/>
        <v>0.41</v>
      </c>
      <c r="AE747" s="16">
        <f t="shared" si="293"/>
        <v>2.6389601432567793E-2</v>
      </c>
      <c r="AF747" s="16">
        <f t="shared" si="309"/>
        <v>9.1491927256152461E-2</v>
      </c>
      <c r="AG747" s="16"/>
      <c r="AH747" s="16">
        <v>9.0450000000000016E-2</v>
      </c>
      <c r="AI747" s="16">
        <f t="shared" si="310"/>
        <v>0.32</v>
      </c>
      <c r="AJ747" s="16">
        <f t="shared" si="294"/>
        <v>2.0596762093711449E-2</v>
      </c>
      <c r="AK747" s="16">
        <f t="shared" si="311"/>
        <v>6.9823211516997052E-2</v>
      </c>
      <c r="AL747" s="16"/>
      <c r="AM747" s="17">
        <f t="shared" si="288"/>
        <v>186.43707115364597</v>
      </c>
      <c r="AN747" s="17">
        <f t="shared" si="295"/>
        <v>6.4364881542848279E-2</v>
      </c>
      <c r="AO747" s="18" t="str">
        <f t="shared" si="296"/>
        <v>CORRECTO</v>
      </c>
      <c r="AP747" s="18">
        <f t="shared" si="297"/>
        <v>-1.0356351184571517</v>
      </c>
      <c r="AQ747" s="11"/>
      <c r="AR747" s="11"/>
      <c r="AS747" s="7"/>
      <c r="AT747" s="7">
        <v>140</v>
      </c>
      <c r="AU747" s="3">
        <f t="shared" si="286"/>
        <v>180</v>
      </c>
      <c r="AV747" s="7"/>
      <c r="AW747" s="7"/>
      <c r="AX747" s="7"/>
      <c r="AY747" s="7"/>
      <c r="AZ747" s="7"/>
      <c r="BA747" s="7"/>
      <c r="BB747" s="7"/>
    </row>
    <row r="748" spans="1:54" x14ac:dyDescent="0.25">
      <c r="A748" s="12">
        <v>2002</v>
      </c>
      <c r="B748" s="12">
        <v>7</v>
      </c>
      <c r="C748" s="16"/>
      <c r="D748" s="16">
        <f>aportaciones!D747+aportaciones!E747</f>
        <v>2.0830000000000002</v>
      </c>
      <c r="E748" s="16">
        <f t="shared" si="298"/>
        <v>20</v>
      </c>
      <c r="F748" s="16">
        <f t="shared" si="287"/>
        <v>1.2788447872067494</v>
      </c>
      <c r="G748" s="16">
        <f t="shared" si="299"/>
        <v>0.79570236914303649</v>
      </c>
      <c r="H748" s="16"/>
      <c r="I748" s="16">
        <f>aportaciones!F747+aportaciones!G747</f>
        <v>11.796000000000001</v>
      </c>
      <c r="J748" s="16">
        <f t="shared" si="300"/>
        <v>165.35437348527464</v>
      </c>
      <c r="K748" s="16">
        <f t="shared" si="289"/>
        <v>10.57312892867407</v>
      </c>
      <c r="L748" s="16">
        <f t="shared" si="301"/>
        <v>0</v>
      </c>
      <c r="M748" s="16"/>
      <c r="N748" s="16">
        <v>0.123</v>
      </c>
      <c r="O748" s="16">
        <f t="shared" si="302"/>
        <v>0.15</v>
      </c>
      <c r="P748" s="16">
        <f t="shared" si="290"/>
        <v>9.5913359040506203E-3</v>
      </c>
      <c r="Q748" s="16">
        <f t="shared" si="303"/>
        <v>0.11334526776857276</v>
      </c>
      <c r="R748" s="16"/>
      <c r="S748" s="16">
        <v>0.10352499999999999</v>
      </c>
      <c r="T748" s="16">
        <f t="shared" si="304"/>
        <v>0.82499999999999996</v>
      </c>
      <c r="U748" s="16">
        <f t="shared" si="291"/>
        <v>5.2752347472278409E-2</v>
      </c>
      <c r="V748" s="16">
        <f t="shared" si="305"/>
        <v>5.0423972727150157E-2</v>
      </c>
      <c r="W748" s="16"/>
      <c r="X748" s="16">
        <v>5.5350000000000003E-2</v>
      </c>
      <c r="Y748" s="16">
        <f t="shared" si="306"/>
        <v>0.61</v>
      </c>
      <c r="Z748" s="16">
        <f t="shared" si="292"/>
        <v>3.9004766009805854E-2</v>
      </c>
      <c r="AA748" s="16">
        <f t="shared" si="307"/>
        <v>1.6087422258862616E-2</v>
      </c>
      <c r="AB748" s="16"/>
      <c r="AC748" s="16">
        <v>7.2160000000000002E-2</v>
      </c>
      <c r="AD748" s="16">
        <f t="shared" si="308"/>
        <v>0.41</v>
      </c>
      <c r="AE748" s="16">
        <f t="shared" si="293"/>
        <v>2.6216318137738361E-2</v>
      </c>
      <c r="AF748" s="16">
        <f t="shared" si="309"/>
        <v>4.5770398567432202E-2</v>
      </c>
      <c r="AG748" s="16"/>
      <c r="AH748" s="16">
        <v>5.5350000000000003E-2</v>
      </c>
      <c r="AI748" s="16">
        <f t="shared" si="310"/>
        <v>0.32</v>
      </c>
      <c r="AJ748" s="16">
        <f t="shared" si="294"/>
        <v>2.0461516595307989E-2</v>
      </c>
      <c r="AK748" s="16">
        <f t="shared" si="311"/>
        <v>3.4753237906288537E-2</v>
      </c>
      <c r="AL748" s="16"/>
      <c r="AM748" s="17">
        <f t="shared" si="288"/>
        <v>187.66937348527463</v>
      </c>
      <c r="AN748" s="17">
        <f t="shared" si="295"/>
        <v>6.3942239360337466E-2</v>
      </c>
      <c r="AO748" s="18" t="str">
        <f t="shared" si="296"/>
        <v>CORRECTO</v>
      </c>
      <c r="AP748" s="18">
        <f t="shared" si="297"/>
        <v>-1.0360577606396626</v>
      </c>
      <c r="AQ748" s="11"/>
      <c r="AR748" s="11"/>
      <c r="AS748" s="7"/>
      <c r="AT748" s="7">
        <v>150</v>
      </c>
      <c r="AU748" s="3">
        <f t="shared" si="286"/>
        <v>190</v>
      </c>
      <c r="AV748" s="7"/>
      <c r="AW748" s="7"/>
      <c r="AX748" s="7"/>
      <c r="AY748" s="7"/>
      <c r="AZ748" s="7"/>
      <c r="BA748" s="7"/>
      <c r="BB748" s="7"/>
    </row>
    <row r="749" spans="1:54" x14ac:dyDescent="0.25">
      <c r="A749" s="12">
        <v>2002</v>
      </c>
      <c r="B749" s="12">
        <v>8</v>
      </c>
      <c r="C749" s="16"/>
      <c r="D749" s="16">
        <f>aportaciones!D748+aportaciones!E748</f>
        <v>1.9690000000000001</v>
      </c>
      <c r="E749" s="16">
        <f t="shared" si="298"/>
        <v>20</v>
      </c>
      <c r="F749" s="16">
        <f t="shared" si="287"/>
        <v>1.2724383599138998</v>
      </c>
      <c r="G749" s="16">
        <f t="shared" si="299"/>
        <v>0.69015521279325043</v>
      </c>
      <c r="H749" s="16"/>
      <c r="I749" s="16">
        <f>aportaciones!F748+aportaciones!G748</f>
        <v>11.518000000000001</v>
      </c>
      <c r="J749" s="16">
        <f t="shared" si="300"/>
        <v>166.29924455660057</v>
      </c>
      <c r="K749" s="16">
        <f t="shared" si="289"/>
        <v>10.580276899926067</v>
      </c>
      <c r="L749" s="16">
        <f t="shared" si="301"/>
        <v>0</v>
      </c>
      <c r="M749" s="16"/>
      <c r="N749" s="16">
        <v>0.161</v>
      </c>
      <c r="O749" s="16">
        <f t="shared" si="302"/>
        <v>0.15</v>
      </c>
      <c r="P749" s="16">
        <f t="shared" si="290"/>
        <v>9.5432876993542474E-3</v>
      </c>
      <c r="Q749" s="16">
        <f t="shared" si="303"/>
        <v>0.15140866409594936</v>
      </c>
      <c r="R749" s="16"/>
      <c r="S749" s="16">
        <v>0.13550833333333331</v>
      </c>
      <c r="T749" s="16">
        <f t="shared" si="304"/>
        <v>0.82499999999999996</v>
      </c>
      <c r="U749" s="16">
        <f t="shared" si="291"/>
        <v>5.2488082346448361E-2</v>
      </c>
      <c r="V749" s="16">
        <f t="shared" si="305"/>
        <v>8.2755985861054926E-2</v>
      </c>
      <c r="W749" s="16"/>
      <c r="X749" s="16">
        <v>7.2450000000000001E-2</v>
      </c>
      <c r="Y749" s="16">
        <f t="shared" si="306"/>
        <v>0.61</v>
      </c>
      <c r="Z749" s="16">
        <f t="shared" si="292"/>
        <v>3.8809369977373942E-2</v>
      </c>
      <c r="AA749" s="16">
        <f t="shared" si="307"/>
        <v>3.3445233990194168E-2</v>
      </c>
      <c r="AB749" s="16"/>
      <c r="AC749" s="16">
        <v>9.4453333333333334E-2</v>
      </c>
      <c r="AD749" s="16">
        <f t="shared" si="308"/>
        <v>0.41</v>
      </c>
      <c r="AE749" s="16">
        <f t="shared" si="293"/>
        <v>2.6084986378234941E-2</v>
      </c>
      <c r="AF749" s="16">
        <f t="shared" si="309"/>
        <v>6.8237015195594997E-2</v>
      </c>
      <c r="AG749" s="16"/>
      <c r="AH749" s="16">
        <v>7.2450000000000001E-2</v>
      </c>
      <c r="AI749" s="16">
        <f t="shared" si="310"/>
        <v>0.32</v>
      </c>
      <c r="AJ749" s="16">
        <f t="shared" si="294"/>
        <v>2.0359013758622396E-2</v>
      </c>
      <c r="AK749" s="16">
        <f t="shared" si="311"/>
        <v>5.1988483404692032E-2</v>
      </c>
      <c r="AL749" s="16"/>
      <c r="AM749" s="17">
        <f t="shared" si="288"/>
        <v>188.61424455660057</v>
      </c>
      <c r="AN749" s="17">
        <f t="shared" si="295"/>
        <v>6.3621917995694985E-2</v>
      </c>
      <c r="AO749" s="18" t="str">
        <f t="shared" si="296"/>
        <v>CORRECTO</v>
      </c>
      <c r="AP749" s="18">
        <f t="shared" si="297"/>
        <v>-1.0363780820043051</v>
      </c>
      <c r="AQ749" s="11"/>
      <c r="AR749" s="11"/>
      <c r="AS749" s="7"/>
      <c r="AT749" s="7">
        <v>153</v>
      </c>
      <c r="AU749" s="3">
        <f t="shared" si="286"/>
        <v>193</v>
      </c>
      <c r="AV749" s="7"/>
      <c r="AW749" s="7"/>
      <c r="AX749" s="7"/>
      <c r="AY749" s="7"/>
      <c r="AZ749" s="7"/>
      <c r="BA749" s="7"/>
      <c r="BB749" s="7"/>
    </row>
    <row r="750" spans="1:54" x14ac:dyDescent="0.25">
      <c r="A750" s="12">
        <v>2002</v>
      </c>
      <c r="B750" s="12">
        <v>9</v>
      </c>
      <c r="C750" s="16"/>
      <c r="D750" s="16">
        <f>aportaciones!D749+aportaciones!E749</f>
        <v>2.2130000000000001</v>
      </c>
      <c r="E750" s="16">
        <f t="shared" si="298"/>
        <v>20</v>
      </c>
      <c r="F750" s="16">
        <f t="shared" si="287"/>
        <v>1.2735408206406191</v>
      </c>
      <c r="G750" s="16">
        <f t="shared" si="299"/>
        <v>0.9405616400861021</v>
      </c>
      <c r="H750" s="16"/>
      <c r="I750" s="16">
        <f>aportaciones!F749+aportaciones!G749</f>
        <v>10.417000000000002</v>
      </c>
      <c r="J750" s="16">
        <f t="shared" si="300"/>
        <v>166.1359676566745</v>
      </c>
      <c r="K750" s="16">
        <f t="shared" si="289"/>
        <v>10.579046829370229</v>
      </c>
      <c r="L750" s="16">
        <f t="shared" si="301"/>
        <v>0</v>
      </c>
      <c r="M750" s="16"/>
      <c r="N750" s="16">
        <v>9.9000000000000005E-2</v>
      </c>
      <c r="O750" s="16">
        <f t="shared" si="302"/>
        <v>0.15</v>
      </c>
      <c r="P750" s="16">
        <f t="shared" si="290"/>
        <v>9.5515561548046423E-3</v>
      </c>
      <c r="Q750" s="16">
        <f t="shared" si="303"/>
        <v>8.9456712300645752E-2</v>
      </c>
      <c r="R750" s="16"/>
      <c r="S750" s="16">
        <v>8.3324999999999996E-2</v>
      </c>
      <c r="T750" s="16">
        <f t="shared" si="304"/>
        <v>0.82499999999999996</v>
      </c>
      <c r="U750" s="16">
        <f t="shared" si="291"/>
        <v>5.2533558851425528E-2</v>
      </c>
      <c r="V750" s="16">
        <f t="shared" si="305"/>
        <v>3.0836917653551565E-2</v>
      </c>
      <c r="W750" s="16"/>
      <c r="X750" s="16">
        <v>4.4550000000000006E-2</v>
      </c>
      <c r="Y750" s="16">
        <f t="shared" si="306"/>
        <v>0.61</v>
      </c>
      <c r="Z750" s="16">
        <f t="shared" si="292"/>
        <v>3.8842995029538877E-2</v>
      </c>
      <c r="AA750" s="16">
        <f t="shared" si="307"/>
        <v>5.7406300226260365E-3</v>
      </c>
      <c r="AB750" s="16"/>
      <c r="AC750" s="16">
        <v>5.808E-2</v>
      </c>
      <c r="AD750" s="16">
        <f t="shared" si="308"/>
        <v>0.41</v>
      </c>
      <c r="AE750" s="16">
        <f t="shared" si="293"/>
        <v>2.6107586823132689E-2</v>
      </c>
      <c r="AF750" s="16">
        <f t="shared" si="309"/>
        <v>3.19950136217651E-2</v>
      </c>
      <c r="AG750" s="16"/>
      <c r="AH750" s="16">
        <v>4.4550000000000006E-2</v>
      </c>
      <c r="AI750" s="16">
        <f t="shared" si="310"/>
        <v>0.32</v>
      </c>
      <c r="AJ750" s="16">
        <f t="shared" si="294"/>
        <v>2.0376653130249906E-2</v>
      </c>
      <c r="AK750" s="16">
        <f t="shared" si="311"/>
        <v>2.4190986241377554E-2</v>
      </c>
      <c r="AL750" s="16"/>
      <c r="AM750" s="17">
        <f t="shared" si="288"/>
        <v>188.45096765667449</v>
      </c>
      <c r="AN750" s="17">
        <f t="shared" si="295"/>
        <v>6.3677041032030951E-2</v>
      </c>
      <c r="AO750" s="18" t="str">
        <f t="shared" si="296"/>
        <v>CORRECTO</v>
      </c>
      <c r="AP750" s="18">
        <f t="shared" si="297"/>
        <v>-1.0363229589679692</v>
      </c>
      <c r="AQ750" s="11"/>
      <c r="AR750" s="11"/>
      <c r="AS750" s="7"/>
      <c r="AT750" s="7">
        <v>160</v>
      </c>
      <c r="AU750" s="3">
        <f t="shared" si="286"/>
        <v>200</v>
      </c>
      <c r="AV750" s="7"/>
      <c r="AW750" s="7"/>
      <c r="AX750" s="7"/>
      <c r="AY750" s="7"/>
      <c r="AZ750" s="7"/>
      <c r="BA750" s="7"/>
      <c r="BB750" s="7"/>
    </row>
    <row r="751" spans="1:54" x14ac:dyDescent="0.25">
      <c r="A751" s="12">
        <v>2002</v>
      </c>
      <c r="B751" s="12">
        <v>10</v>
      </c>
      <c r="C751" s="16"/>
      <c r="D751" s="16">
        <f>aportaciones!D750+aportaciones!E750</f>
        <v>2.367</v>
      </c>
      <c r="E751" s="16">
        <f t="shared" si="298"/>
        <v>20</v>
      </c>
      <c r="F751" s="16">
        <f t="shared" si="287"/>
        <v>1.2795501386468435</v>
      </c>
      <c r="G751" s="16">
        <f t="shared" si="299"/>
        <v>1.0934591793593817</v>
      </c>
      <c r="H751" s="16"/>
      <c r="I751" s="16">
        <f>aportaciones!F750+aportaciones!G750</f>
        <v>9.6939999999999991</v>
      </c>
      <c r="J751" s="16">
        <f t="shared" si="300"/>
        <v>165.25092082730424</v>
      </c>
      <c r="K751" s="16">
        <f t="shared" si="289"/>
        <v>10.572341932804786</v>
      </c>
      <c r="L751" s="16">
        <f t="shared" si="301"/>
        <v>0</v>
      </c>
      <c r="M751" s="16"/>
      <c r="N751" s="16">
        <v>0.17399999999999999</v>
      </c>
      <c r="O751" s="16">
        <f t="shared" si="302"/>
        <v>0.15</v>
      </c>
      <c r="P751" s="16">
        <f t="shared" si="290"/>
        <v>9.5966260398513258E-3</v>
      </c>
      <c r="Q751" s="16">
        <f t="shared" si="303"/>
        <v>0.16444844384519533</v>
      </c>
      <c r="R751" s="16"/>
      <c r="S751" s="16">
        <v>0.14645</v>
      </c>
      <c r="T751" s="16">
        <f t="shared" si="304"/>
        <v>0.82499999999999996</v>
      </c>
      <c r="U751" s="16">
        <f t="shared" si="291"/>
        <v>5.2781443219182295E-2</v>
      </c>
      <c r="V751" s="16">
        <f t="shared" si="305"/>
        <v>9.3916441148574448E-2</v>
      </c>
      <c r="W751" s="16"/>
      <c r="X751" s="16">
        <v>7.8299999999999995E-2</v>
      </c>
      <c r="Y751" s="16">
        <f t="shared" si="306"/>
        <v>0.61</v>
      </c>
      <c r="Z751" s="16">
        <f t="shared" si="292"/>
        <v>3.9026279228728727E-2</v>
      </c>
      <c r="AA751" s="16">
        <f t="shared" si="307"/>
        <v>3.9457004970461118E-2</v>
      </c>
      <c r="AB751" s="16"/>
      <c r="AC751" s="16">
        <v>0.10207999999999999</v>
      </c>
      <c r="AD751" s="16">
        <f t="shared" si="308"/>
        <v>0.41</v>
      </c>
      <c r="AE751" s="16">
        <f t="shared" si="293"/>
        <v>2.6230777842260293E-2</v>
      </c>
      <c r="AF751" s="16">
        <f t="shared" si="309"/>
        <v>7.5972413176867315E-2</v>
      </c>
      <c r="AG751" s="16"/>
      <c r="AH751" s="16">
        <v>7.8299999999999995E-2</v>
      </c>
      <c r="AI751" s="16">
        <f t="shared" si="310"/>
        <v>0.32</v>
      </c>
      <c r="AJ751" s="16">
        <f t="shared" si="294"/>
        <v>2.0472802218349496E-2</v>
      </c>
      <c r="AK751" s="16">
        <f t="shared" si="311"/>
        <v>5.7923346869750092E-2</v>
      </c>
      <c r="AL751" s="16"/>
      <c r="AM751" s="17">
        <f t="shared" si="288"/>
        <v>187.56592082730424</v>
      </c>
      <c r="AN751" s="17">
        <f t="shared" si="295"/>
        <v>6.3977506932342179E-2</v>
      </c>
      <c r="AO751" s="18" t="str">
        <f t="shared" si="296"/>
        <v>CORRECTO</v>
      </c>
      <c r="AP751" s="18">
        <f t="shared" si="297"/>
        <v>-1.0360224930676578</v>
      </c>
      <c r="AQ751" s="11"/>
      <c r="AR751" s="11"/>
      <c r="AS751" s="7"/>
      <c r="AT751" s="7">
        <v>166</v>
      </c>
      <c r="AU751" s="3">
        <f t="shared" si="286"/>
        <v>206</v>
      </c>
      <c r="AV751" s="7"/>
      <c r="AW751" s="7"/>
      <c r="AX751" s="7"/>
      <c r="AY751" s="7"/>
      <c r="AZ751" s="7"/>
      <c r="BA751" s="7"/>
      <c r="BB751" s="7"/>
    </row>
    <row r="752" spans="1:54" x14ac:dyDescent="0.25">
      <c r="A752" s="12">
        <v>2002</v>
      </c>
      <c r="B752" s="12">
        <v>11</v>
      </c>
      <c r="C752" s="16"/>
      <c r="D752" s="16">
        <f>aportaciones!D751+aportaciones!E751</f>
        <v>2.9790000000000001</v>
      </c>
      <c r="E752" s="16">
        <f t="shared" si="298"/>
        <v>20</v>
      </c>
      <c r="F752" s="16">
        <f t="shared" si="287"/>
        <v>1.2817939722198073</v>
      </c>
      <c r="G752" s="16">
        <f t="shared" si="299"/>
        <v>1.6994498613531555</v>
      </c>
      <c r="H752" s="16"/>
      <c r="I752" s="16">
        <f>aportaciones!F751+aportaciones!G751</f>
        <v>10.244</v>
      </c>
      <c r="J752" s="16">
        <f t="shared" si="300"/>
        <v>164.92257889449945</v>
      </c>
      <c r="K752" s="16">
        <f t="shared" si="289"/>
        <v>10.569838375495751</v>
      </c>
      <c r="L752" s="16">
        <f t="shared" si="301"/>
        <v>0</v>
      </c>
      <c r="M752" s="16"/>
      <c r="N752" s="16">
        <v>0.27900000000000003</v>
      </c>
      <c r="O752" s="16">
        <f t="shared" si="302"/>
        <v>0.15</v>
      </c>
      <c r="P752" s="16">
        <f t="shared" si="290"/>
        <v>9.6134547916485544E-3</v>
      </c>
      <c r="Q752" s="16">
        <f t="shared" si="303"/>
        <v>0.26940337396014868</v>
      </c>
      <c r="R752" s="16"/>
      <c r="S752" s="16">
        <v>0.23482500000000003</v>
      </c>
      <c r="T752" s="16">
        <f t="shared" si="304"/>
        <v>0.82499999999999996</v>
      </c>
      <c r="U752" s="16">
        <f t="shared" si="291"/>
        <v>5.287400135406705E-2</v>
      </c>
      <c r="V752" s="16">
        <f t="shared" si="305"/>
        <v>0.18204355678081763</v>
      </c>
      <c r="W752" s="16"/>
      <c r="X752" s="16">
        <v>0.12555000000000002</v>
      </c>
      <c r="Y752" s="16">
        <f t="shared" si="306"/>
        <v>0.61</v>
      </c>
      <c r="Z752" s="16">
        <f t="shared" si="292"/>
        <v>3.9094716152704122E-2</v>
      </c>
      <c r="AA752" s="16">
        <f t="shared" si="307"/>
        <v>8.6523720771271351E-2</v>
      </c>
      <c r="AB752" s="16"/>
      <c r="AC752" s="16">
        <v>0.16368000000000002</v>
      </c>
      <c r="AD752" s="16">
        <f t="shared" si="308"/>
        <v>0.41</v>
      </c>
      <c r="AE752" s="16">
        <f t="shared" si="293"/>
        <v>2.6276776430506049E-2</v>
      </c>
      <c r="AF752" s="16">
        <f t="shared" si="309"/>
        <v>0.13744922215773975</v>
      </c>
      <c r="AG752" s="16"/>
      <c r="AH752" s="16">
        <v>0.12555000000000002</v>
      </c>
      <c r="AI752" s="16">
        <f t="shared" si="310"/>
        <v>0.32</v>
      </c>
      <c r="AJ752" s="16">
        <f t="shared" si="294"/>
        <v>2.050870355551692E-2</v>
      </c>
      <c r="AK752" s="16">
        <f t="shared" si="311"/>
        <v>0.10507719778165053</v>
      </c>
      <c r="AL752" s="16"/>
      <c r="AM752" s="17">
        <f t="shared" si="288"/>
        <v>187.23757889449945</v>
      </c>
      <c r="AN752" s="17">
        <f t="shared" si="295"/>
        <v>6.408969861099037E-2</v>
      </c>
      <c r="AO752" s="18" t="str">
        <f t="shared" si="296"/>
        <v>CORRECTO</v>
      </c>
      <c r="AP752" s="18">
        <f t="shared" si="297"/>
        <v>-1.0359103013890096</v>
      </c>
      <c r="AQ752" s="11"/>
      <c r="AR752" s="11"/>
      <c r="AS752" s="7"/>
      <c r="AT752" s="7">
        <v>164</v>
      </c>
      <c r="AU752" s="3">
        <f t="shared" si="286"/>
        <v>204</v>
      </c>
      <c r="AV752" s="7"/>
      <c r="AW752" s="7"/>
      <c r="AX752" s="7"/>
      <c r="AY752" s="7"/>
      <c r="AZ752" s="7"/>
      <c r="BA752" s="7"/>
      <c r="BB752" s="7"/>
    </row>
    <row r="753" spans="1:54" x14ac:dyDescent="0.25">
      <c r="A753" s="12">
        <v>2002</v>
      </c>
      <c r="B753" s="12">
        <v>12</v>
      </c>
      <c r="C753" s="16"/>
      <c r="D753" s="16">
        <f>aportaciones!D752+aportaciones!E752</f>
        <v>9.2430000000000003</v>
      </c>
      <c r="E753" s="16">
        <f t="shared" si="298"/>
        <v>20</v>
      </c>
      <c r="F753" s="16">
        <f t="shared" si="287"/>
        <v>1.2671946398422749</v>
      </c>
      <c r="G753" s="16">
        <f t="shared" si="299"/>
        <v>7.961206027780193</v>
      </c>
      <c r="H753" s="16"/>
      <c r="I753" s="16">
        <f>aportaciones!F752+aportaciones!G752</f>
        <v>12.727</v>
      </c>
      <c r="J753" s="16">
        <f t="shared" si="300"/>
        <v>167.07974051900371</v>
      </c>
      <c r="K753" s="16">
        <f t="shared" si="289"/>
        <v>10.586127580595981</v>
      </c>
      <c r="L753" s="16">
        <f t="shared" si="301"/>
        <v>0</v>
      </c>
      <c r="M753" s="16"/>
      <c r="N753" s="16">
        <v>1.101</v>
      </c>
      <c r="O753" s="16">
        <f t="shared" si="302"/>
        <v>0.15</v>
      </c>
      <c r="P753" s="16">
        <f t="shared" si="290"/>
        <v>9.5039597988170604E-3</v>
      </c>
      <c r="Q753" s="16">
        <f t="shared" si="303"/>
        <v>1.0913865452083515</v>
      </c>
      <c r="R753" s="16"/>
      <c r="S753" s="16">
        <v>0.92667499999999992</v>
      </c>
      <c r="T753" s="16">
        <f t="shared" si="304"/>
        <v>0.82499999999999996</v>
      </c>
      <c r="U753" s="16">
        <f t="shared" si="291"/>
        <v>5.2271778893493832E-2</v>
      </c>
      <c r="V753" s="16">
        <f t="shared" si="305"/>
        <v>0.87380099864593297</v>
      </c>
      <c r="W753" s="16"/>
      <c r="X753" s="16">
        <v>0.49545</v>
      </c>
      <c r="Y753" s="16">
        <f t="shared" si="306"/>
        <v>0.61</v>
      </c>
      <c r="Z753" s="16">
        <f t="shared" si="292"/>
        <v>3.864943651518938E-2</v>
      </c>
      <c r="AA753" s="16">
        <f t="shared" si="307"/>
        <v>0.45635528384729585</v>
      </c>
      <c r="AB753" s="16"/>
      <c r="AC753" s="16">
        <v>0.64591999999999994</v>
      </c>
      <c r="AD753" s="16">
        <f t="shared" si="308"/>
        <v>0.41</v>
      </c>
      <c r="AE753" s="16">
        <f t="shared" si="293"/>
        <v>2.5977490116766633E-2</v>
      </c>
      <c r="AF753" s="16">
        <f t="shared" si="309"/>
        <v>0.61964322356949397</v>
      </c>
      <c r="AG753" s="16"/>
      <c r="AH753" s="16">
        <v>0.49545</v>
      </c>
      <c r="AI753" s="16">
        <f t="shared" si="310"/>
        <v>0.32</v>
      </c>
      <c r="AJ753" s="16">
        <f t="shared" si="294"/>
        <v>2.0275114237476397E-2</v>
      </c>
      <c r="AK753" s="16">
        <f t="shared" si="311"/>
        <v>0.47494129644448307</v>
      </c>
      <c r="AL753" s="16"/>
      <c r="AM753" s="17">
        <f t="shared" si="288"/>
        <v>189.3947405190037</v>
      </c>
      <c r="AN753" s="17">
        <f t="shared" si="295"/>
        <v>6.3359731992113741E-2</v>
      </c>
      <c r="AO753" s="18" t="str">
        <f t="shared" si="296"/>
        <v>CORRECTO</v>
      </c>
      <c r="AP753" s="18">
        <f t="shared" si="297"/>
        <v>-1.0366402680078863</v>
      </c>
      <c r="AQ753" s="11"/>
      <c r="AR753" s="11"/>
      <c r="AS753" s="7"/>
      <c r="AT753" s="7">
        <v>162</v>
      </c>
      <c r="AU753" s="3">
        <f t="shared" si="286"/>
        <v>202</v>
      </c>
      <c r="AV753" s="7"/>
      <c r="AW753" s="7"/>
      <c r="AX753" s="7"/>
      <c r="AY753" s="7"/>
      <c r="AZ753" s="7"/>
      <c r="BA753" s="7"/>
      <c r="BB753" s="7"/>
    </row>
    <row r="754" spans="1:54" x14ac:dyDescent="0.25">
      <c r="A754" s="12">
        <v>2003</v>
      </c>
      <c r="B754" s="12">
        <v>1</v>
      </c>
      <c r="C754" s="16"/>
      <c r="D754" s="16">
        <f>aportaciones!D753+aportaciones!E753</f>
        <v>5.9030000000000005</v>
      </c>
      <c r="E754" s="16">
        <f t="shared" si="298"/>
        <v>20</v>
      </c>
      <c r="F754" s="16">
        <f t="shared" si="287"/>
        <v>1.2610498644582671</v>
      </c>
      <c r="G754" s="16">
        <f t="shared" si="299"/>
        <v>4.6358053601577254</v>
      </c>
      <c r="H754" s="16"/>
      <c r="I754" s="16">
        <f>aportaciones!F753+aportaciones!G753</f>
        <v>11.509</v>
      </c>
      <c r="J754" s="16">
        <f t="shared" si="300"/>
        <v>168.00261293840771</v>
      </c>
      <c r="K754" s="16">
        <f t="shared" si="289"/>
        <v>10.592983613730688</v>
      </c>
      <c r="L754" s="16">
        <f t="shared" si="301"/>
        <v>0</v>
      </c>
      <c r="M754" s="16"/>
      <c r="N754" s="16">
        <v>1.0620000000000001</v>
      </c>
      <c r="O754" s="16">
        <f t="shared" si="302"/>
        <v>0.15</v>
      </c>
      <c r="P754" s="16">
        <f t="shared" si="290"/>
        <v>9.4578739834370023E-3</v>
      </c>
      <c r="Q754" s="16">
        <f t="shared" si="303"/>
        <v>1.0524960402011831</v>
      </c>
      <c r="R754" s="16"/>
      <c r="S754" s="16">
        <v>0.89385000000000003</v>
      </c>
      <c r="T754" s="16">
        <f t="shared" si="304"/>
        <v>0.82499999999999996</v>
      </c>
      <c r="U754" s="16">
        <f t="shared" si="291"/>
        <v>5.2018306908903515E-2</v>
      </c>
      <c r="V754" s="16">
        <f t="shared" si="305"/>
        <v>0.84157822110650615</v>
      </c>
      <c r="W754" s="16"/>
      <c r="X754" s="16">
        <v>0.47790000000000005</v>
      </c>
      <c r="Y754" s="16">
        <f t="shared" si="306"/>
        <v>0.61</v>
      </c>
      <c r="Z754" s="16">
        <f t="shared" si="292"/>
        <v>3.8462020865977144E-2</v>
      </c>
      <c r="AA754" s="16">
        <f t="shared" si="307"/>
        <v>0.43925056348481062</v>
      </c>
      <c r="AB754" s="16"/>
      <c r="AC754" s="16">
        <v>0.62304000000000004</v>
      </c>
      <c r="AD754" s="16">
        <f t="shared" si="308"/>
        <v>0.41</v>
      </c>
      <c r="AE754" s="16">
        <f t="shared" si="293"/>
        <v>2.5851522221394474E-2</v>
      </c>
      <c r="AF754" s="16">
        <f t="shared" si="309"/>
        <v>0.59706250988323339</v>
      </c>
      <c r="AG754" s="16"/>
      <c r="AH754" s="16">
        <v>0.47790000000000005</v>
      </c>
      <c r="AI754" s="16">
        <f t="shared" si="310"/>
        <v>0.32</v>
      </c>
      <c r="AJ754" s="16">
        <f t="shared" si="294"/>
        <v>2.0176797831332274E-2</v>
      </c>
      <c r="AK754" s="16">
        <f t="shared" si="311"/>
        <v>0.45762488576252364</v>
      </c>
      <c r="AL754" s="16"/>
      <c r="AM754" s="17">
        <f t="shared" si="288"/>
        <v>190.31761293840771</v>
      </c>
      <c r="AN754" s="17">
        <f t="shared" si="295"/>
        <v>6.3052493222913356E-2</v>
      </c>
      <c r="AO754" s="18" t="str">
        <f t="shared" si="296"/>
        <v>CORRECTO</v>
      </c>
      <c r="AP754" s="18">
        <f t="shared" si="297"/>
        <v>-1.0369475067770868</v>
      </c>
      <c r="AQ754" s="11"/>
      <c r="AR754" s="11"/>
      <c r="AS754" s="7"/>
      <c r="AT754" s="7">
        <v>158</v>
      </c>
      <c r="AU754" s="3">
        <f t="shared" si="286"/>
        <v>198</v>
      </c>
      <c r="AV754" s="7"/>
      <c r="AW754" s="7"/>
      <c r="AX754" s="7"/>
      <c r="AY754" s="7"/>
      <c r="AZ754" s="7"/>
      <c r="BA754" s="7"/>
      <c r="BB754" s="7"/>
    </row>
    <row r="755" spans="1:54" x14ac:dyDescent="0.25">
      <c r="A755" s="12">
        <v>2003</v>
      </c>
      <c r="B755" s="12">
        <v>2</v>
      </c>
      <c r="C755" s="16"/>
      <c r="D755" s="16">
        <f>aportaciones!D754+aportaciones!E754</f>
        <v>4.5209999999999999</v>
      </c>
      <c r="E755" s="16">
        <f t="shared" si="298"/>
        <v>20</v>
      </c>
      <c r="F755" s="16">
        <f t="shared" si="287"/>
        <v>1.1303958740550597</v>
      </c>
      <c r="G755" s="16">
        <f t="shared" si="299"/>
        <v>3.2599501355417324</v>
      </c>
      <c r="H755" s="16"/>
      <c r="I755" s="16">
        <f>aportaciones!F754+aportaciones!G754</f>
        <v>64.456999999999994</v>
      </c>
      <c r="J755" s="16">
        <f t="shared" si="300"/>
        <v>190</v>
      </c>
      <c r="K755" s="16">
        <f t="shared" si="289"/>
        <v>10.738760803523068</v>
      </c>
      <c r="L755" s="16">
        <f t="shared" si="301"/>
        <v>31.866629324677007</v>
      </c>
      <c r="M755" s="16"/>
      <c r="N755" s="16">
        <v>0.71599999999999997</v>
      </c>
      <c r="O755" s="16">
        <f t="shared" si="302"/>
        <v>0.15</v>
      </c>
      <c r="P755" s="16">
        <f t="shared" si="290"/>
        <v>8.4779690554129469E-3</v>
      </c>
      <c r="Q755" s="16">
        <f t="shared" si="303"/>
        <v>0.70654212601656297</v>
      </c>
      <c r="R755" s="16"/>
      <c r="S755" s="16">
        <v>0.60263333333333324</v>
      </c>
      <c r="T755" s="16">
        <f t="shared" si="304"/>
        <v>0.82499999999999996</v>
      </c>
      <c r="U755" s="16">
        <f t="shared" si="291"/>
        <v>4.6628829804771212E-2</v>
      </c>
      <c r="V755" s="16">
        <f t="shared" si="305"/>
        <v>0.55061502642442961</v>
      </c>
      <c r="W755" s="16"/>
      <c r="X755" s="16">
        <v>0.32219999999999999</v>
      </c>
      <c r="Y755" s="16">
        <f t="shared" si="306"/>
        <v>0.61</v>
      </c>
      <c r="Z755" s="16">
        <f t="shared" si="292"/>
        <v>3.4477074158679323E-2</v>
      </c>
      <c r="AA755" s="16">
        <f t="shared" si="307"/>
        <v>0.28373797913402277</v>
      </c>
      <c r="AB755" s="16"/>
      <c r="AC755" s="16">
        <v>0.42005333333333333</v>
      </c>
      <c r="AD755" s="16">
        <f t="shared" si="308"/>
        <v>0.41</v>
      </c>
      <c r="AE755" s="16">
        <f t="shared" si="293"/>
        <v>2.3173115418128724E-2</v>
      </c>
      <c r="AF755" s="16">
        <f t="shared" si="309"/>
        <v>0.39420181111193892</v>
      </c>
      <c r="AG755" s="16"/>
      <c r="AH755" s="16">
        <v>0.32219999999999999</v>
      </c>
      <c r="AI755" s="16">
        <f t="shared" si="310"/>
        <v>0.32</v>
      </c>
      <c r="AJ755" s="16">
        <f t="shared" si="294"/>
        <v>1.8086333984880958E-2</v>
      </c>
      <c r="AK755" s="16">
        <f t="shared" si="311"/>
        <v>0.30202320216866779</v>
      </c>
      <c r="AL755" s="16"/>
      <c r="AM755" s="17">
        <f t="shared" si="288"/>
        <v>212.315</v>
      </c>
      <c r="AN755" s="17">
        <f t="shared" si="295"/>
        <v>5.6519793702752986E-2</v>
      </c>
      <c r="AO755" s="18" t="str">
        <f t="shared" si="296"/>
        <v>CORRECTO</v>
      </c>
      <c r="AP755" s="18">
        <f t="shared" si="297"/>
        <v>-1.043480206297247</v>
      </c>
      <c r="AQ755" s="11"/>
      <c r="AR755" s="11"/>
      <c r="AS755" s="7"/>
      <c r="AT755" s="7">
        <v>148</v>
      </c>
      <c r="AU755" s="3">
        <f t="shared" si="286"/>
        <v>188</v>
      </c>
      <c r="AV755" s="7"/>
      <c r="AW755" s="7"/>
      <c r="AX755" s="7"/>
      <c r="AY755" s="7"/>
      <c r="AZ755" s="7"/>
      <c r="BA755" s="7"/>
      <c r="BB755" s="7"/>
    </row>
    <row r="756" spans="1:54" x14ac:dyDescent="0.25">
      <c r="A756" s="12">
        <v>2003</v>
      </c>
      <c r="B756" s="12">
        <v>3</v>
      </c>
      <c r="C756" s="16"/>
      <c r="D756" s="16">
        <f>aportaciones!D755+aportaciones!E755</f>
        <v>3.7510000000000003</v>
      </c>
      <c r="E756" s="16">
        <f t="shared" si="298"/>
        <v>20</v>
      </c>
      <c r="F756" s="16">
        <f t="shared" si="287"/>
        <v>1.1146459837911897</v>
      </c>
      <c r="G756" s="16">
        <f t="shared" si="299"/>
        <v>2.62060412594494</v>
      </c>
      <c r="H756" s="16"/>
      <c r="I756" s="16">
        <f>aportaciones!F755+aportaciones!G755</f>
        <v>24.338999999999999</v>
      </c>
      <c r="J756" s="16">
        <f t="shared" si="300"/>
        <v>193</v>
      </c>
      <c r="K756" s="16">
        <f t="shared" si="289"/>
        <v>10.75633374358498</v>
      </c>
      <c r="L756" s="16">
        <f t="shared" si="301"/>
        <v>10.600239196476934</v>
      </c>
      <c r="M756" s="16"/>
      <c r="N756" s="16">
        <v>0.372</v>
      </c>
      <c r="O756" s="16">
        <f t="shared" si="302"/>
        <v>0.15</v>
      </c>
      <c r="P756" s="16">
        <f t="shared" si="290"/>
        <v>8.3598448784339228E-3</v>
      </c>
      <c r="Q756" s="16">
        <f t="shared" si="303"/>
        <v>0.36352203094458702</v>
      </c>
      <c r="R756" s="16"/>
      <c r="S756" s="16">
        <v>0.31309999999999999</v>
      </c>
      <c r="T756" s="16">
        <f t="shared" si="304"/>
        <v>0.82499999999999996</v>
      </c>
      <c r="U756" s="16">
        <f t="shared" si="291"/>
        <v>4.5979146831386576E-2</v>
      </c>
      <c r="V756" s="16">
        <f t="shared" si="305"/>
        <v>0.2664711701952287</v>
      </c>
      <c r="W756" s="16"/>
      <c r="X756" s="16">
        <v>0.16739999999999999</v>
      </c>
      <c r="Y756" s="16">
        <f t="shared" si="306"/>
        <v>0.61</v>
      </c>
      <c r="Z756" s="16">
        <f t="shared" si="292"/>
        <v>3.3996702505631284E-2</v>
      </c>
      <c r="AA756" s="16">
        <f t="shared" si="307"/>
        <v>0.1329229258413207</v>
      </c>
      <c r="AB756" s="16"/>
      <c r="AC756" s="16">
        <v>0.21823999999999999</v>
      </c>
      <c r="AD756" s="16">
        <f t="shared" si="308"/>
        <v>0.41</v>
      </c>
      <c r="AE756" s="16">
        <f t="shared" si="293"/>
        <v>2.2850242667719387E-2</v>
      </c>
      <c r="AF756" s="16">
        <f t="shared" si="309"/>
        <v>0.19506688458187121</v>
      </c>
      <c r="AG756" s="16"/>
      <c r="AH756" s="16">
        <v>0.16739999999999999</v>
      </c>
      <c r="AI756" s="16">
        <f t="shared" si="310"/>
        <v>0.32</v>
      </c>
      <c r="AJ756" s="16">
        <f t="shared" si="294"/>
        <v>1.7834335740659037E-2</v>
      </c>
      <c r="AK756" s="16">
        <f t="shared" si="311"/>
        <v>0.14931366601511903</v>
      </c>
      <c r="AL756" s="16"/>
      <c r="AM756" s="17">
        <f t="shared" si="288"/>
        <v>215.315</v>
      </c>
      <c r="AN756" s="17">
        <f t="shared" si="295"/>
        <v>5.5732299189559485E-2</v>
      </c>
      <c r="AO756" s="18" t="str">
        <f t="shared" si="296"/>
        <v>CORRECTO</v>
      </c>
      <c r="AP756" s="18">
        <f t="shared" si="297"/>
        <v>-1.0442677008104406</v>
      </c>
      <c r="AQ756" s="11"/>
      <c r="AR756" s="11"/>
      <c r="AS756" s="7"/>
      <c r="AT756" s="7">
        <v>138</v>
      </c>
      <c r="AU756" s="3">
        <f t="shared" si="286"/>
        <v>178</v>
      </c>
      <c r="AV756" s="7"/>
      <c r="AW756" s="7"/>
      <c r="AX756" s="7"/>
      <c r="AY756" s="7"/>
      <c r="AZ756" s="7"/>
      <c r="BA756" s="7"/>
      <c r="BB756" s="7"/>
    </row>
    <row r="757" spans="1:54" x14ac:dyDescent="0.25">
      <c r="A757" s="12">
        <v>2003</v>
      </c>
      <c r="B757" s="12">
        <v>4</v>
      </c>
      <c r="C757" s="16"/>
      <c r="D757" s="16">
        <f>aportaciones!D756+aportaciones!E756</f>
        <v>3.8820000000000001</v>
      </c>
      <c r="E757" s="16">
        <f t="shared" si="298"/>
        <v>20</v>
      </c>
      <c r="F757" s="16">
        <f t="shared" si="287"/>
        <v>1.0795492881721882</v>
      </c>
      <c r="G757" s="16">
        <f t="shared" si="299"/>
        <v>2.7673540162088131</v>
      </c>
      <c r="H757" s="16"/>
      <c r="I757" s="16">
        <f>aportaciones!F756+aportaciones!G756</f>
        <v>19.112000000000002</v>
      </c>
      <c r="J757" s="16">
        <f t="shared" si="300"/>
        <v>200</v>
      </c>
      <c r="K757" s="16">
        <f t="shared" si="289"/>
        <v>10.795492881721881</v>
      </c>
      <c r="L757" s="16">
        <f t="shared" si="301"/>
        <v>1.3556662564150201</v>
      </c>
      <c r="M757" s="16"/>
      <c r="N757" s="16">
        <v>0.308</v>
      </c>
      <c r="O757" s="16">
        <f t="shared" si="302"/>
        <v>0.15</v>
      </c>
      <c r="P757" s="16">
        <f t="shared" si="290"/>
        <v>8.0966196612914099E-3</v>
      </c>
      <c r="Q757" s="16">
        <f t="shared" si="303"/>
        <v>0.29964015512156605</v>
      </c>
      <c r="R757" s="16"/>
      <c r="S757" s="16">
        <v>0.25923333333333332</v>
      </c>
      <c r="T757" s="16">
        <f t="shared" si="304"/>
        <v>0.82499999999999996</v>
      </c>
      <c r="U757" s="16">
        <f t="shared" si="291"/>
        <v>4.4531408137102754E-2</v>
      </c>
      <c r="V757" s="16">
        <f t="shared" si="305"/>
        <v>0.21325418650194661</v>
      </c>
      <c r="W757" s="16"/>
      <c r="X757" s="16">
        <v>0.1386</v>
      </c>
      <c r="Y757" s="16">
        <f t="shared" si="306"/>
        <v>0.61</v>
      </c>
      <c r="Z757" s="16">
        <f t="shared" si="292"/>
        <v>3.2926253289251736E-2</v>
      </c>
      <c r="AA757" s="16">
        <f t="shared" si="307"/>
        <v>0.10460329749436881</v>
      </c>
      <c r="AB757" s="16"/>
      <c r="AC757" s="16">
        <v>0.18069333333333334</v>
      </c>
      <c r="AD757" s="16">
        <f t="shared" si="308"/>
        <v>0.41</v>
      </c>
      <c r="AE757" s="16">
        <f t="shared" si="293"/>
        <v>2.2130760407529856E-2</v>
      </c>
      <c r="AF757" s="16">
        <f t="shared" si="309"/>
        <v>0.15784309066561392</v>
      </c>
      <c r="AG757" s="16"/>
      <c r="AH757" s="16">
        <v>0.1386</v>
      </c>
      <c r="AI757" s="16">
        <f t="shared" si="310"/>
        <v>0.32</v>
      </c>
      <c r="AJ757" s="16">
        <f t="shared" si="294"/>
        <v>1.727278861075501E-2</v>
      </c>
      <c r="AK757" s="16">
        <f t="shared" si="311"/>
        <v>0.12076566425934099</v>
      </c>
      <c r="AL757" s="16"/>
      <c r="AM757" s="17">
        <f t="shared" si="288"/>
        <v>222.315</v>
      </c>
      <c r="AN757" s="17">
        <f t="shared" si="295"/>
        <v>5.3977464408609406E-2</v>
      </c>
      <c r="AO757" s="18" t="str">
        <f t="shared" si="296"/>
        <v>CORRECTO</v>
      </c>
      <c r="AP757" s="18">
        <f t="shared" si="297"/>
        <v>-1.0460225355913906</v>
      </c>
      <c r="AQ757" s="11"/>
      <c r="AR757" s="11"/>
      <c r="AS757" s="7"/>
      <c r="AT757" s="7">
        <v>130</v>
      </c>
      <c r="AU757" s="3">
        <f t="shared" si="286"/>
        <v>170</v>
      </c>
      <c r="AV757" s="7"/>
      <c r="AW757" s="7"/>
      <c r="AX757" s="7"/>
      <c r="AY757" s="7"/>
      <c r="AZ757" s="7"/>
      <c r="BA757" s="7"/>
      <c r="BB757" s="7"/>
    </row>
    <row r="758" spans="1:54" x14ac:dyDescent="0.25">
      <c r="A758" s="12">
        <v>2003</v>
      </c>
      <c r="B758" s="12">
        <v>5</v>
      </c>
      <c r="C758" s="16"/>
      <c r="D758" s="16">
        <f>aportaciones!D757+aportaciones!E757</f>
        <v>3.335</v>
      </c>
      <c r="E758" s="16">
        <f t="shared" si="298"/>
        <v>20</v>
      </c>
      <c r="F758" s="16">
        <f t="shared" si="287"/>
        <v>1.0511792917679521</v>
      </c>
      <c r="G758" s="16">
        <f t="shared" si="299"/>
        <v>2.2554507118278124</v>
      </c>
      <c r="H758" s="16"/>
      <c r="I758" s="16">
        <f>aportaciones!F757+aportaciones!G757</f>
        <v>17.753999999999998</v>
      </c>
      <c r="J758" s="16">
        <f t="shared" si="300"/>
        <v>206</v>
      </c>
      <c r="K758" s="16">
        <f t="shared" si="289"/>
        <v>10.827146705209907</v>
      </c>
      <c r="L758" s="16">
        <f t="shared" si="301"/>
        <v>0.95850711827810642</v>
      </c>
      <c r="M758" s="16"/>
      <c r="N758" s="16">
        <v>0.46899999999999997</v>
      </c>
      <c r="O758" s="16">
        <f t="shared" si="302"/>
        <v>0.15</v>
      </c>
      <c r="P758" s="16">
        <f t="shared" si="290"/>
        <v>7.8838446882596412E-3</v>
      </c>
      <c r="Q758" s="16">
        <f t="shared" si="303"/>
        <v>0.46090338033870848</v>
      </c>
      <c r="R758" s="16"/>
      <c r="S758" s="16">
        <v>0.3947416666666666</v>
      </c>
      <c r="T758" s="16">
        <f t="shared" si="304"/>
        <v>0.82499999999999996</v>
      </c>
      <c r="U758" s="16">
        <f t="shared" si="291"/>
        <v>4.3361145785428025E-2</v>
      </c>
      <c r="V758" s="16">
        <f t="shared" si="305"/>
        <v>0.35021025852956389</v>
      </c>
      <c r="W758" s="16"/>
      <c r="X758" s="16">
        <v>0.21104999999999999</v>
      </c>
      <c r="Y758" s="16">
        <f t="shared" si="306"/>
        <v>0.61</v>
      </c>
      <c r="Z758" s="16">
        <f t="shared" si="292"/>
        <v>3.2060968398922543E-2</v>
      </c>
      <c r="AA758" s="16">
        <f t="shared" si="307"/>
        <v>0.17812374671074827</v>
      </c>
      <c r="AB758" s="16"/>
      <c r="AC758" s="16">
        <v>0.27514666666666665</v>
      </c>
      <c r="AD758" s="16">
        <f t="shared" si="308"/>
        <v>0.41</v>
      </c>
      <c r="AE758" s="16">
        <f t="shared" si="293"/>
        <v>2.1549175481243018E-2</v>
      </c>
      <c r="AF758" s="16">
        <f t="shared" si="309"/>
        <v>0.25301590625913678</v>
      </c>
      <c r="AG758" s="16"/>
      <c r="AH758" s="16">
        <v>0.21104999999999999</v>
      </c>
      <c r="AI758" s="16">
        <f t="shared" si="310"/>
        <v>0.32</v>
      </c>
      <c r="AJ758" s="16">
        <f t="shared" si="294"/>
        <v>1.6818868668287235E-2</v>
      </c>
      <c r="AK758" s="16">
        <f t="shared" si="311"/>
        <v>0.19377721138924503</v>
      </c>
      <c r="AL758" s="16"/>
      <c r="AM758" s="17">
        <f t="shared" si="288"/>
        <v>228.315</v>
      </c>
      <c r="AN758" s="17">
        <f t="shared" si="295"/>
        <v>5.2558964588397608E-2</v>
      </c>
      <c r="AO758" s="18" t="str">
        <f t="shared" si="296"/>
        <v>CORRECTO</v>
      </c>
      <c r="AP758" s="18">
        <f t="shared" si="297"/>
        <v>-1.0474410354116024</v>
      </c>
      <c r="AQ758" s="11"/>
      <c r="AR758" s="11"/>
      <c r="AS758" s="7"/>
      <c r="AT758" s="7">
        <v>130</v>
      </c>
      <c r="AU758" s="3">
        <f t="shared" si="286"/>
        <v>170</v>
      </c>
      <c r="AV758" s="7"/>
      <c r="AW758" s="7"/>
      <c r="AX758" s="7"/>
      <c r="AY758" s="7"/>
      <c r="AZ758" s="7"/>
      <c r="BA758" s="7"/>
      <c r="BB758" s="7"/>
    </row>
    <row r="759" spans="1:54" x14ac:dyDescent="0.25">
      <c r="A759" s="12">
        <v>2003</v>
      </c>
      <c r="B759" s="12">
        <v>6</v>
      </c>
      <c r="C759" s="16"/>
      <c r="D759" s="16">
        <f>aportaciones!D758+aportaciones!E758</f>
        <v>2.661</v>
      </c>
      <c r="E759" s="16">
        <f t="shared" si="298"/>
        <v>20</v>
      </c>
      <c r="F759" s="16">
        <f t="shared" si="287"/>
        <v>1.0604688155888917</v>
      </c>
      <c r="G759" s="16">
        <f t="shared" si="299"/>
        <v>1.6098207082320499</v>
      </c>
      <c r="H759" s="16"/>
      <c r="I759" s="16">
        <f>aportaciones!F758+aportaciones!G758</f>
        <v>10.927</v>
      </c>
      <c r="J759" s="16">
        <f t="shared" si="300"/>
        <v>204</v>
      </c>
      <c r="K759" s="16">
        <f t="shared" si="289"/>
        <v>10.816781919006695</v>
      </c>
      <c r="L759" s="16">
        <f t="shared" si="301"/>
        <v>2.0998532947900799</v>
      </c>
      <c r="M759" s="16"/>
      <c r="N759" s="16">
        <v>0.223</v>
      </c>
      <c r="O759" s="16">
        <f t="shared" si="302"/>
        <v>0.15</v>
      </c>
      <c r="P759" s="16">
        <f t="shared" si="290"/>
        <v>7.9535161169166872E-3</v>
      </c>
      <c r="Q759" s="16">
        <f t="shared" si="303"/>
        <v>0.21511615531174036</v>
      </c>
      <c r="R759" s="16"/>
      <c r="S759" s="16">
        <v>0.18769166666666667</v>
      </c>
      <c r="T759" s="16">
        <f t="shared" si="304"/>
        <v>0.82499999999999996</v>
      </c>
      <c r="U759" s="16">
        <f t="shared" si="291"/>
        <v>4.374433864304178E-2</v>
      </c>
      <c r="V759" s="16">
        <f t="shared" si="305"/>
        <v>0.14433052088123866</v>
      </c>
      <c r="W759" s="16"/>
      <c r="X759" s="16">
        <v>0.10035000000000001</v>
      </c>
      <c r="Y759" s="16">
        <f t="shared" si="306"/>
        <v>0.61</v>
      </c>
      <c r="Z759" s="16">
        <f t="shared" si="292"/>
        <v>3.2344298875461197E-2</v>
      </c>
      <c r="AA759" s="16">
        <f t="shared" si="307"/>
        <v>6.8289031601077466E-2</v>
      </c>
      <c r="AB759" s="16"/>
      <c r="AC759" s="16">
        <v>0.13082666666666667</v>
      </c>
      <c r="AD759" s="16">
        <f t="shared" si="308"/>
        <v>0.41</v>
      </c>
      <c r="AE759" s="16">
        <f t="shared" si="293"/>
        <v>2.1739610719572276E-2</v>
      </c>
      <c r="AF759" s="16">
        <f t="shared" si="309"/>
        <v>0.10927749118542368</v>
      </c>
      <c r="AG759" s="16"/>
      <c r="AH759" s="16">
        <v>0.10035000000000001</v>
      </c>
      <c r="AI759" s="16">
        <f t="shared" si="310"/>
        <v>0.32</v>
      </c>
      <c r="AJ759" s="16">
        <f t="shared" si="294"/>
        <v>1.6967501049422268E-2</v>
      </c>
      <c r="AK759" s="16">
        <f t="shared" si="311"/>
        <v>8.3531131331712749E-2</v>
      </c>
      <c r="AL759" s="16"/>
      <c r="AM759" s="17">
        <f t="shared" si="288"/>
        <v>226.315</v>
      </c>
      <c r="AN759" s="17">
        <f t="shared" si="295"/>
        <v>5.3023440779444583E-2</v>
      </c>
      <c r="AO759" s="18" t="str">
        <f t="shared" si="296"/>
        <v>CORRECTO</v>
      </c>
      <c r="AP759" s="18">
        <f t="shared" si="297"/>
        <v>-1.0469765592205555</v>
      </c>
      <c r="AQ759" s="11"/>
      <c r="AR759" s="11"/>
      <c r="AS759" s="7"/>
      <c r="AT759" s="7">
        <v>140</v>
      </c>
      <c r="AU759" s="3">
        <f t="shared" si="286"/>
        <v>180</v>
      </c>
      <c r="AV759" s="7"/>
      <c r="AW759" s="7"/>
      <c r="AX759" s="7"/>
      <c r="AY759" s="7"/>
      <c r="AZ759" s="7"/>
      <c r="BA759" s="7"/>
      <c r="BB759" s="7"/>
    </row>
    <row r="760" spans="1:54" x14ac:dyDescent="0.25">
      <c r="A760" s="12">
        <v>2003</v>
      </c>
      <c r="B760" s="12">
        <v>7</v>
      </c>
      <c r="C760" s="16"/>
      <c r="D760" s="16">
        <f>aportaciones!D759+aportaciones!E759</f>
        <v>2.4279999999999999</v>
      </c>
      <c r="E760" s="16">
        <f t="shared" si="298"/>
        <v>20</v>
      </c>
      <c r="F760" s="16">
        <f t="shared" si="287"/>
        <v>1.0699239908164857</v>
      </c>
      <c r="G760" s="16">
        <f t="shared" si="299"/>
        <v>1.36753118441111</v>
      </c>
      <c r="H760" s="16"/>
      <c r="I760" s="16">
        <f>aportaciones!F759+aportaciones!G759</f>
        <v>11.856</v>
      </c>
      <c r="J760" s="16">
        <f t="shared" si="300"/>
        <v>202</v>
      </c>
      <c r="K760" s="16">
        <f t="shared" si="289"/>
        <v>10.806232307246507</v>
      </c>
      <c r="L760" s="16">
        <f t="shared" si="301"/>
        <v>3.0392180809932938</v>
      </c>
      <c r="M760" s="16"/>
      <c r="N760" s="16">
        <v>0.13800000000000001</v>
      </c>
      <c r="O760" s="16">
        <f t="shared" si="302"/>
        <v>0.15</v>
      </c>
      <c r="P760" s="16">
        <f t="shared" si="290"/>
        <v>8.0244299311236431E-3</v>
      </c>
      <c r="Q760" s="16">
        <f t="shared" si="303"/>
        <v>0.13004648388308329</v>
      </c>
      <c r="R760" s="16"/>
      <c r="S760" s="16">
        <v>0.11615000000000002</v>
      </c>
      <c r="T760" s="16">
        <f t="shared" si="304"/>
        <v>0.82499999999999996</v>
      </c>
      <c r="U760" s="16">
        <f t="shared" si="291"/>
        <v>4.4134364621180033E-2</v>
      </c>
      <c r="V760" s="16">
        <f t="shared" si="305"/>
        <v>7.240566135695814E-2</v>
      </c>
      <c r="W760" s="16"/>
      <c r="X760" s="16">
        <v>6.2100000000000009E-2</v>
      </c>
      <c r="Y760" s="16">
        <f t="shared" si="306"/>
        <v>0.61</v>
      </c>
      <c r="Z760" s="16">
        <f t="shared" si="292"/>
        <v>3.2632681719902815E-2</v>
      </c>
      <c r="AA760" s="16">
        <f t="shared" si="307"/>
        <v>2.9755701124538847E-2</v>
      </c>
      <c r="AB760" s="16"/>
      <c r="AC760" s="16">
        <v>8.0960000000000004E-2</v>
      </c>
      <c r="AD760" s="16">
        <f t="shared" si="308"/>
        <v>0.41</v>
      </c>
      <c r="AE760" s="16">
        <f t="shared" si="293"/>
        <v>2.1933441811737956E-2</v>
      </c>
      <c r="AF760" s="16">
        <f t="shared" si="309"/>
        <v>5.9220389280427777E-2</v>
      </c>
      <c r="AG760" s="16"/>
      <c r="AH760" s="16">
        <v>6.2100000000000009E-2</v>
      </c>
      <c r="AI760" s="16">
        <f t="shared" si="310"/>
        <v>0.32</v>
      </c>
      <c r="AJ760" s="16">
        <f t="shared" si="294"/>
        <v>1.7118783853063774E-2</v>
      </c>
      <c r="AK760" s="16">
        <f t="shared" si="311"/>
        <v>4.5132498950577693E-2</v>
      </c>
      <c r="AL760" s="16"/>
      <c r="AM760" s="17">
        <f t="shared" si="288"/>
        <v>224.315</v>
      </c>
      <c r="AN760" s="17">
        <f t="shared" si="295"/>
        <v>5.3496199540824289E-2</v>
      </c>
      <c r="AO760" s="18" t="str">
        <f t="shared" si="296"/>
        <v>CORRECTO</v>
      </c>
      <c r="AP760" s="18">
        <f t="shared" si="297"/>
        <v>-1.0465038004591758</v>
      </c>
      <c r="AQ760" s="11"/>
      <c r="AR760" s="11"/>
      <c r="AS760" s="7"/>
      <c r="AT760" s="7">
        <v>150</v>
      </c>
      <c r="AU760" s="3">
        <f t="shared" si="286"/>
        <v>190</v>
      </c>
      <c r="AV760" s="7"/>
      <c r="AW760" s="7"/>
      <c r="AX760" s="7"/>
      <c r="AY760" s="7"/>
      <c r="AZ760" s="7"/>
      <c r="BA760" s="7"/>
      <c r="BB760" s="7"/>
    </row>
    <row r="761" spans="1:54" x14ac:dyDescent="0.25">
      <c r="A761" s="12">
        <v>2003</v>
      </c>
      <c r="B761" s="12">
        <v>8</v>
      </c>
      <c r="C761" s="16"/>
      <c r="D761" s="16">
        <f>aportaciones!D760+aportaciones!E760</f>
        <v>2.2989999999999999</v>
      </c>
      <c r="E761" s="16">
        <f t="shared" si="298"/>
        <v>20</v>
      </c>
      <c r="F761" s="16">
        <f t="shared" si="287"/>
        <v>1.0893493407167012</v>
      </c>
      <c r="G761" s="16">
        <f t="shared" si="299"/>
        <v>1.2290760091835153</v>
      </c>
      <c r="H761" s="16"/>
      <c r="I761" s="16">
        <f>aportaciones!F760+aportaciones!G760</f>
        <v>11.257</v>
      </c>
      <c r="J761" s="16">
        <f t="shared" si="300"/>
        <v>198</v>
      </c>
      <c r="K761" s="16">
        <f t="shared" si="289"/>
        <v>10.784558473095341</v>
      </c>
      <c r="L761" s="16">
        <f t="shared" si="301"/>
        <v>4.4507676927534874</v>
      </c>
      <c r="M761" s="16"/>
      <c r="N761" s="16">
        <v>8.1000000000000003E-2</v>
      </c>
      <c r="O761" s="16">
        <f t="shared" si="302"/>
        <v>0.15</v>
      </c>
      <c r="P761" s="16">
        <f t="shared" si="290"/>
        <v>8.1701200553752577E-3</v>
      </c>
      <c r="Q761" s="16">
        <f t="shared" si="303"/>
        <v>7.2975570068876366E-2</v>
      </c>
      <c r="R761" s="16"/>
      <c r="S761" s="16">
        <v>6.8174999999999999E-2</v>
      </c>
      <c r="T761" s="16">
        <f t="shared" si="304"/>
        <v>0.82499999999999996</v>
      </c>
      <c r="U761" s="16">
        <f t="shared" si="291"/>
        <v>4.4935660304563918E-2</v>
      </c>
      <c r="V761" s="16">
        <f t="shared" si="305"/>
        <v>2.4040635378819952E-2</v>
      </c>
      <c r="W761" s="16"/>
      <c r="X761" s="16">
        <v>3.6450000000000003E-2</v>
      </c>
      <c r="Y761" s="16">
        <f t="shared" si="306"/>
        <v>0.61</v>
      </c>
      <c r="Z761" s="16">
        <f t="shared" si="292"/>
        <v>3.3225154891859385E-2</v>
      </c>
      <c r="AA761" s="16">
        <f t="shared" si="307"/>
        <v>3.8173182800971261E-3</v>
      </c>
      <c r="AB761" s="16"/>
      <c r="AC761" s="16">
        <v>4.752E-2</v>
      </c>
      <c r="AD761" s="16">
        <f t="shared" si="308"/>
        <v>0.41</v>
      </c>
      <c r="AE761" s="16">
        <f t="shared" si="293"/>
        <v>2.2331661484692372E-2</v>
      </c>
      <c r="AF761" s="16">
        <f t="shared" si="309"/>
        <v>2.5586558188262054E-2</v>
      </c>
      <c r="AG761" s="16"/>
      <c r="AH761" s="16">
        <v>3.6450000000000003E-2</v>
      </c>
      <c r="AI761" s="16">
        <f t="shared" si="310"/>
        <v>0.32</v>
      </c>
      <c r="AJ761" s="16">
        <f t="shared" si="294"/>
        <v>1.7429589451467217E-2</v>
      </c>
      <c r="AK761" s="16">
        <f t="shared" si="311"/>
        <v>1.9331216146936225E-2</v>
      </c>
      <c r="AL761" s="16"/>
      <c r="AM761" s="17">
        <f t="shared" si="288"/>
        <v>220.315</v>
      </c>
      <c r="AN761" s="17">
        <f t="shared" si="295"/>
        <v>5.4467467035835056E-2</v>
      </c>
      <c r="AO761" s="18" t="str">
        <f t="shared" si="296"/>
        <v>CORRECTO</v>
      </c>
      <c r="AP761" s="18">
        <f t="shared" si="297"/>
        <v>-1.0455325329641649</v>
      </c>
      <c r="AQ761" s="11"/>
      <c r="AR761" s="11"/>
      <c r="AS761" s="7"/>
      <c r="AT761" s="7">
        <v>153</v>
      </c>
      <c r="AU761" s="3">
        <f t="shared" si="286"/>
        <v>193</v>
      </c>
      <c r="AV761" s="7"/>
      <c r="AW761" s="7"/>
      <c r="AX761" s="7"/>
      <c r="AY761" s="7"/>
      <c r="AZ761" s="7"/>
      <c r="BA761" s="7"/>
      <c r="BB761" s="7"/>
    </row>
    <row r="762" spans="1:54" x14ac:dyDescent="0.25">
      <c r="A762" s="12">
        <v>2003</v>
      </c>
      <c r="B762" s="12">
        <v>9</v>
      </c>
      <c r="C762" s="16"/>
      <c r="D762" s="16">
        <f>aportaciones!D761+aportaciones!E761</f>
        <v>2.4830000000000001</v>
      </c>
      <c r="E762" s="16">
        <f t="shared" si="298"/>
        <v>20</v>
      </c>
      <c r="F762" s="16">
        <f t="shared" si="287"/>
        <v>1.1411767609184</v>
      </c>
      <c r="G762" s="16">
        <f t="shared" si="299"/>
        <v>1.3936506592832991</v>
      </c>
      <c r="H762" s="16"/>
      <c r="I762" s="16">
        <f>aportaciones!F761+aportaciones!G761</f>
        <v>10.368</v>
      </c>
      <c r="J762" s="16">
        <f t="shared" si="300"/>
        <v>188</v>
      </c>
      <c r="K762" s="16">
        <f t="shared" si="289"/>
        <v>10.727061552632961</v>
      </c>
      <c r="L762" s="16">
        <f t="shared" si="301"/>
        <v>9.5834415269046644</v>
      </c>
      <c r="M762" s="16"/>
      <c r="N762" s="16">
        <v>6.0999999999999999E-2</v>
      </c>
      <c r="O762" s="16">
        <f t="shared" si="302"/>
        <v>0.15</v>
      </c>
      <c r="P762" s="16">
        <f t="shared" si="290"/>
        <v>8.5588257068880003E-3</v>
      </c>
      <c r="Q762" s="16">
        <f t="shared" si="303"/>
        <v>5.2829879944624736E-2</v>
      </c>
      <c r="R762" s="16"/>
      <c r="S762" s="16">
        <v>5.1341666666666667E-2</v>
      </c>
      <c r="T762" s="16">
        <f t="shared" si="304"/>
        <v>0.82499999999999996</v>
      </c>
      <c r="U762" s="16">
        <f t="shared" si="291"/>
        <v>4.7073541387883999E-2</v>
      </c>
      <c r="V762" s="16">
        <f t="shared" si="305"/>
        <v>6.4060063621027563E-3</v>
      </c>
      <c r="W762" s="16"/>
      <c r="X762" s="16">
        <v>2.7450000000000002E-2</v>
      </c>
      <c r="Y762" s="16">
        <f t="shared" si="306"/>
        <v>0.60422484510814056</v>
      </c>
      <c r="Z762" s="16">
        <f t="shared" si="292"/>
        <v>3.4476367580346494E-2</v>
      </c>
      <c r="AA762" s="16">
        <f t="shared" si="307"/>
        <v>0</v>
      </c>
      <c r="AB762" s="16"/>
      <c r="AC762" s="16">
        <v>3.5786666666666668E-2</v>
      </c>
      <c r="AD762" s="16">
        <f t="shared" si="308"/>
        <v>0.41</v>
      </c>
      <c r="AE762" s="16">
        <f t="shared" si="293"/>
        <v>2.3394123598827199E-2</v>
      </c>
      <c r="AF762" s="16">
        <f t="shared" si="309"/>
        <v>1.3455005181974289E-2</v>
      </c>
      <c r="AG762" s="16"/>
      <c r="AH762" s="16">
        <v>2.7450000000000002E-2</v>
      </c>
      <c r="AI762" s="16">
        <f t="shared" si="310"/>
        <v>0.32</v>
      </c>
      <c r="AJ762" s="16">
        <f t="shared" si="294"/>
        <v>1.8258828174694403E-2</v>
      </c>
      <c r="AK762" s="16">
        <f t="shared" si="311"/>
        <v>1.002041054853281E-2</v>
      </c>
      <c r="AL762" s="16"/>
      <c r="AM762" s="17">
        <f t="shared" si="288"/>
        <v>210.30922484510813</v>
      </c>
      <c r="AN762" s="17">
        <f t="shared" si="295"/>
        <v>5.7058838045920005E-2</v>
      </c>
      <c r="AO762" s="18" t="str">
        <f t="shared" si="296"/>
        <v>CORRECTO</v>
      </c>
      <c r="AP762" s="18">
        <f t="shared" si="297"/>
        <v>-1.04294116195408</v>
      </c>
      <c r="AQ762" s="11"/>
      <c r="AR762" s="11"/>
      <c r="AS762" s="7"/>
      <c r="AT762" s="7">
        <v>160</v>
      </c>
      <c r="AU762" s="3">
        <f t="shared" si="286"/>
        <v>200</v>
      </c>
      <c r="AV762" s="7"/>
      <c r="AW762" s="7"/>
      <c r="AX762" s="7"/>
      <c r="AY762" s="7"/>
      <c r="AZ762" s="7"/>
      <c r="BA762" s="7"/>
      <c r="BB762" s="7"/>
    </row>
    <row r="763" spans="1:54" x14ac:dyDescent="0.25">
      <c r="A763" s="12">
        <v>2003</v>
      </c>
      <c r="B763" s="12">
        <v>10</v>
      </c>
      <c r="C763" s="16"/>
      <c r="D763" s="16">
        <f>aportaciones!D762+aportaciones!E762</f>
        <v>3.3660000000000001</v>
      </c>
      <c r="E763" s="16">
        <f t="shared" si="298"/>
        <v>20</v>
      </c>
      <c r="F763" s="16">
        <f t="shared" si="287"/>
        <v>1.1981129720689914</v>
      </c>
      <c r="G763" s="16">
        <f t="shared" si="299"/>
        <v>2.2248232390816014</v>
      </c>
      <c r="H763" s="16"/>
      <c r="I763" s="16">
        <f>aportaciones!F762+aportaciones!G762</f>
        <v>10.084999999999999</v>
      </c>
      <c r="J763" s="16">
        <f t="shared" si="300"/>
        <v>178</v>
      </c>
      <c r="K763" s="16">
        <f t="shared" si="289"/>
        <v>10.663205451414022</v>
      </c>
      <c r="L763" s="16">
        <f t="shared" si="301"/>
        <v>9.3579384473670473</v>
      </c>
      <c r="M763" s="16"/>
      <c r="N763" s="16">
        <v>0.29199999999999998</v>
      </c>
      <c r="O763" s="16">
        <f t="shared" si="302"/>
        <v>0.15</v>
      </c>
      <c r="P763" s="16">
        <f t="shared" si="290"/>
        <v>8.9858472905174347E-3</v>
      </c>
      <c r="Q763" s="16">
        <f t="shared" si="303"/>
        <v>0.283441174293112</v>
      </c>
      <c r="R763" s="16"/>
      <c r="S763" s="16">
        <v>0.24576666666666666</v>
      </c>
      <c r="T763" s="16">
        <f t="shared" si="304"/>
        <v>0.82499999999999996</v>
      </c>
      <c r="U763" s="16">
        <f t="shared" si="291"/>
        <v>4.9422160097845891E-2</v>
      </c>
      <c r="V763" s="16">
        <f t="shared" si="305"/>
        <v>0.19869312527878269</v>
      </c>
      <c r="W763" s="16"/>
      <c r="X763" s="16">
        <v>0.13139999999999999</v>
      </c>
      <c r="Y763" s="16">
        <f t="shared" si="306"/>
        <v>0.61</v>
      </c>
      <c r="Z763" s="16">
        <f t="shared" si="292"/>
        <v>3.6542445648104237E-2</v>
      </c>
      <c r="AA763" s="16">
        <f t="shared" si="307"/>
        <v>9.1148477527794092E-2</v>
      </c>
      <c r="AB763" s="16"/>
      <c r="AC763" s="16">
        <v>0.17130666666666663</v>
      </c>
      <c r="AD763" s="16">
        <f t="shared" si="308"/>
        <v>0.41</v>
      </c>
      <c r="AE763" s="16">
        <f t="shared" si="293"/>
        <v>2.4561315927414323E-2</v>
      </c>
      <c r="AF763" s="16">
        <f t="shared" si="309"/>
        <v>0.14791254306783946</v>
      </c>
      <c r="AG763" s="16"/>
      <c r="AH763" s="16">
        <v>0.13139999999999999</v>
      </c>
      <c r="AI763" s="16">
        <f t="shared" si="310"/>
        <v>0.32</v>
      </c>
      <c r="AJ763" s="16">
        <f t="shared" si="294"/>
        <v>1.9169807553103862E-2</v>
      </c>
      <c r="AK763" s="16">
        <f t="shared" si="311"/>
        <v>0.11314117182530553</v>
      </c>
      <c r="AL763" s="16"/>
      <c r="AM763" s="17">
        <f t="shared" si="288"/>
        <v>200.315</v>
      </c>
      <c r="AN763" s="17">
        <f t="shared" si="295"/>
        <v>5.9905648603449567E-2</v>
      </c>
      <c r="AO763" s="18" t="str">
        <f t="shared" si="296"/>
        <v>CORRECTO</v>
      </c>
      <c r="AP763" s="18">
        <f t="shared" si="297"/>
        <v>-1.0400943513965506</v>
      </c>
      <c r="AQ763" s="11"/>
      <c r="AR763" s="11"/>
      <c r="AS763" s="7"/>
      <c r="AT763" s="7">
        <v>166</v>
      </c>
      <c r="AU763" s="3">
        <f t="shared" si="286"/>
        <v>206</v>
      </c>
      <c r="AV763" s="7"/>
      <c r="AW763" s="7"/>
      <c r="AX763" s="7"/>
      <c r="AY763" s="7"/>
      <c r="AZ763" s="7"/>
      <c r="BA763" s="7"/>
      <c r="BB763" s="7"/>
    </row>
    <row r="764" spans="1:54" x14ac:dyDescent="0.25">
      <c r="A764" s="12">
        <v>2003</v>
      </c>
      <c r="B764" s="12">
        <v>11</v>
      </c>
      <c r="C764" s="16"/>
      <c r="D764" s="16">
        <f>aportaciones!D763+aportaciones!E763</f>
        <v>2.9059999999999997</v>
      </c>
      <c r="E764" s="16">
        <f t="shared" si="298"/>
        <v>20</v>
      </c>
      <c r="F764" s="16">
        <f t="shared" si="287"/>
        <v>1.2479525778020435</v>
      </c>
      <c r="G764" s="16">
        <f t="shared" si="299"/>
        <v>1.7078870279310081</v>
      </c>
      <c r="H764" s="16"/>
      <c r="I764" s="16">
        <f>aportaciones!F763+aportaciones!G763</f>
        <v>10.193999999999999</v>
      </c>
      <c r="J764" s="16">
        <f t="shared" si="300"/>
        <v>170</v>
      </c>
      <c r="K764" s="16">
        <f t="shared" si="289"/>
        <v>10.607596911317369</v>
      </c>
      <c r="L764" s="16">
        <f t="shared" si="301"/>
        <v>7.5307945485859591</v>
      </c>
      <c r="M764" s="16"/>
      <c r="N764" s="16">
        <v>0.34599999999999997</v>
      </c>
      <c r="O764" s="16">
        <f t="shared" si="302"/>
        <v>0.15</v>
      </c>
      <c r="P764" s="16">
        <f t="shared" si="290"/>
        <v>9.3596443335153268E-3</v>
      </c>
      <c r="Q764" s="16">
        <f t="shared" si="303"/>
        <v>0.33701415270948254</v>
      </c>
      <c r="R764" s="16"/>
      <c r="S764" s="16">
        <v>0.29121666666666662</v>
      </c>
      <c r="T764" s="16">
        <f t="shared" si="304"/>
        <v>0.82499999999999996</v>
      </c>
      <c r="U764" s="16">
        <f t="shared" si="291"/>
        <v>5.147804383433429E-2</v>
      </c>
      <c r="V764" s="16">
        <f t="shared" si="305"/>
        <v>0.24179450656882073</v>
      </c>
      <c r="W764" s="16"/>
      <c r="X764" s="16">
        <v>0.15570000000000001</v>
      </c>
      <c r="Y764" s="16">
        <f t="shared" si="306"/>
        <v>0.61</v>
      </c>
      <c r="Z764" s="16">
        <f t="shared" si="292"/>
        <v>3.8062553622962327E-2</v>
      </c>
      <c r="AA764" s="16">
        <f t="shared" si="307"/>
        <v>0.11915755435189579</v>
      </c>
      <c r="AB764" s="16"/>
      <c r="AC764" s="16">
        <v>0.20298666666666665</v>
      </c>
      <c r="AD764" s="16">
        <f t="shared" si="308"/>
        <v>0.41</v>
      </c>
      <c r="AE764" s="16">
        <f t="shared" si="293"/>
        <v>2.5583027844941892E-2</v>
      </c>
      <c r="AF764" s="16">
        <f t="shared" si="309"/>
        <v>0.17842535073925231</v>
      </c>
      <c r="AG764" s="16"/>
      <c r="AH764" s="16">
        <v>0.15570000000000001</v>
      </c>
      <c r="AI764" s="16">
        <f t="shared" si="310"/>
        <v>0.32</v>
      </c>
      <c r="AJ764" s="16">
        <f t="shared" si="294"/>
        <v>1.9967241244832696E-2</v>
      </c>
      <c r="AK764" s="16">
        <f t="shared" si="311"/>
        <v>0.13653019244689613</v>
      </c>
      <c r="AL764" s="16"/>
      <c r="AM764" s="17">
        <f t="shared" si="288"/>
        <v>192.315</v>
      </c>
      <c r="AN764" s="17">
        <f t="shared" si="295"/>
        <v>6.2397628890102176E-2</v>
      </c>
      <c r="AO764" s="18" t="str">
        <f t="shared" si="296"/>
        <v>CORRECTO</v>
      </c>
      <c r="AP764" s="18">
        <f t="shared" si="297"/>
        <v>-1.0376023711098978</v>
      </c>
      <c r="AQ764" s="11"/>
      <c r="AR764" s="11"/>
      <c r="AS764" s="7"/>
      <c r="AT764" s="7">
        <v>164</v>
      </c>
      <c r="AU764" s="3">
        <f t="shared" si="286"/>
        <v>204</v>
      </c>
      <c r="AV764" s="7"/>
      <c r="AW764" s="7"/>
      <c r="AX764" s="7"/>
      <c r="AY764" s="7"/>
      <c r="AZ764" s="7"/>
      <c r="BA764" s="7"/>
      <c r="BB764" s="7"/>
    </row>
    <row r="765" spans="1:54" x14ac:dyDescent="0.25">
      <c r="A765" s="12">
        <v>2003</v>
      </c>
      <c r="B765" s="12">
        <v>12</v>
      </c>
      <c r="C765" s="16"/>
      <c r="D765" s="16">
        <f>aportaciones!D764+aportaciones!E764</f>
        <v>4.2110000000000003</v>
      </c>
      <c r="E765" s="16">
        <f t="shared" si="298"/>
        <v>20</v>
      </c>
      <c r="F765" s="16">
        <f t="shared" si="287"/>
        <v>1.2479525778020435</v>
      </c>
      <c r="G765" s="16">
        <f t="shared" si="299"/>
        <v>2.9630474221979597</v>
      </c>
      <c r="H765" s="16"/>
      <c r="I765" s="16">
        <f>aportaciones!F764+aportaciones!G764</f>
        <v>10.965</v>
      </c>
      <c r="J765" s="16">
        <f t="shared" si="300"/>
        <v>170</v>
      </c>
      <c r="K765" s="16">
        <f t="shared" si="289"/>
        <v>10.607596911317369</v>
      </c>
      <c r="L765" s="16">
        <f t="shared" si="301"/>
        <v>0.35740308868264492</v>
      </c>
      <c r="M765" s="16"/>
      <c r="N765" s="16">
        <v>0.60899999999999999</v>
      </c>
      <c r="O765" s="16">
        <f t="shared" si="302"/>
        <v>0.15</v>
      </c>
      <c r="P765" s="16">
        <f t="shared" si="290"/>
        <v>9.3596443335153268E-3</v>
      </c>
      <c r="Q765" s="16">
        <f t="shared" si="303"/>
        <v>0.59964035566648466</v>
      </c>
      <c r="R765" s="16"/>
      <c r="S765" s="16">
        <v>0.512575</v>
      </c>
      <c r="T765" s="16">
        <f t="shared" si="304"/>
        <v>0.82499999999999996</v>
      </c>
      <c r="U765" s="16">
        <f t="shared" si="291"/>
        <v>5.147804383433429E-2</v>
      </c>
      <c r="V765" s="16">
        <f t="shared" si="305"/>
        <v>0.46109695616566571</v>
      </c>
      <c r="W765" s="16"/>
      <c r="X765" s="16">
        <v>0.27405000000000002</v>
      </c>
      <c r="Y765" s="16">
        <f t="shared" si="306"/>
        <v>0.61</v>
      </c>
      <c r="Z765" s="16">
        <f t="shared" si="292"/>
        <v>3.8062553622962327E-2</v>
      </c>
      <c r="AA765" s="16">
        <f t="shared" si="307"/>
        <v>0.23598744637703772</v>
      </c>
      <c r="AB765" s="16"/>
      <c r="AC765" s="16">
        <v>0.35727999999999999</v>
      </c>
      <c r="AD765" s="16">
        <f t="shared" si="308"/>
        <v>0.41</v>
      </c>
      <c r="AE765" s="16">
        <f t="shared" si="293"/>
        <v>2.5583027844941892E-2</v>
      </c>
      <c r="AF765" s="16">
        <f t="shared" si="309"/>
        <v>0.33169697215505817</v>
      </c>
      <c r="AG765" s="16"/>
      <c r="AH765" s="16">
        <v>0.27405000000000002</v>
      </c>
      <c r="AI765" s="16">
        <f t="shared" si="310"/>
        <v>0.32</v>
      </c>
      <c r="AJ765" s="16">
        <f t="shared" si="294"/>
        <v>1.9967241244832696E-2</v>
      </c>
      <c r="AK765" s="16">
        <f t="shared" si="311"/>
        <v>0.25408275875516734</v>
      </c>
      <c r="AL765" s="16"/>
      <c r="AM765" s="17">
        <f t="shared" si="288"/>
        <v>192.315</v>
      </c>
      <c r="AN765" s="17">
        <f t="shared" si="295"/>
        <v>6.2397628890102176E-2</v>
      </c>
      <c r="AO765" s="18" t="str">
        <f t="shared" si="296"/>
        <v>CORRECTO</v>
      </c>
      <c r="AP765" s="18">
        <f t="shared" si="297"/>
        <v>-1.0376023711098978</v>
      </c>
      <c r="AQ765" s="11"/>
      <c r="AR765" s="11"/>
      <c r="AS765" s="7"/>
      <c r="AT765" s="7">
        <v>162</v>
      </c>
      <c r="AU765" s="3">
        <f t="shared" si="286"/>
        <v>202</v>
      </c>
      <c r="AV765" s="7"/>
      <c r="AW765" s="7"/>
      <c r="AX765" s="7"/>
      <c r="AY765" s="7"/>
      <c r="AZ765" s="7"/>
      <c r="BA765" s="7"/>
      <c r="BB765" s="7"/>
    </row>
    <row r="766" spans="1:54" x14ac:dyDescent="0.25">
      <c r="A766" s="12">
        <v>2004</v>
      </c>
      <c r="B766" s="12">
        <v>1</v>
      </c>
      <c r="C766" s="16"/>
      <c r="D766" s="16">
        <f>aportaciones!D765+aportaciones!E765</f>
        <v>5.444</v>
      </c>
      <c r="E766" s="16">
        <f t="shared" si="298"/>
        <v>20</v>
      </c>
      <c r="F766" s="16">
        <f t="shared" si="287"/>
        <v>1.1862689370536046</v>
      </c>
      <c r="G766" s="16">
        <f t="shared" si="299"/>
        <v>4.1960474221979567</v>
      </c>
      <c r="H766" s="16"/>
      <c r="I766" s="16">
        <f>aportaciones!F765+aportaciones!G765</f>
        <v>45.277999999999999</v>
      </c>
      <c r="J766" s="16">
        <f t="shared" si="300"/>
        <v>180</v>
      </c>
      <c r="K766" s="16">
        <f t="shared" si="289"/>
        <v>10.67642043348244</v>
      </c>
      <c r="L766" s="16">
        <f t="shared" si="301"/>
        <v>24.670403088682633</v>
      </c>
      <c r="M766" s="16"/>
      <c r="N766" s="16">
        <v>1.075</v>
      </c>
      <c r="O766" s="16">
        <f t="shared" si="302"/>
        <v>0.15</v>
      </c>
      <c r="P766" s="16">
        <f t="shared" si="290"/>
        <v>8.8970170279020332E-3</v>
      </c>
      <c r="Q766" s="16">
        <f t="shared" si="303"/>
        <v>1.0656403556664846</v>
      </c>
      <c r="R766" s="16"/>
      <c r="S766" s="16">
        <v>0.90479166666666666</v>
      </c>
      <c r="T766" s="16">
        <f t="shared" si="304"/>
        <v>0.82499999999999996</v>
      </c>
      <c r="U766" s="16">
        <f t="shared" si="291"/>
        <v>4.8933593653461185E-2</v>
      </c>
      <c r="V766" s="16">
        <f t="shared" si="305"/>
        <v>0.85331362283233236</v>
      </c>
      <c r="W766" s="16"/>
      <c r="X766" s="16">
        <v>0.48374999999999996</v>
      </c>
      <c r="Y766" s="16">
        <f t="shared" si="306"/>
        <v>0.61</v>
      </c>
      <c r="Z766" s="16">
        <f t="shared" si="292"/>
        <v>3.6181202580134936E-2</v>
      </c>
      <c r="AA766" s="16">
        <f t="shared" si="307"/>
        <v>0.44568744637703761</v>
      </c>
      <c r="AB766" s="16"/>
      <c r="AC766" s="16">
        <v>0.6306666666666666</v>
      </c>
      <c r="AD766" s="16">
        <f t="shared" si="308"/>
        <v>0.41</v>
      </c>
      <c r="AE766" s="16">
        <f t="shared" si="293"/>
        <v>2.431851320959889E-2</v>
      </c>
      <c r="AF766" s="16">
        <f t="shared" si="309"/>
        <v>0.60508363882172467</v>
      </c>
      <c r="AG766" s="16"/>
      <c r="AH766" s="16">
        <v>0.48374999999999996</v>
      </c>
      <c r="AI766" s="16">
        <f t="shared" si="310"/>
        <v>0.32</v>
      </c>
      <c r="AJ766" s="16">
        <f t="shared" si="294"/>
        <v>1.8980302992857672E-2</v>
      </c>
      <c r="AK766" s="16">
        <f t="shared" si="311"/>
        <v>0.46378275875516733</v>
      </c>
      <c r="AL766" s="16"/>
      <c r="AM766" s="17">
        <f t="shared" si="288"/>
        <v>202.315</v>
      </c>
      <c r="AN766" s="17">
        <f t="shared" si="295"/>
        <v>5.9313446852680224E-2</v>
      </c>
      <c r="AO766" s="18" t="str">
        <f t="shared" si="296"/>
        <v>CORRECTO</v>
      </c>
      <c r="AP766" s="18">
        <f t="shared" si="297"/>
        <v>-1.0406865531473199</v>
      </c>
      <c r="AQ766" s="11"/>
      <c r="AR766" s="11"/>
      <c r="AS766" s="7"/>
      <c r="AT766" s="7">
        <v>158</v>
      </c>
      <c r="AU766" s="3">
        <f t="shared" si="286"/>
        <v>198</v>
      </c>
      <c r="AV766" s="7"/>
      <c r="AW766" s="7"/>
      <c r="AX766" s="7"/>
      <c r="AY766" s="7"/>
      <c r="AZ766" s="7"/>
      <c r="BA766" s="7"/>
      <c r="BB766" s="7"/>
    </row>
    <row r="767" spans="1:54" x14ac:dyDescent="0.25">
      <c r="A767" s="12">
        <v>2004</v>
      </c>
      <c r="B767" s="12">
        <v>2</v>
      </c>
      <c r="C767" s="16"/>
      <c r="D767" s="16">
        <f>aportaciones!D766+aportaciones!E766</f>
        <v>2.3570000000000002</v>
      </c>
      <c r="E767" s="16">
        <f t="shared" si="298"/>
        <v>20</v>
      </c>
      <c r="F767" s="16">
        <f t="shared" si="287"/>
        <v>1.1303958740550597</v>
      </c>
      <c r="G767" s="16">
        <f t="shared" si="299"/>
        <v>1.1707310629463947</v>
      </c>
      <c r="H767" s="16"/>
      <c r="I767" s="16">
        <f>aportaciones!F766+aportaciones!G766</f>
        <v>46.910000000000004</v>
      </c>
      <c r="J767" s="16">
        <f t="shared" si="300"/>
        <v>190</v>
      </c>
      <c r="K767" s="16">
        <f t="shared" si="289"/>
        <v>10.738760803523068</v>
      </c>
      <c r="L767" s="16">
        <f t="shared" si="301"/>
        <v>26.233579566517562</v>
      </c>
      <c r="M767" s="16"/>
      <c r="N767" s="16">
        <v>0.64100000000000001</v>
      </c>
      <c r="O767" s="16">
        <f t="shared" si="302"/>
        <v>0.15</v>
      </c>
      <c r="P767" s="16">
        <f t="shared" si="290"/>
        <v>8.4779690554129469E-3</v>
      </c>
      <c r="Q767" s="16">
        <f t="shared" si="303"/>
        <v>0.63210298297209799</v>
      </c>
      <c r="R767" s="16"/>
      <c r="S767" s="16">
        <v>0.53950833333333337</v>
      </c>
      <c r="T767" s="16">
        <f t="shared" si="304"/>
        <v>0.82499999999999996</v>
      </c>
      <c r="U767" s="16">
        <f t="shared" si="291"/>
        <v>4.6628829804771212E-2</v>
      </c>
      <c r="V767" s="16">
        <f t="shared" si="305"/>
        <v>0.49057473967987231</v>
      </c>
      <c r="W767" s="16"/>
      <c r="X767" s="16">
        <v>0.28845000000000004</v>
      </c>
      <c r="Y767" s="16">
        <f t="shared" si="306"/>
        <v>0.61</v>
      </c>
      <c r="Z767" s="16">
        <f t="shared" si="292"/>
        <v>3.4477074158679323E-2</v>
      </c>
      <c r="AA767" s="16">
        <f t="shared" si="307"/>
        <v>0.25226879741986508</v>
      </c>
      <c r="AB767" s="16"/>
      <c r="AC767" s="16">
        <v>0.37605333333333335</v>
      </c>
      <c r="AD767" s="16">
        <f t="shared" si="308"/>
        <v>0.41</v>
      </c>
      <c r="AE767" s="16">
        <f t="shared" si="293"/>
        <v>2.3173115418128724E-2</v>
      </c>
      <c r="AF767" s="16">
        <f t="shared" si="309"/>
        <v>0.35173482012373442</v>
      </c>
      <c r="AG767" s="16"/>
      <c r="AH767" s="16">
        <v>0.28845000000000004</v>
      </c>
      <c r="AI767" s="16">
        <f t="shared" si="310"/>
        <v>0.32</v>
      </c>
      <c r="AJ767" s="16">
        <f t="shared" si="294"/>
        <v>1.8086333984880958E-2</v>
      </c>
      <c r="AK767" s="16">
        <f t="shared" si="311"/>
        <v>0.26946969700714235</v>
      </c>
      <c r="AL767" s="16"/>
      <c r="AM767" s="17">
        <f t="shared" si="288"/>
        <v>212.315</v>
      </c>
      <c r="AN767" s="17">
        <f t="shared" si="295"/>
        <v>5.6519793702752986E-2</v>
      </c>
      <c r="AO767" s="18" t="str">
        <f t="shared" si="296"/>
        <v>CORRECTO</v>
      </c>
      <c r="AP767" s="18">
        <f t="shared" si="297"/>
        <v>-1.043480206297247</v>
      </c>
      <c r="AQ767" s="11"/>
      <c r="AR767" s="11"/>
      <c r="AS767" s="7"/>
      <c r="AT767" s="7">
        <v>148</v>
      </c>
      <c r="AU767" s="3">
        <f t="shared" si="286"/>
        <v>188</v>
      </c>
      <c r="AV767" s="7"/>
      <c r="AW767" s="7"/>
      <c r="AX767" s="7"/>
      <c r="AY767" s="7"/>
      <c r="AZ767" s="7"/>
      <c r="BA767" s="7"/>
      <c r="BB767" s="7"/>
    </row>
    <row r="768" spans="1:54" x14ac:dyDescent="0.25">
      <c r="A768" s="12">
        <v>2004</v>
      </c>
      <c r="B768" s="12">
        <v>3</v>
      </c>
      <c r="C768" s="16"/>
      <c r="D768" s="16">
        <f>aportaciones!D767+aportaciones!E767</f>
        <v>4.766</v>
      </c>
      <c r="E768" s="16">
        <f t="shared" si="298"/>
        <v>20</v>
      </c>
      <c r="F768" s="16">
        <f t="shared" si="287"/>
        <v>1.1146459837911897</v>
      </c>
      <c r="G768" s="16">
        <f t="shared" si="299"/>
        <v>3.635604125944937</v>
      </c>
      <c r="H768" s="16"/>
      <c r="I768" s="16">
        <f>aportaciones!F767+aportaciones!G767</f>
        <v>44.782000000000004</v>
      </c>
      <c r="J768" s="16">
        <f t="shared" si="300"/>
        <v>193</v>
      </c>
      <c r="K768" s="16">
        <f t="shared" si="289"/>
        <v>10.75633374358498</v>
      </c>
      <c r="L768" s="16">
        <f t="shared" si="301"/>
        <v>31.043239196476947</v>
      </c>
      <c r="M768" s="16"/>
      <c r="N768" s="16">
        <v>0.71199999999999997</v>
      </c>
      <c r="O768" s="16">
        <f t="shared" si="302"/>
        <v>0.15</v>
      </c>
      <c r="P768" s="16">
        <f t="shared" si="290"/>
        <v>8.3598448784339228E-3</v>
      </c>
      <c r="Q768" s="16">
        <f t="shared" si="303"/>
        <v>0.70352203094458698</v>
      </c>
      <c r="R768" s="16"/>
      <c r="S768" s="16">
        <v>0.59926666666666661</v>
      </c>
      <c r="T768" s="16">
        <f t="shared" si="304"/>
        <v>0.82499999999999996</v>
      </c>
      <c r="U768" s="16">
        <f t="shared" si="291"/>
        <v>4.5979146831386576E-2</v>
      </c>
      <c r="V768" s="16">
        <f t="shared" si="305"/>
        <v>0.55263783686189538</v>
      </c>
      <c r="W768" s="16"/>
      <c r="X768" s="16">
        <v>0.32040000000000002</v>
      </c>
      <c r="Y768" s="16">
        <f t="shared" si="306"/>
        <v>0.61</v>
      </c>
      <c r="Z768" s="16">
        <f t="shared" si="292"/>
        <v>3.3996702505631284E-2</v>
      </c>
      <c r="AA768" s="16">
        <f t="shared" si="307"/>
        <v>0.28592292584132073</v>
      </c>
      <c r="AB768" s="16"/>
      <c r="AC768" s="16">
        <v>0.41770666666666667</v>
      </c>
      <c r="AD768" s="16">
        <f t="shared" si="308"/>
        <v>0.41</v>
      </c>
      <c r="AE768" s="16">
        <f t="shared" si="293"/>
        <v>2.2850242667719387E-2</v>
      </c>
      <c r="AF768" s="16">
        <f t="shared" si="309"/>
        <v>0.39453355124853789</v>
      </c>
      <c r="AG768" s="16"/>
      <c r="AH768" s="16">
        <v>0.32040000000000002</v>
      </c>
      <c r="AI768" s="16">
        <f t="shared" si="310"/>
        <v>0.32</v>
      </c>
      <c r="AJ768" s="16">
        <f t="shared" si="294"/>
        <v>1.7834335740659037E-2</v>
      </c>
      <c r="AK768" s="16">
        <f t="shared" si="311"/>
        <v>0.30231366601511905</v>
      </c>
      <c r="AL768" s="16"/>
      <c r="AM768" s="17">
        <f t="shared" si="288"/>
        <v>215.315</v>
      </c>
      <c r="AN768" s="17">
        <f t="shared" si="295"/>
        <v>5.5732299189559485E-2</v>
      </c>
      <c r="AO768" s="18" t="str">
        <f t="shared" si="296"/>
        <v>CORRECTO</v>
      </c>
      <c r="AP768" s="18">
        <f t="shared" si="297"/>
        <v>-1.0442677008104406</v>
      </c>
      <c r="AQ768" s="11"/>
      <c r="AR768" s="11"/>
      <c r="AS768" s="7"/>
      <c r="AT768" s="7">
        <v>138</v>
      </c>
      <c r="AU768" s="3">
        <f t="shared" si="286"/>
        <v>178</v>
      </c>
      <c r="AV768" s="7"/>
      <c r="AW768" s="7"/>
      <c r="AX768" s="7"/>
      <c r="AY768" s="7"/>
      <c r="AZ768" s="7"/>
      <c r="BA768" s="7"/>
      <c r="BB768" s="7"/>
    </row>
    <row r="769" spans="1:54" x14ac:dyDescent="0.25">
      <c r="A769" s="12">
        <v>2004</v>
      </c>
      <c r="B769" s="12">
        <v>4</v>
      </c>
      <c r="C769" s="16"/>
      <c r="D769" s="16">
        <f>aportaciones!D768+aportaciones!E768</f>
        <v>3.4539999999999997</v>
      </c>
      <c r="E769" s="16">
        <f t="shared" si="298"/>
        <v>20</v>
      </c>
      <c r="F769" s="16">
        <f t="shared" si="287"/>
        <v>1.0795492881721882</v>
      </c>
      <c r="G769" s="16">
        <f t="shared" si="299"/>
        <v>2.3393540162088122</v>
      </c>
      <c r="H769" s="16"/>
      <c r="I769" s="16">
        <f>aportaciones!F768+aportaciones!G768</f>
        <v>34.342999999999996</v>
      </c>
      <c r="J769" s="16">
        <f t="shared" si="300"/>
        <v>200</v>
      </c>
      <c r="K769" s="16">
        <f t="shared" si="289"/>
        <v>10.795492881721881</v>
      </c>
      <c r="L769" s="16">
        <f t="shared" si="301"/>
        <v>16.586666256415015</v>
      </c>
      <c r="M769" s="16"/>
      <c r="N769" s="16">
        <v>0.73499999999999999</v>
      </c>
      <c r="O769" s="16">
        <f t="shared" si="302"/>
        <v>0.15</v>
      </c>
      <c r="P769" s="16">
        <f t="shared" si="290"/>
        <v>8.0966196612914099E-3</v>
      </c>
      <c r="Q769" s="16">
        <f t="shared" si="303"/>
        <v>0.7266401551215661</v>
      </c>
      <c r="R769" s="16"/>
      <c r="S769" s="16">
        <v>0.61862499999999998</v>
      </c>
      <c r="T769" s="16">
        <f t="shared" si="304"/>
        <v>0.82499999999999996</v>
      </c>
      <c r="U769" s="16">
        <f t="shared" si="291"/>
        <v>4.4531408137102754E-2</v>
      </c>
      <c r="V769" s="16">
        <f t="shared" si="305"/>
        <v>0.57264585316861338</v>
      </c>
      <c r="W769" s="16"/>
      <c r="X769" s="16">
        <v>0.33075000000000004</v>
      </c>
      <c r="Y769" s="16">
        <f t="shared" si="306"/>
        <v>0.61</v>
      </c>
      <c r="Z769" s="16">
        <f t="shared" si="292"/>
        <v>3.2926253289251736E-2</v>
      </c>
      <c r="AA769" s="16">
        <f t="shared" si="307"/>
        <v>0.29675329749436885</v>
      </c>
      <c r="AB769" s="16"/>
      <c r="AC769" s="16">
        <v>0.43120000000000003</v>
      </c>
      <c r="AD769" s="16">
        <f t="shared" si="308"/>
        <v>0.41</v>
      </c>
      <c r="AE769" s="16">
        <f t="shared" si="293"/>
        <v>2.2130760407529856E-2</v>
      </c>
      <c r="AF769" s="16">
        <f t="shared" si="309"/>
        <v>0.40834975733228068</v>
      </c>
      <c r="AG769" s="16"/>
      <c r="AH769" s="16">
        <v>0.33075000000000004</v>
      </c>
      <c r="AI769" s="16">
        <f t="shared" si="310"/>
        <v>0.32</v>
      </c>
      <c r="AJ769" s="16">
        <f t="shared" si="294"/>
        <v>1.727278861075501E-2</v>
      </c>
      <c r="AK769" s="16">
        <f t="shared" si="311"/>
        <v>0.31291566425934098</v>
      </c>
      <c r="AL769" s="16"/>
      <c r="AM769" s="17">
        <f t="shared" si="288"/>
        <v>222.315</v>
      </c>
      <c r="AN769" s="17">
        <f t="shared" si="295"/>
        <v>5.3977464408609406E-2</v>
      </c>
      <c r="AO769" s="18" t="str">
        <f t="shared" si="296"/>
        <v>CORRECTO</v>
      </c>
      <c r="AP769" s="18">
        <f t="shared" si="297"/>
        <v>-1.0460225355913906</v>
      </c>
      <c r="AQ769" s="11"/>
      <c r="AR769" s="11"/>
      <c r="AS769" s="7"/>
      <c r="AT769" s="7">
        <v>130</v>
      </c>
      <c r="AU769" s="3">
        <f t="shared" si="286"/>
        <v>170</v>
      </c>
      <c r="AV769" s="7"/>
      <c r="AW769" s="7"/>
      <c r="AX769" s="7"/>
      <c r="AY769" s="7"/>
      <c r="AZ769" s="7"/>
      <c r="BA769" s="7"/>
      <c r="BB769" s="7"/>
    </row>
    <row r="770" spans="1:54" x14ac:dyDescent="0.25">
      <c r="A770" s="12">
        <v>2004</v>
      </c>
      <c r="B770" s="12">
        <v>5</v>
      </c>
      <c r="C770" s="16"/>
      <c r="D770" s="16">
        <f>aportaciones!D769+aportaciones!E769</f>
        <v>3.032</v>
      </c>
      <c r="E770" s="16">
        <f t="shared" si="298"/>
        <v>20</v>
      </c>
      <c r="F770" s="16">
        <f t="shared" si="287"/>
        <v>1.0683546331877904</v>
      </c>
      <c r="G770" s="16">
        <f t="shared" si="299"/>
        <v>1.9524507118278116</v>
      </c>
      <c r="H770" s="16"/>
      <c r="I770" s="16">
        <f>aportaciones!F769+aportaciones!G769</f>
        <v>13.125</v>
      </c>
      <c r="J770" s="16">
        <f t="shared" si="300"/>
        <v>202.32950711827812</v>
      </c>
      <c r="K770" s="16">
        <f t="shared" si="289"/>
        <v>10.807983318020723</v>
      </c>
      <c r="L770" s="16">
        <f t="shared" si="301"/>
        <v>0</v>
      </c>
      <c r="M770" s="16"/>
      <c r="N770" s="16">
        <v>0.33500000000000002</v>
      </c>
      <c r="O770" s="16">
        <f t="shared" si="302"/>
        <v>0.15</v>
      </c>
      <c r="P770" s="16">
        <f t="shared" si="290"/>
        <v>8.0126597489084284E-3</v>
      </c>
      <c r="Q770" s="16">
        <f t="shared" si="303"/>
        <v>0.32690338033870858</v>
      </c>
      <c r="R770" s="16"/>
      <c r="S770" s="16">
        <v>0.28195833333333337</v>
      </c>
      <c r="T770" s="16">
        <f t="shared" si="304"/>
        <v>0.82499999999999996</v>
      </c>
      <c r="U770" s="16">
        <f t="shared" si="291"/>
        <v>4.4069628618996354E-2</v>
      </c>
      <c r="V770" s="16">
        <f t="shared" si="305"/>
        <v>0.23742692519623065</v>
      </c>
      <c r="W770" s="16"/>
      <c r="X770" s="16">
        <v>0.15075000000000002</v>
      </c>
      <c r="Y770" s="16">
        <f t="shared" si="306"/>
        <v>0.61</v>
      </c>
      <c r="Z770" s="16">
        <f t="shared" si="292"/>
        <v>3.2584816312227607E-2</v>
      </c>
      <c r="AA770" s="16">
        <f t="shared" si="307"/>
        <v>0.11782374671074836</v>
      </c>
      <c r="AB770" s="16"/>
      <c r="AC770" s="16">
        <v>0.19653333333333334</v>
      </c>
      <c r="AD770" s="16">
        <f t="shared" si="308"/>
        <v>0.41</v>
      </c>
      <c r="AE770" s="16">
        <f t="shared" si="293"/>
        <v>2.1901269980349705E-2</v>
      </c>
      <c r="AF770" s="16">
        <f t="shared" si="309"/>
        <v>0.17440257292580347</v>
      </c>
      <c r="AG770" s="16"/>
      <c r="AH770" s="16">
        <v>0.15075000000000002</v>
      </c>
      <c r="AI770" s="16">
        <f t="shared" si="310"/>
        <v>0.32</v>
      </c>
      <c r="AJ770" s="16">
        <f t="shared" si="294"/>
        <v>1.7093674131004648E-2</v>
      </c>
      <c r="AK770" s="16">
        <f t="shared" si="311"/>
        <v>0.13347721138924501</v>
      </c>
      <c r="AL770" s="16"/>
      <c r="AM770" s="17">
        <f t="shared" si="288"/>
        <v>224.64450711827811</v>
      </c>
      <c r="AN770" s="17">
        <f t="shared" si="295"/>
        <v>5.3417731659389525E-2</v>
      </c>
      <c r="AO770" s="18" t="str">
        <f t="shared" si="296"/>
        <v>CORRECTO</v>
      </c>
      <c r="AP770" s="18">
        <f t="shared" si="297"/>
        <v>-1.0465822683406105</v>
      </c>
      <c r="AQ770" s="11"/>
      <c r="AR770" s="11"/>
      <c r="AS770" s="7"/>
      <c r="AT770" s="7">
        <v>130</v>
      </c>
      <c r="AU770" s="3">
        <f t="shared" si="286"/>
        <v>170</v>
      </c>
      <c r="AV770" s="7"/>
      <c r="AW770" s="7"/>
      <c r="AX770" s="7"/>
      <c r="AY770" s="7"/>
      <c r="AZ770" s="7"/>
      <c r="BA770" s="7"/>
      <c r="BB770" s="7"/>
    </row>
    <row r="771" spans="1:54" x14ac:dyDescent="0.25">
      <c r="A771" s="12">
        <v>2004</v>
      </c>
      <c r="B771" s="12">
        <v>6</v>
      </c>
      <c r="C771" s="16"/>
      <c r="D771" s="16">
        <f>aportaciones!D770+aportaciones!E770</f>
        <v>2.4219999999999997</v>
      </c>
      <c r="E771" s="16">
        <f t="shared" si="298"/>
        <v>20</v>
      </c>
      <c r="F771" s="16">
        <f t="shared" si="287"/>
        <v>1.0682832222745282</v>
      </c>
      <c r="G771" s="16">
        <f t="shared" si="299"/>
        <v>1.3536453668122093</v>
      </c>
      <c r="H771" s="16"/>
      <c r="I771" s="16">
        <f>aportaciones!F770+aportaciones!G770</f>
        <v>10.823</v>
      </c>
      <c r="J771" s="16">
        <f t="shared" si="300"/>
        <v>202.34452380025741</v>
      </c>
      <c r="K771" s="16">
        <f t="shared" si="289"/>
        <v>10.808062994747196</v>
      </c>
      <c r="L771" s="16">
        <f t="shared" si="301"/>
        <v>0</v>
      </c>
      <c r="M771" s="16"/>
      <c r="N771" s="16">
        <v>0.19700000000000001</v>
      </c>
      <c r="O771" s="16">
        <f t="shared" si="302"/>
        <v>0.15</v>
      </c>
      <c r="P771" s="16">
        <f t="shared" si="290"/>
        <v>8.0121241670589611E-3</v>
      </c>
      <c r="Q771" s="16">
        <f t="shared" si="303"/>
        <v>0.18898734025109157</v>
      </c>
      <c r="R771" s="16"/>
      <c r="S771" s="16">
        <v>0.16580833333333334</v>
      </c>
      <c r="T771" s="16">
        <f t="shared" si="304"/>
        <v>0.82499999999999996</v>
      </c>
      <c r="U771" s="16">
        <f t="shared" si="291"/>
        <v>4.4066682918824283E-2</v>
      </c>
      <c r="V771" s="16">
        <f t="shared" si="305"/>
        <v>0.12173870471433701</v>
      </c>
      <c r="W771" s="16"/>
      <c r="X771" s="16">
        <v>8.8650000000000007E-2</v>
      </c>
      <c r="Y771" s="16">
        <f t="shared" si="306"/>
        <v>0.61</v>
      </c>
      <c r="Z771" s="16">
        <f t="shared" si="292"/>
        <v>3.2582638279373105E-2</v>
      </c>
      <c r="AA771" s="16">
        <f t="shared" si="307"/>
        <v>5.6065183687772358E-2</v>
      </c>
      <c r="AB771" s="16"/>
      <c r="AC771" s="16">
        <v>0.11557333333333335</v>
      </c>
      <c r="AD771" s="16">
        <f t="shared" si="308"/>
        <v>0.41</v>
      </c>
      <c r="AE771" s="16">
        <f t="shared" si="293"/>
        <v>2.1899806056627825E-2</v>
      </c>
      <c r="AF771" s="16">
        <f t="shared" si="309"/>
        <v>9.367206335298367E-2</v>
      </c>
      <c r="AG771" s="16"/>
      <c r="AH771" s="16">
        <v>8.8650000000000007E-2</v>
      </c>
      <c r="AI771" s="16">
        <f t="shared" si="310"/>
        <v>0.32</v>
      </c>
      <c r="AJ771" s="16">
        <f t="shared" si="294"/>
        <v>1.7092531556392451E-2</v>
      </c>
      <c r="AK771" s="16">
        <f t="shared" si="311"/>
        <v>7.1556325868995352E-2</v>
      </c>
      <c r="AL771" s="16"/>
      <c r="AM771" s="17">
        <f t="shared" si="288"/>
        <v>224.6595238002574</v>
      </c>
      <c r="AN771" s="17">
        <f t="shared" si="295"/>
        <v>5.3414161113726405E-2</v>
      </c>
      <c r="AO771" s="18" t="str">
        <f t="shared" si="296"/>
        <v>CORRECTO</v>
      </c>
      <c r="AP771" s="18">
        <f t="shared" si="297"/>
        <v>-1.0465858388862737</v>
      </c>
      <c r="AQ771" s="11"/>
      <c r="AR771" s="11"/>
      <c r="AS771" s="7"/>
      <c r="AT771" s="7">
        <v>140</v>
      </c>
      <c r="AU771" s="3">
        <f t="shared" si="286"/>
        <v>180</v>
      </c>
      <c r="AV771" s="7"/>
      <c r="AW771" s="7"/>
      <c r="AX771" s="7"/>
      <c r="AY771" s="7"/>
      <c r="AZ771" s="7"/>
      <c r="BA771" s="7"/>
      <c r="BB771" s="7"/>
    </row>
    <row r="772" spans="1:54" x14ac:dyDescent="0.25">
      <c r="A772" s="12">
        <v>2004</v>
      </c>
      <c r="B772" s="12">
        <v>7</v>
      </c>
      <c r="C772" s="16"/>
      <c r="D772" s="16">
        <f>aportaciones!D771+aportaciones!E771</f>
        <v>2.4329999999999998</v>
      </c>
      <c r="E772" s="16">
        <f t="shared" si="298"/>
        <v>20</v>
      </c>
      <c r="F772" s="16">
        <f t="shared" si="287"/>
        <v>1.0699239908164857</v>
      </c>
      <c r="G772" s="16">
        <f t="shared" si="299"/>
        <v>1.364716777725473</v>
      </c>
      <c r="H772" s="16"/>
      <c r="I772" s="16">
        <f>aportaciones!F771+aportaciones!G771</f>
        <v>11.856</v>
      </c>
      <c r="J772" s="16">
        <f t="shared" si="300"/>
        <v>202</v>
      </c>
      <c r="K772" s="16">
        <f t="shared" si="289"/>
        <v>10.806232307246507</v>
      </c>
      <c r="L772" s="16">
        <f t="shared" si="301"/>
        <v>1.3924608055102112</v>
      </c>
      <c r="M772" s="16"/>
      <c r="N772" s="16">
        <v>0.128</v>
      </c>
      <c r="O772" s="16">
        <f t="shared" si="302"/>
        <v>0.15</v>
      </c>
      <c r="P772" s="16">
        <f t="shared" si="290"/>
        <v>8.0244299311236431E-3</v>
      </c>
      <c r="Q772" s="16">
        <f t="shared" si="303"/>
        <v>0.11998787583294104</v>
      </c>
      <c r="R772" s="16"/>
      <c r="S772" s="16">
        <v>0.10773333333333333</v>
      </c>
      <c r="T772" s="16">
        <f t="shared" si="304"/>
        <v>0.82499999999999996</v>
      </c>
      <c r="U772" s="16">
        <f t="shared" si="291"/>
        <v>4.4134364621180033E-2</v>
      </c>
      <c r="V772" s="16">
        <f t="shared" si="305"/>
        <v>6.366665041450903E-2</v>
      </c>
      <c r="W772" s="16"/>
      <c r="X772" s="16">
        <v>5.7600000000000005E-2</v>
      </c>
      <c r="Y772" s="16">
        <f t="shared" si="306"/>
        <v>0.61</v>
      </c>
      <c r="Z772" s="16">
        <f t="shared" si="292"/>
        <v>3.2632681719902815E-2</v>
      </c>
      <c r="AA772" s="16">
        <f t="shared" si="307"/>
        <v>2.5017361720626852E-2</v>
      </c>
      <c r="AB772" s="16"/>
      <c r="AC772" s="16">
        <v>7.5093333333333331E-2</v>
      </c>
      <c r="AD772" s="16">
        <f t="shared" si="308"/>
        <v>0.41</v>
      </c>
      <c r="AE772" s="16">
        <f t="shared" si="293"/>
        <v>2.1933441811737956E-2</v>
      </c>
      <c r="AF772" s="16">
        <f t="shared" si="309"/>
        <v>5.319352727670551E-2</v>
      </c>
      <c r="AG772" s="16"/>
      <c r="AH772" s="16">
        <v>5.7600000000000005E-2</v>
      </c>
      <c r="AI772" s="16">
        <f t="shared" si="310"/>
        <v>0.32</v>
      </c>
      <c r="AJ772" s="16">
        <f t="shared" si="294"/>
        <v>1.7118783853063774E-2</v>
      </c>
      <c r="AK772" s="16">
        <f t="shared" si="311"/>
        <v>4.0507468443607531E-2</v>
      </c>
      <c r="AL772" s="16"/>
      <c r="AM772" s="17">
        <f t="shared" si="288"/>
        <v>224.315</v>
      </c>
      <c r="AN772" s="17">
        <f t="shared" si="295"/>
        <v>5.3496199540824289E-2</v>
      </c>
      <c r="AO772" s="18" t="str">
        <f t="shared" si="296"/>
        <v>CORRECTO</v>
      </c>
      <c r="AP772" s="18">
        <f t="shared" si="297"/>
        <v>-1.0465038004591758</v>
      </c>
      <c r="AQ772" s="11"/>
      <c r="AR772" s="11"/>
      <c r="AS772" s="7"/>
      <c r="AT772" s="7">
        <v>150</v>
      </c>
      <c r="AU772" s="3">
        <f t="shared" ref="AU772:AU835" si="312">AT772+40</f>
        <v>190</v>
      </c>
      <c r="AV772" s="7"/>
      <c r="AW772" s="7"/>
      <c r="AX772" s="7"/>
      <c r="AY772" s="7"/>
      <c r="AZ772" s="7"/>
      <c r="BA772" s="7"/>
      <c r="BB772" s="7"/>
    </row>
    <row r="773" spans="1:54" x14ac:dyDescent="0.25">
      <c r="A773" s="12">
        <v>2004</v>
      </c>
      <c r="B773" s="12">
        <v>8</v>
      </c>
      <c r="C773" s="16"/>
      <c r="D773" s="16">
        <f>aportaciones!D772+aportaciones!E772</f>
        <v>2.1890000000000001</v>
      </c>
      <c r="E773" s="16">
        <f t="shared" si="298"/>
        <v>20</v>
      </c>
      <c r="F773" s="16">
        <f t="shared" si="287"/>
        <v>1.0893493407167012</v>
      </c>
      <c r="G773" s="16">
        <f t="shared" si="299"/>
        <v>1.1190760091835159</v>
      </c>
      <c r="H773" s="16"/>
      <c r="I773" s="16">
        <f>aportaciones!F772+aportaciones!G772</f>
        <v>11.282</v>
      </c>
      <c r="J773" s="16">
        <f t="shared" si="300"/>
        <v>198</v>
      </c>
      <c r="K773" s="16">
        <f t="shared" si="289"/>
        <v>10.784558473095341</v>
      </c>
      <c r="L773" s="16">
        <f t="shared" si="301"/>
        <v>4.4757676927534931</v>
      </c>
      <c r="M773" s="16"/>
      <c r="N773" s="16">
        <v>8.1000000000000003E-2</v>
      </c>
      <c r="O773" s="16">
        <f t="shared" si="302"/>
        <v>0.15</v>
      </c>
      <c r="P773" s="16">
        <f t="shared" si="290"/>
        <v>8.1701200553752577E-3</v>
      </c>
      <c r="Q773" s="16">
        <f t="shared" si="303"/>
        <v>7.2975570068876366E-2</v>
      </c>
      <c r="R773" s="16"/>
      <c r="S773" s="16">
        <v>6.8174999999999999E-2</v>
      </c>
      <c r="T773" s="16">
        <f t="shared" si="304"/>
        <v>0.82499999999999996</v>
      </c>
      <c r="U773" s="16">
        <f t="shared" si="291"/>
        <v>4.4935660304563918E-2</v>
      </c>
      <c r="V773" s="16">
        <f t="shared" si="305"/>
        <v>2.4040635378819952E-2</v>
      </c>
      <c r="W773" s="16"/>
      <c r="X773" s="16">
        <v>3.6450000000000003E-2</v>
      </c>
      <c r="Y773" s="16">
        <f t="shared" si="306"/>
        <v>0.61</v>
      </c>
      <c r="Z773" s="16">
        <f t="shared" si="292"/>
        <v>3.3225154891859385E-2</v>
      </c>
      <c r="AA773" s="16">
        <f t="shared" si="307"/>
        <v>3.8173182800971261E-3</v>
      </c>
      <c r="AB773" s="16"/>
      <c r="AC773" s="16">
        <v>4.752E-2</v>
      </c>
      <c r="AD773" s="16">
        <f t="shared" si="308"/>
        <v>0.41</v>
      </c>
      <c r="AE773" s="16">
        <f t="shared" si="293"/>
        <v>2.2331661484692372E-2</v>
      </c>
      <c r="AF773" s="16">
        <f t="shared" si="309"/>
        <v>2.5586558188262054E-2</v>
      </c>
      <c r="AG773" s="16"/>
      <c r="AH773" s="16">
        <v>3.6450000000000003E-2</v>
      </c>
      <c r="AI773" s="16">
        <f t="shared" si="310"/>
        <v>0.32</v>
      </c>
      <c r="AJ773" s="16">
        <f t="shared" si="294"/>
        <v>1.7429589451467217E-2</v>
      </c>
      <c r="AK773" s="16">
        <f t="shared" si="311"/>
        <v>1.9331216146936225E-2</v>
      </c>
      <c r="AL773" s="16"/>
      <c r="AM773" s="17">
        <f t="shared" si="288"/>
        <v>220.315</v>
      </c>
      <c r="AN773" s="17">
        <f t="shared" si="295"/>
        <v>5.4467467035835056E-2</v>
      </c>
      <c r="AO773" s="18" t="str">
        <f t="shared" si="296"/>
        <v>CORRECTO</v>
      </c>
      <c r="AP773" s="18">
        <f t="shared" si="297"/>
        <v>-1.0455325329641649</v>
      </c>
      <c r="AQ773" s="11"/>
      <c r="AR773" s="11"/>
      <c r="AS773" s="7"/>
      <c r="AT773" s="7">
        <v>153</v>
      </c>
      <c r="AU773" s="3">
        <f t="shared" si="312"/>
        <v>193</v>
      </c>
      <c r="AV773" s="7"/>
      <c r="AW773" s="7"/>
      <c r="AX773" s="7"/>
      <c r="AY773" s="7"/>
      <c r="AZ773" s="7"/>
      <c r="BA773" s="7"/>
      <c r="BB773" s="7"/>
    </row>
    <row r="774" spans="1:54" x14ac:dyDescent="0.25">
      <c r="A774" s="12">
        <v>2004</v>
      </c>
      <c r="B774" s="12">
        <v>9</v>
      </c>
      <c r="C774" s="16"/>
      <c r="D774" s="16">
        <f>aportaciones!D773+aportaciones!E773</f>
        <v>2.2330000000000001</v>
      </c>
      <c r="E774" s="16">
        <f t="shared" si="298"/>
        <v>20</v>
      </c>
      <c r="F774" s="16">
        <f t="shared" ref="F774:F837" si="313">E774*AN774</f>
        <v>1.1411454247200628</v>
      </c>
      <c r="G774" s="16">
        <f t="shared" si="299"/>
        <v>1.1436506592832991</v>
      </c>
      <c r="H774" s="16"/>
      <c r="I774" s="16">
        <f>aportaciones!F773+aportaciones!G773</f>
        <v>10.573</v>
      </c>
      <c r="J774" s="16">
        <f t="shared" si="300"/>
        <v>188</v>
      </c>
      <c r="K774" s="16">
        <f t="shared" si="289"/>
        <v>10.72676699236859</v>
      </c>
      <c r="L774" s="16">
        <f t="shared" si="301"/>
        <v>9.7884415269046769</v>
      </c>
      <c r="M774" s="16"/>
      <c r="N774" s="16">
        <v>7.3999999999999996E-2</v>
      </c>
      <c r="O774" s="16">
        <f t="shared" si="302"/>
        <v>0.15</v>
      </c>
      <c r="P774" s="16">
        <f t="shared" si="290"/>
        <v>8.5585906854004704E-3</v>
      </c>
      <c r="Q774" s="16">
        <f t="shared" si="303"/>
        <v>6.582987994462472E-2</v>
      </c>
      <c r="R774" s="16"/>
      <c r="S774" s="16">
        <v>6.2283333333333329E-2</v>
      </c>
      <c r="T774" s="16">
        <f t="shared" si="304"/>
        <v>0.82499999999999996</v>
      </c>
      <c r="U774" s="16">
        <f t="shared" si="291"/>
        <v>4.707224876970259E-2</v>
      </c>
      <c r="V774" s="16">
        <f t="shared" si="305"/>
        <v>1.7347673028769495E-2</v>
      </c>
      <c r="W774" s="16"/>
      <c r="X774" s="16">
        <v>3.3300000000000003E-2</v>
      </c>
      <c r="Y774" s="16">
        <f t="shared" si="306"/>
        <v>0.61</v>
      </c>
      <c r="Z774" s="16">
        <f t="shared" si="292"/>
        <v>3.4804935453961912E-2</v>
      </c>
      <c r="AA774" s="16">
        <f t="shared" si="307"/>
        <v>7.4845108140597638E-5</v>
      </c>
      <c r="AB774" s="16"/>
      <c r="AC774" s="16">
        <v>4.3413333333333332E-2</v>
      </c>
      <c r="AD774" s="16">
        <f t="shared" si="308"/>
        <v>0.41</v>
      </c>
      <c r="AE774" s="16">
        <f t="shared" si="293"/>
        <v>2.3393481206761286E-2</v>
      </c>
      <c r="AF774" s="16">
        <f t="shared" si="309"/>
        <v>2.1081671848640904E-2</v>
      </c>
      <c r="AG774" s="16"/>
      <c r="AH774" s="16">
        <v>3.3300000000000003E-2</v>
      </c>
      <c r="AI774" s="16">
        <f t="shared" si="310"/>
        <v>0.32</v>
      </c>
      <c r="AJ774" s="16">
        <f t="shared" si="294"/>
        <v>1.8258326795521005E-2</v>
      </c>
      <c r="AK774" s="16">
        <f t="shared" si="311"/>
        <v>1.5870410548532776E-2</v>
      </c>
      <c r="AL774" s="16"/>
      <c r="AM774" s="17">
        <f t="shared" ref="AM774:AM837" si="314">SUM(E774,J774,O774,T774,Y774,AD774,AI774)</f>
        <v>210.315</v>
      </c>
      <c r="AN774" s="17">
        <f t="shared" si="295"/>
        <v>5.705727123600314E-2</v>
      </c>
      <c r="AO774" s="18" t="str">
        <f t="shared" si="296"/>
        <v>CORRECTO</v>
      </c>
      <c r="AP774" s="18">
        <f t="shared" si="297"/>
        <v>-1.042942728763997</v>
      </c>
      <c r="AQ774" s="11"/>
      <c r="AR774" s="11"/>
      <c r="AS774" s="7"/>
      <c r="AT774" s="7">
        <v>160</v>
      </c>
      <c r="AU774" s="3">
        <f t="shared" si="312"/>
        <v>200</v>
      </c>
      <c r="AV774" s="7"/>
      <c r="AW774" s="7"/>
      <c r="AX774" s="7"/>
      <c r="AY774" s="7"/>
      <c r="AZ774" s="7"/>
      <c r="BA774" s="7"/>
      <c r="BB774" s="7"/>
    </row>
    <row r="775" spans="1:54" x14ac:dyDescent="0.25">
      <c r="A775" s="12">
        <v>2004</v>
      </c>
      <c r="B775" s="12">
        <v>10</v>
      </c>
      <c r="C775" s="16"/>
      <c r="D775" s="16">
        <f>aportaciones!D774+aportaciones!E774</f>
        <v>2.492</v>
      </c>
      <c r="E775" s="16">
        <f t="shared" si="298"/>
        <v>20</v>
      </c>
      <c r="F775" s="16">
        <f t="shared" si="313"/>
        <v>1.1981129720689914</v>
      </c>
      <c r="G775" s="16">
        <f t="shared" si="299"/>
        <v>1.3508545752799392</v>
      </c>
      <c r="H775" s="16"/>
      <c r="I775" s="16">
        <f>aportaciones!F774+aportaciones!G774</f>
        <v>9.629999999999999</v>
      </c>
      <c r="J775" s="16">
        <f t="shared" si="300"/>
        <v>178</v>
      </c>
      <c r="K775" s="16">
        <f t="shared" ref="K775:K838" si="315">J775*AN775</f>
        <v>10.663205451414022</v>
      </c>
      <c r="L775" s="16">
        <f t="shared" si="301"/>
        <v>8.9032330076313997</v>
      </c>
      <c r="M775" s="16"/>
      <c r="N775" s="16">
        <v>0.128</v>
      </c>
      <c r="O775" s="16">
        <f t="shared" si="302"/>
        <v>0.15</v>
      </c>
      <c r="P775" s="16">
        <f t="shared" ref="P775:P838" si="316">O775*AN775</f>
        <v>8.9858472905174347E-3</v>
      </c>
      <c r="Q775" s="16">
        <f t="shared" si="303"/>
        <v>0.11944140931459954</v>
      </c>
      <c r="R775" s="16"/>
      <c r="S775" s="16">
        <v>0.10773333333333333</v>
      </c>
      <c r="T775" s="16">
        <f t="shared" si="304"/>
        <v>0.82499999999999996</v>
      </c>
      <c r="U775" s="16">
        <f t="shared" ref="U775:U838" si="317">T775*AN775</f>
        <v>4.9422160097845891E-2</v>
      </c>
      <c r="V775" s="16">
        <f t="shared" si="305"/>
        <v>6.0661084563630729E-2</v>
      </c>
      <c r="W775" s="16"/>
      <c r="X775" s="16">
        <v>5.7600000000000005E-2</v>
      </c>
      <c r="Y775" s="16">
        <f t="shared" si="306"/>
        <v>0.61</v>
      </c>
      <c r="Z775" s="16">
        <f t="shared" ref="Z775:Z838" si="318">Y775*AN775</f>
        <v>3.6542445648104237E-2</v>
      </c>
      <c r="AA775" s="16">
        <f t="shared" si="307"/>
        <v>2.279506454603808E-2</v>
      </c>
      <c r="AB775" s="16"/>
      <c r="AC775" s="16">
        <v>7.5093333333333331E-2</v>
      </c>
      <c r="AD775" s="16">
        <f t="shared" si="308"/>
        <v>0.41</v>
      </c>
      <c r="AE775" s="16">
        <f t="shared" ref="AE775:AE838" si="319">AD775*AN775</f>
        <v>2.4561315927414323E-2</v>
      </c>
      <c r="AF775" s="16">
        <f t="shared" si="309"/>
        <v>5.1699852126572077E-2</v>
      </c>
      <c r="AG775" s="16"/>
      <c r="AH775" s="16">
        <v>5.7600000000000005E-2</v>
      </c>
      <c r="AI775" s="16">
        <f t="shared" si="310"/>
        <v>0.32</v>
      </c>
      <c r="AJ775" s="16">
        <f t="shared" ref="AJ775:AJ838" si="320">AI775*AN775</f>
        <v>1.9169807553103862E-2</v>
      </c>
      <c r="AK775" s="16">
        <f t="shared" si="311"/>
        <v>3.9341673204478955E-2</v>
      </c>
      <c r="AL775" s="16"/>
      <c r="AM775" s="17">
        <f t="shared" si="314"/>
        <v>200.315</v>
      </c>
      <c r="AN775" s="17">
        <f t="shared" ref="AN775:AN838" si="321">IF($I$2/AM775&lt;0,0,IF($I$2/AM775&gt;1.1,1.1,$I$2/AM775))</f>
        <v>5.9905648603449567E-2</v>
      </c>
      <c r="AO775" s="18" t="str">
        <f t="shared" ref="AO775:AO838" si="322">IF(AN775=1.1,"FALLO EN EL SISTEMA","CORRECTO")</f>
        <v>CORRECTO</v>
      </c>
      <c r="AP775" s="18">
        <f t="shared" ref="AP775:AP838" si="323">$I$2/AM775-1.1</f>
        <v>-1.0400943513965506</v>
      </c>
      <c r="AQ775" s="11"/>
      <c r="AR775" s="11"/>
      <c r="AS775" s="7"/>
      <c r="AT775" s="7">
        <v>166</v>
      </c>
      <c r="AU775" s="3">
        <f t="shared" si="312"/>
        <v>206</v>
      </c>
      <c r="AV775" s="7"/>
      <c r="AW775" s="7"/>
      <c r="AX775" s="7"/>
      <c r="AY775" s="7"/>
      <c r="AZ775" s="7"/>
      <c r="BA775" s="7"/>
      <c r="BB775" s="7"/>
    </row>
    <row r="776" spans="1:54" x14ac:dyDescent="0.25">
      <c r="A776" s="12">
        <v>2004</v>
      </c>
      <c r="B776" s="12">
        <v>11</v>
      </c>
      <c r="C776" s="16"/>
      <c r="D776" s="16">
        <f>aportaciones!D775+aportaciones!E775</f>
        <v>4.0250000000000004</v>
      </c>
      <c r="E776" s="16">
        <f t="shared" ref="E776:E839" si="324">IF(E775-F775+D776&gt;$U$3,$U$3,IF(E775-F775+D776&lt;0,0,E775-F775+D776))</f>
        <v>20</v>
      </c>
      <c r="F776" s="16">
        <f t="shared" si="313"/>
        <v>1.2479525778020435</v>
      </c>
      <c r="G776" s="16">
        <f t="shared" ref="G776:G839" si="325">IF(E775-F775+D776-$U$3&lt;0,0,E775-F775+D776-$U$3)</f>
        <v>2.8268870279310079</v>
      </c>
      <c r="H776" s="16"/>
      <c r="I776" s="16">
        <f>aportaciones!F775+aportaciones!G775</f>
        <v>10.613999999999999</v>
      </c>
      <c r="J776" s="16">
        <f t="shared" ref="J776:J839" si="326">IF(J775-K775+I776&gt;AU781,AU781,IF(J775-K775+I776&lt;0,0,J775-K775+I776))</f>
        <v>170</v>
      </c>
      <c r="K776" s="16">
        <f t="shared" si="315"/>
        <v>10.607596911317369</v>
      </c>
      <c r="L776" s="16">
        <f t="shared" ref="L776:L839" si="327">IF(J775-K775+I776-AU781&lt;0,0,J775-K775+I776-AU781)</f>
        <v>7.950794548585975</v>
      </c>
      <c r="M776" s="16"/>
      <c r="N776" s="16">
        <v>0.52200000000000002</v>
      </c>
      <c r="O776" s="16">
        <f t="shared" ref="O776:O839" si="328">IF(O775-P775+N776&gt;$S$3,$S$3,IF(O775-P775+N776&lt;0,0,O775-P775+N776))</f>
        <v>0.15</v>
      </c>
      <c r="P776" s="16">
        <f t="shared" si="316"/>
        <v>9.3596443335153268E-3</v>
      </c>
      <c r="Q776" s="16">
        <f t="shared" ref="Q776:Q839" si="329">IF(O775-P775+N776-$S$3&lt;0,0,O775-P775+N776-$S$3)</f>
        <v>0.51301415270948258</v>
      </c>
      <c r="R776" s="16"/>
      <c r="S776" s="16">
        <v>0.43934999999999996</v>
      </c>
      <c r="T776" s="16">
        <f t="shared" ref="T776:T839" si="330">IF(T775-U775+S776&gt;$N$3,$N$3,IF(T775-U775+S776&lt;0,0,T775-U775+S776))</f>
        <v>0.82499999999999996</v>
      </c>
      <c r="U776" s="16">
        <f t="shared" si="317"/>
        <v>5.147804383433429E-2</v>
      </c>
      <c r="V776" s="16">
        <f t="shared" ref="V776:V839" si="331">IF(T775-U775+S776-$N$3&lt;0,0,T775-U775+S776-$N$3)</f>
        <v>0.38992783990215396</v>
      </c>
      <c r="W776" s="16"/>
      <c r="X776" s="16">
        <v>0.23490000000000003</v>
      </c>
      <c r="Y776" s="16">
        <f t="shared" ref="Y776:Y839" si="332">IF(Y775-Z775+X776&gt;$T$3,$T$3,IF(Y775-Z775+X776&lt;0,0,Y775-Z775+X776))</f>
        <v>0.61</v>
      </c>
      <c r="Z776" s="16">
        <f t="shared" si="318"/>
        <v>3.8062553622962327E-2</v>
      </c>
      <c r="AA776" s="16">
        <f t="shared" ref="AA776:AA839" si="333">IF(Y775-Z775+X776-$T$3&lt;0,0,Y775-Z775+X776-$T$3)</f>
        <v>0.19835755435189573</v>
      </c>
      <c r="AB776" s="16"/>
      <c r="AC776" s="16">
        <v>0.30624000000000001</v>
      </c>
      <c r="AD776" s="16">
        <f t="shared" ref="AD776:AD839" si="334">IF(AD775-AE775+AC776&gt;$P$3,$P$3,IF(AD775-AE775+AC776&lt;0,0,AD775-AE775+AC776))</f>
        <v>0.41</v>
      </c>
      <c r="AE776" s="16">
        <f t="shared" si="319"/>
        <v>2.5583027844941892E-2</v>
      </c>
      <c r="AF776" s="16">
        <f t="shared" ref="AF776:AF839" si="335">IF(AD775-AE775+AC776-$P$3&lt;0,0,AD775-AE775+AC776-$P$3)</f>
        <v>0.28167868407258573</v>
      </c>
      <c r="AG776" s="16"/>
      <c r="AH776" s="16">
        <v>0.23490000000000003</v>
      </c>
      <c r="AI776" s="16">
        <f t="shared" ref="AI776:AI839" si="336">IF(AI775-AJ775+AH776&gt;$X$3,$X$3,IF(AI775-AJ775+AH776&lt;0,0,AI775-AJ775+AH776))</f>
        <v>0.32</v>
      </c>
      <c r="AJ776" s="16">
        <f t="shared" si="320"/>
        <v>1.9967241244832696E-2</v>
      </c>
      <c r="AK776" s="16">
        <f t="shared" ref="AK776:AK839" si="337">IF(AI775-AJ775+AH776-$X$3&lt;0,0,AI775-AJ775+AH776-$X$3)</f>
        <v>0.21573019244689612</v>
      </c>
      <c r="AL776" s="16"/>
      <c r="AM776" s="17">
        <f t="shared" si="314"/>
        <v>192.315</v>
      </c>
      <c r="AN776" s="17">
        <f t="shared" si="321"/>
        <v>6.2397628890102176E-2</v>
      </c>
      <c r="AO776" s="18" t="str">
        <f t="shared" si="322"/>
        <v>CORRECTO</v>
      </c>
      <c r="AP776" s="18">
        <f t="shared" si="323"/>
        <v>-1.0376023711098978</v>
      </c>
      <c r="AQ776" s="11"/>
      <c r="AR776" s="11"/>
      <c r="AS776" s="7"/>
      <c r="AT776" s="7">
        <v>164</v>
      </c>
      <c r="AU776" s="3">
        <f t="shared" si="312"/>
        <v>204</v>
      </c>
      <c r="AV776" s="7"/>
      <c r="AW776" s="7"/>
      <c r="AX776" s="7"/>
      <c r="AY776" s="7"/>
      <c r="AZ776" s="7"/>
      <c r="BA776" s="7"/>
      <c r="BB776" s="7"/>
    </row>
    <row r="777" spans="1:54" x14ac:dyDescent="0.25">
      <c r="A777" s="12">
        <v>2004</v>
      </c>
      <c r="B777" s="12">
        <v>12</v>
      </c>
      <c r="C777" s="16"/>
      <c r="D777" s="16">
        <f>aportaciones!D776+aportaciones!E776</f>
        <v>5.4089999999999998</v>
      </c>
      <c r="E777" s="16">
        <f t="shared" si="324"/>
        <v>20</v>
      </c>
      <c r="F777" s="16">
        <f t="shared" si="313"/>
        <v>1.2479525778020435</v>
      </c>
      <c r="G777" s="16">
        <f t="shared" si="325"/>
        <v>4.1610474221979565</v>
      </c>
      <c r="H777" s="16"/>
      <c r="I777" s="16">
        <f>aportaciones!F776+aportaciones!G776</f>
        <v>11.205</v>
      </c>
      <c r="J777" s="16">
        <f t="shared" si="326"/>
        <v>170</v>
      </c>
      <c r="K777" s="16">
        <f t="shared" si="315"/>
        <v>10.607596911317369</v>
      </c>
      <c r="L777" s="16">
        <f t="shared" si="327"/>
        <v>0.59740308868265402</v>
      </c>
      <c r="M777" s="16"/>
      <c r="N777" s="16">
        <v>0.78800000000000003</v>
      </c>
      <c r="O777" s="16">
        <f t="shared" si="328"/>
        <v>0.15</v>
      </c>
      <c r="P777" s="16">
        <f t="shared" si="316"/>
        <v>9.3596443335153268E-3</v>
      </c>
      <c r="Q777" s="16">
        <f t="shared" si="329"/>
        <v>0.77864035566648471</v>
      </c>
      <c r="R777" s="16"/>
      <c r="S777" s="16">
        <v>0.66323333333333334</v>
      </c>
      <c r="T777" s="16">
        <f t="shared" si="330"/>
        <v>0.82499999999999996</v>
      </c>
      <c r="U777" s="16">
        <f t="shared" si="317"/>
        <v>5.147804383433429E-2</v>
      </c>
      <c r="V777" s="16">
        <f t="shared" si="331"/>
        <v>0.61175528949899904</v>
      </c>
      <c r="W777" s="16"/>
      <c r="X777" s="16">
        <v>0.35460000000000003</v>
      </c>
      <c r="Y777" s="16">
        <f t="shared" si="332"/>
        <v>0.61</v>
      </c>
      <c r="Z777" s="16">
        <f t="shared" si="318"/>
        <v>3.8062553622962327E-2</v>
      </c>
      <c r="AA777" s="16">
        <f t="shared" si="333"/>
        <v>0.31653744637703773</v>
      </c>
      <c r="AB777" s="16"/>
      <c r="AC777" s="16">
        <v>0.46229333333333339</v>
      </c>
      <c r="AD777" s="16">
        <f t="shared" si="334"/>
        <v>0.41</v>
      </c>
      <c r="AE777" s="16">
        <f t="shared" si="319"/>
        <v>2.5583027844941892E-2</v>
      </c>
      <c r="AF777" s="16">
        <f t="shared" si="335"/>
        <v>0.43671030548839157</v>
      </c>
      <c r="AG777" s="16"/>
      <c r="AH777" s="16">
        <v>0.35460000000000003</v>
      </c>
      <c r="AI777" s="16">
        <f t="shared" si="336"/>
        <v>0.32</v>
      </c>
      <c r="AJ777" s="16">
        <f t="shared" si="320"/>
        <v>1.9967241244832696E-2</v>
      </c>
      <c r="AK777" s="16">
        <f t="shared" si="337"/>
        <v>0.33463275875516735</v>
      </c>
      <c r="AL777" s="16"/>
      <c r="AM777" s="17">
        <f t="shared" si="314"/>
        <v>192.315</v>
      </c>
      <c r="AN777" s="17">
        <f t="shared" si="321"/>
        <v>6.2397628890102176E-2</v>
      </c>
      <c r="AO777" s="18" t="str">
        <f t="shared" si="322"/>
        <v>CORRECTO</v>
      </c>
      <c r="AP777" s="18">
        <f t="shared" si="323"/>
        <v>-1.0376023711098978</v>
      </c>
      <c r="AQ777" s="11"/>
      <c r="AR777" s="11"/>
      <c r="AS777" s="7"/>
      <c r="AT777" s="7">
        <v>162</v>
      </c>
      <c r="AU777" s="3">
        <f t="shared" si="312"/>
        <v>202</v>
      </c>
      <c r="AV777" s="7"/>
      <c r="AW777" s="7"/>
      <c r="AX777" s="7"/>
      <c r="AY777" s="7"/>
      <c r="AZ777" s="7"/>
      <c r="BA777" s="7"/>
      <c r="BB777" s="7"/>
    </row>
    <row r="778" spans="1:54" x14ac:dyDescent="0.25">
      <c r="A778" s="12">
        <v>2005</v>
      </c>
      <c r="B778" s="12">
        <v>1</v>
      </c>
      <c r="C778" s="16"/>
      <c r="D778" s="16">
        <f>aportaciones!D777+aportaciones!E777</f>
        <v>5.1520000000000001</v>
      </c>
      <c r="E778" s="16">
        <f t="shared" si="324"/>
        <v>20</v>
      </c>
      <c r="F778" s="16">
        <f t="shared" si="313"/>
        <v>1.2118555642700677</v>
      </c>
      <c r="G778" s="16">
        <f t="shared" si="325"/>
        <v>3.9040474221979586</v>
      </c>
      <c r="H778" s="16"/>
      <c r="I778" s="16">
        <f>aportaciones!F777+aportaciones!G777</f>
        <v>16.336000000000002</v>
      </c>
      <c r="J778" s="16">
        <f t="shared" si="326"/>
        <v>175.72840308868265</v>
      </c>
      <c r="K778" s="16">
        <f t="shared" si="315"/>
        <v>10.647872154165672</v>
      </c>
      <c r="L778" s="16">
        <f t="shared" si="327"/>
        <v>0</v>
      </c>
      <c r="M778" s="16"/>
      <c r="N778" s="16">
        <v>0.70599999999999996</v>
      </c>
      <c r="O778" s="16">
        <f t="shared" si="328"/>
        <v>0.15</v>
      </c>
      <c r="P778" s="16">
        <f t="shared" si="316"/>
        <v>9.0889167320255086E-3</v>
      </c>
      <c r="Q778" s="16">
        <f t="shared" si="329"/>
        <v>0.69664035566648463</v>
      </c>
      <c r="R778" s="16"/>
      <c r="S778" s="16">
        <v>0.59421666666666662</v>
      </c>
      <c r="T778" s="16">
        <f t="shared" si="330"/>
        <v>0.82499999999999996</v>
      </c>
      <c r="U778" s="16">
        <f t="shared" si="317"/>
        <v>4.9989042026140296E-2</v>
      </c>
      <c r="V778" s="16">
        <f t="shared" si="331"/>
        <v>0.54273862283233232</v>
      </c>
      <c r="W778" s="16"/>
      <c r="X778" s="16">
        <v>0.31770000000000004</v>
      </c>
      <c r="Y778" s="16">
        <f t="shared" si="332"/>
        <v>0.61</v>
      </c>
      <c r="Z778" s="16">
        <f t="shared" si="318"/>
        <v>3.6961594710237064E-2</v>
      </c>
      <c r="AA778" s="16">
        <f t="shared" si="333"/>
        <v>0.2796374463770378</v>
      </c>
      <c r="AB778" s="16"/>
      <c r="AC778" s="16">
        <v>0.41418666666666665</v>
      </c>
      <c r="AD778" s="16">
        <f t="shared" si="334"/>
        <v>0.41</v>
      </c>
      <c r="AE778" s="16">
        <f t="shared" si="319"/>
        <v>2.4843039067536387E-2</v>
      </c>
      <c r="AF778" s="16">
        <f t="shared" si="335"/>
        <v>0.38860363882172483</v>
      </c>
      <c r="AG778" s="16"/>
      <c r="AH778" s="16">
        <v>0.31770000000000004</v>
      </c>
      <c r="AI778" s="16">
        <f t="shared" si="336"/>
        <v>0.32</v>
      </c>
      <c r="AJ778" s="16">
        <f t="shared" si="320"/>
        <v>1.9389689028321083E-2</v>
      </c>
      <c r="AK778" s="16">
        <f t="shared" si="337"/>
        <v>0.2977327587551673</v>
      </c>
      <c r="AL778" s="16"/>
      <c r="AM778" s="17">
        <f t="shared" si="314"/>
        <v>198.04340308868265</v>
      </c>
      <c r="AN778" s="17">
        <f t="shared" si="321"/>
        <v>6.0592778213503388E-2</v>
      </c>
      <c r="AO778" s="18" t="str">
        <f t="shared" si="322"/>
        <v>CORRECTO</v>
      </c>
      <c r="AP778" s="18">
        <f t="shared" si="323"/>
        <v>-1.0394072217864967</v>
      </c>
      <c r="AQ778" s="11"/>
      <c r="AR778" s="11"/>
      <c r="AS778" s="7"/>
      <c r="AT778" s="7">
        <v>158</v>
      </c>
      <c r="AU778" s="3">
        <f t="shared" si="312"/>
        <v>198</v>
      </c>
      <c r="AV778" s="7"/>
      <c r="AW778" s="7"/>
      <c r="AX778" s="7"/>
      <c r="AY778" s="7"/>
      <c r="AZ778" s="7"/>
      <c r="BA778" s="7"/>
      <c r="BB778" s="7"/>
    </row>
    <row r="779" spans="1:54" x14ac:dyDescent="0.25">
      <c r="A779" s="12">
        <v>2005</v>
      </c>
      <c r="B779" s="12">
        <v>2</v>
      </c>
      <c r="C779" s="16"/>
      <c r="D779" s="16">
        <f>aportaciones!D778+aportaciones!E778</f>
        <v>4.4359999999999999</v>
      </c>
      <c r="E779" s="16">
        <f t="shared" si="324"/>
        <v>20</v>
      </c>
      <c r="F779" s="16">
        <f t="shared" si="313"/>
        <v>1.1303958740550597</v>
      </c>
      <c r="G779" s="16">
        <f t="shared" si="325"/>
        <v>3.2241444357299329</v>
      </c>
      <c r="H779" s="16"/>
      <c r="I779" s="16">
        <f>aportaciones!F778+aportaciones!G778</f>
        <v>50.781999999999996</v>
      </c>
      <c r="J779" s="16">
        <f t="shared" si="326"/>
        <v>190</v>
      </c>
      <c r="K779" s="16">
        <f t="shared" si="315"/>
        <v>10.738760803523068</v>
      </c>
      <c r="L779" s="16">
        <f t="shared" si="327"/>
        <v>25.862530934516997</v>
      </c>
      <c r="M779" s="16"/>
      <c r="N779" s="16">
        <v>0.70899999999999996</v>
      </c>
      <c r="O779" s="16">
        <f t="shared" si="328"/>
        <v>0.15</v>
      </c>
      <c r="P779" s="16">
        <f t="shared" si="316"/>
        <v>8.4779690554129469E-3</v>
      </c>
      <c r="Q779" s="16">
        <f t="shared" si="329"/>
        <v>0.69991108326797447</v>
      </c>
      <c r="R779" s="16"/>
      <c r="S779" s="16">
        <v>0.59674166666666661</v>
      </c>
      <c r="T779" s="16">
        <f t="shared" si="330"/>
        <v>0.82499999999999996</v>
      </c>
      <c r="U779" s="16">
        <f t="shared" si="317"/>
        <v>4.6628829804771212E-2</v>
      </c>
      <c r="V779" s="16">
        <f t="shared" si="331"/>
        <v>0.54675262464052632</v>
      </c>
      <c r="W779" s="16"/>
      <c r="X779" s="16">
        <v>0.31905</v>
      </c>
      <c r="Y779" s="16">
        <f t="shared" si="332"/>
        <v>0.61</v>
      </c>
      <c r="Z779" s="16">
        <f t="shared" si="318"/>
        <v>3.4477074158679323E-2</v>
      </c>
      <c r="AA779" s="16">
        <f t="shared" si="333"/>
        <v>0.28208840528976287</v>
      </c>
      <c r="AB779" s="16"/>
      <c r="AC779" s="16">
        <v>0.41594666666666663</v>
      </c>
      <c r="AD779" s="16">
        <f t="shared" si="334"/>
        <v>0.41</v>
      </c>
      <c r="AE779" s="16">
        <f t="shared" si="319"/>
        <v>2.3173115418128724E-2</v>
      </c>
      <c r="AF779" s="16">
        <f t="shared" si="335"/>
        <v>0.39110362759913025</v>
      </c>
      <c r="AG779" s="16"/>
      <c r="AH779" s="16">
        <v>0.31905</v>
      </c>
      <c r="AI779" s="16">
        <f t="shared" si="336"/>
        <v>0.32</v>
      </c>
      <c r="AJ779" s="16">
        <f t="shared" si="320"/>
        <v>1.8086333984880958E-2</v>
      </c>
      <c r="AK779" s="16">
        <f t="shared" si="337"/>
        <v>0.29966031097167894</v>
      </c>
      <c r="AL779" s="16"/>
      <c r="AM779" s="17">
        <f t="shared" si="314"/>
        <v>212.315</v>
      </c>
      <c r="AN779" s="17">
        <f t="shared" si="321"/>
        <v>5.6519793702752986E-2</v>
      </c>
      <c r="AO779" s="18" t="str">
        <f t="shared" si="322"/>
        <v>CORRECTO</v>
      </c>
      <c r="AP779" s="18">
        <f t="shared" si="323"/>
        <v>-1.043480206297247</v>
      </c>
      <c r="AQ779" s="11"/>
      <c r="AR779" s="11"/>
      <c r="AS779" s="7"/>
      <c r="AT779" s="7">
        <v>148</v>
      </c>
      <c r="AU779" s="3">
        <f t="shared" si="312"/>
        <v>188</v>
      </c>
      <c r="AV779" s="7"/>
      <c r="AW779" s="7"/>
      <c r="AX779" s="7"/>
      <c r="AY779" s="7"/>
      <c r="AZ779" s="7"/>
      <c r="BA779" s="7"/>
      <c r="BB779" s="7"/>
    </row>
    <row r="780" spans="1:54" x14ac:dyDescent="0.25">
      <c r="A780" s="12">
        <v>2005</v>
      </c>
      <c r="B780" s="12">
        <v>3</v>
      </c>
      <c r="C780" s="16"/>
      <c r="D780" s="16">
        <f>aportaciones!D779+aportaciones!E779</f>
        <v>4.0250000000000004</v>
      </c>
      <c r="E780" s="16">
        <f t="shared" si="324"/>
        <v>20</v>
      </c>
      <c r="F780" s="16">
        <f t="shared" si="313"/>
        <v>1.1146459837911897</v>
      </c>
      <c r="G780" s="16">
        <f t="shared" si="325"/>
        <v>2.8946041259449373</v>
      </c>
      <c r="H780" s="16"/>
      <c r="I780" s="16">
        <f>aportaciones!F779+aportaciones!G779</f>
        <v>26.387999999999998</v>
      </c>
      <c r="J780" s="16">
        <f t="shared" si="326"/>
        <v>193</v>
      </c>
      <c r="K780" s="16">
        <f t="shared" si="315"/>
        <v>10.75633374358498</v>
      </c>
      <c r="L780" s="16">
        <f t="shared" si="327"/>
        <v>12.649239196476941</v>
      </c>
      <c r="M780" s="16"/>
      <c r="N780" s="16">
        <v>0.505</v>
      </c>
      <c r="O780" s="16">
        <f t="shared" si="328"/>
        <v>0.15</v>
      </c>
      <c r="P780" s="16">
        <f t="shared" si="316"/>
        <v>8.3598448784339228E-3</v>
      </c>
      <c r="Q780" s="16">
        <f t="shared" si="329"/>
        <v>0.49652203094458702</v>
      </c>
      <c r="R780" s="16"/>
      <c r="S780" s="16">
        <v>0.42504166666666671</v>
      </c>
      <c r="T780" s="16">
        <f t="shared" si="330"/>
        <v>0.82499999999999996</v>
      </c>
      <c r="U780" s="16">
        <f t="shared" si="317"/>
        <v>4.5979146831386576E-2</v>
      </c>
      <c r="V780" s="16">
        <f t="shared" si="331"/>
        <v>0.37841283686189553</v>
      </c>
      <c r="W780" s="16"/>
      <c r="X780" s="16">
        <v>0.22725000000000004</v>
      </c>
      <c r="Y780" s="16">
        <f t="shared" si="332"/>
        <v>0.61</v>
      </c>
      <c r="Z780" s="16">
        <f t="shared" si="318"/>
        <v>3.3996702505631284E-2</v>
      </c>
      <c r="AA780" s="16">
        <f t="shared" si="333"/>
        <v>0.19277292584132077</v>
      </c>
      <c r="AB780" s="16"/>
      <c r="AC780" s="16">
        <v>0.29626666666666668</v>
      </c>
      <c r="AD780" s="16">
        <f t="shared" si="334"/>
        <v>0.41</v>
      </c>
      <c r="AE780" s="16">
        <f t="shared" si="319"/>
        <v>2.2850242667719387E-2</v>
      </c>
      <c r="AF780" s="16">
        <f t="shared" si="335"/>
        <v>0.2730935512485379</v>
      </c>
      <c r="AG780" s="16"/>
      <c r="AH780" s="16">
        <v>0.22725000000000004</v>
      </c>
      <c r="AI780" s="16">
        <f t="shared" si="336"/>
        <v>0.32</v>
      </c>
      <c r="AJ780" s="16">
        <f t="shared" si="320"/>
        <v>1.7834335740659037E-2</v>
      </c>
      <c r="AK780" s="16">
        <f t="shared" si="337"/>
        <v>0.2091636660151191</v>
      </c>
      <c r="AL780" s="16"/>
      <c r="AM780" s="17">
        <f t="shared" si="314"/>
        <v>215.315</v>
      </c>
      <c r="AN780" s="17">
        <f t="shared" si="321"/>
        <v>5.5732299189559485E-2</v>
      </c>
      <c r="AO780" s="18" t="str">
        <f t="shared" si="322"/>
        <v>CORRECTO</v>
      </c>
      <c r="AP780" s="18">
        <f t="shared" si="323"/>
        <v>-1.0442677008104406</v>
      </c>
      <c r="AQ780" s="11"/>
      <c r="AR780" s="11"/>
      <c r="AS780" s="7"/>
      <c r="AT780" s="7">
        <v>138</v>
      </c>
      <c r="AU780" s="3">
        <f t="shared" si="312"/>
        <v>178</v>
      </c>
      <c r="AV780" s="7"/>
      <c r="AW780" s="7"/>
      <c r="AX780" s="7"/>
      <c r="AY780" s="7"/>
      <c r="AZ780" s="7"/>
      <c r="BA780" s="7"/>
      <c r="BB780" s="7"/>
    </row>
    <row r="781" spans="1:54" x14ac:dyDescent="0.25">
      <c r="A781" s="12">
        <v>2005</v>
      </c>
      <c r="B781" s="12">
        <v>4</v>
      </c>
      <c r="C781" s="16"/>
      <c r="D781" s="16">
        <f>aportaciones!D780+aportaciones!E780</f>
        <v>4.8410000000000002</v>
      </c>
      <c r="E781" s="16">
        <f t="shared" si="324"/>
        <v>20</v>
      </c>
      <c r="F781" s="16">
        <f t="shared" si="313"/>
        <v>1.0795492881721882</v>
      </c>
      <c r="G781" s="16">
        <f t="shared" si="325"/>
        <v>3.7263540162088127</v>
      </c>
      <c r="H781" s="16"/>
      <c r="I781" s="16">
        <f>aportaciones!F780+aportaciones!G780</f>
        <v>50.283000000000001</v>
      </c>
      <c r="J781" s="16">
        <f t="shared" si="326"/>
        <v>200</v>
      </c>
      <c r="K781" s="16">
        <f t="shared" si="315"/>
        <v>10.795492881721881</v>
      </c>
      <c r="L781" s="16">
        <f t="shared" si="327"/>
        <v>32.526666256415012</v>
      </c>
      <c r="M781" s="16"/>
      <c r="N781" s="16">
        <v>1.157</v>
      </c>
      <c r="O781" s="16">
        <f t="shared" si="328"/>
        <v>0.15</v>
      </c>
      <c r="P781" s="16">
        <f t="shared" si="316"/>
        <v>8.0966196612914099E-3</v>
      </c>
      <c r="Q781" s="16">
        <f t="shared" si="329"/>
        <v>1.1486401551215661</v>
      </c>
      <c r="R781" s="16"/>
      <c r="S781" s="16">
        <v>0.97380833333333339</v>
      </c>
      <c r="T781" s="16">
        <f t="shared" si="330"/>
        <v>0.82499999999999996</v>
      </c>
      <c r="U781" s="16">
        <f t="shared" si="317"/>
        <v>4.4531408137102754E-2</v>
      </c>
      <c r="V781" s="16">
        <f t="shared" si="331"/>
        <v>0.92782918650194679</v>
      </c>
      <c r="W781" s="16"/>
      <c r="X781" s="16">
        <v>0.52065000000000006</v>
      </c>
      <c r="Y781" s="16">
        <f t="shared" si="332"/>
        <v>0.61</v>
      </c>
      <c r="Z781" s="16">
        <f t="shared" si="318"/>
        <v>3.2926253289251736E-2</v>
      </c>
      <c r="AA781" s="16">
        <f t="shared" si="333"/>
        <v>0.48665329749436881</v>
      </c>
      <c r="AB781" s="16"/>
      <c r="AC781" s="16">
        <v>0.67877333333333334</v>
      </c>
      <c r="AD781" s="16">
        <f t="shared" si="334"/>
        <v>0.41</v>
      </c>
      <c r="AE781" s="16">
        <f t="shared" si="319"/>
        <v>2.2130760407529856E-2</v>
      </c>
      <c r="AF781" s="16">
        <f t="shared" si="335"/>
        <v>0.65592309066561394</v>
      </c>
      <c r="AG781" s="16"/>
      <c r="AH781" s="16">
        <v>0.52065000000000006</v>
      </c>
      <c r="AI781" s="16">
        <f t="shared" si="336"/>
        <v>0.32</v>
      </c>
      <c r="AJ781" s="16">
        <f t="shared" si="320"/>
        <v>1.727278861075501E-2</v>
      </c>
      <c r="AK781" s="16">
        <f t="shared" si="337"/>
        <v>0.5028156642593411</v>
      </c>
      <c r="AL781" s="16"/>
      <c r="AM781" s="17">
        <f t="shared" si="314"/>
        <v>222.315</v>
      </c>
      <c r="AN781" s="17">
        <f t="shared" si="321"/>
        <v>5.3977464408609406E-2</v>
      </c>
      <c r="AO781" s="18" t="str">
        <f t="shared" si="322"/>
        <v>CORRECTO</v>
      </c>
      <c r="AP781" s="18">
        <f t="shared" si="323"/>
        <v>-1.0460225355913906</v>
      </c>
      <c r="AQ781" s="11"/>
      <c r="AR781" s="11"/>
      <c r="AS781" s="7"/>
      <c r="AT781" s="7">
        <v>130</v>
      </c>
      <c r="AU781" s="3">
        <f t="shared" si="312"/>
        <v>170</v>
      </c>
      <c r="AV781" s="7"/>
      <c r="AW781" s="7"/>
      <c r="AX781" s="7"/>
      <c r="AY781" s="7"/>
      <c r="AZ781" s="7"/>
      <c r="BA781" s="7"/>
      <c r="BB781" s="7"/>
    </row>
    <row r="782" spans="1:54" x14ac:dyDescent="0.25">
      <c r="A782" s="12">
        <v>2005</v>
      </c>
      <c r="B782" s="12">
        <v>5</v>
      </c>
      <c r="C782" s="16"/>
      <c r="D782" s="16">
        <f>aportaciones!D781+aportaciones!E781</f>
        <v>3.6280000000000001</v>
      </c>
      <c r="E782" s="16">
        <f t="shared" si="324"/>
        <v>20</v>
      </c>
      <c r="F782" s="16">
        <f t="shared" si="313"/>
        <v>1.0511792917679521</v>
      </c>
      <c r="G782" s="16">
        <f t="shared" si="325"/>
        <v>2.5484507118278117</v>
      </c>
      <c r="H782" s="16"/>
      <c r="I782" s="16">
        <f>aportaciones!F781+aportaciones!G781</f>
        <v>19.658000000000001</v>
      </c>
      <c r="J782" s="16">
        <f t="shared" si="326"/>
        <v>206</v>
      </c>
      <c r="K782" s="16">
        <f t="shared" si="315"/>
        <v>10.827146705209907</v>
      </c>
      <c r="L782" s="16">
        <f t="shared" si="327"/>
        <v>2.8625071182781312</v>
      </c>
      <c r="M782" s="16"/>
      <c r="N782" s="16">
        <v>0.51300000000000001</v>
      </c>
      <c r="O782" s="16">
        <f t="shared" si="328"/>
        <v>0.15</v>
      </c>
      <c r="P782" s="16">
        <f t="shared" si="316"/>
        <v>7.8838446882596412E-3</v>
      </c>
      <c r="Q782" s="16">
        <f t="shared" si="329"/>
        <v>0.50490338033870852</v>
      </c>
      <c r="R782" s="16"/>
      <c r="S782" s="16">
        <v>0.43177500000000002</v>
      </c>
      <c r="T782" s="16">
        <f t="shared" si="330"/>
        <v>0.82499999999999996</v>
      </c>
      <c r="U782" s="16">
        <f t="shared" si="317"/>
        <v>4.3361145785428025E-2</v>
      </c>
      <c r="V782" s="16">
        <f t="shared" si="331"/>
        <v>0.38724359186289736</v>
      </c>
      <c r="W782" s="16"/>
      <c r="X782" s="16">
        <v>0.23085000000000003</v>
      </c>
      <c r="Y782" s="16">
        <f t="shared" si="332"/>
        <v>0.61</v>
      </c>
      <c r="Z782" s="16">
        <f t="shared" si="318"/>
        <v>3.2060968398922543E-2</v>
      </c>
      <c r="AA782" s="16">
        <f t="shared" si="333"/>
        <v>0.19792374671074831</v>
      </c>
      <c r="AB782" s="16"/>
      <c r="AC782" s="16">
        <v>0.30096000000000001</v>
      </c>
      <c r="AD782" s="16">
        <f t="shared" si="334"/>
        <v>0.41</v>
      </c>
      <c r="AE782" s="16">
        <f t="shared" si="319"/>
        <v>2.1549175481243018E-2</v>
      </c>
      <c r="AF782" s="16">
        <f t="shared" si="335"/>
        <v>0.27882923959247014</v>
      </c>
      <c r="AG782" s="16"/>
      <c r="AH782" s="16">
        <v>0.23085000000000003</v>
      </c>
      <c r="AI782" s="16">
        <f t="shared" si="336"/>
        <v>0.32</v>
      </c>
      <c r="AJ782" s="16">
        <f t="shared" si="320"/>
        <v>1.6818868668287235E-2</v>
      </c>
      <c r="AK782" s="16">
        <f t="shared" si="337"/>
        <v>0.21357721138924507</v>
      </c>
      <c r="AL782" s="16"/>
      <c r="AM782" s="17">
        <f t="shared" si="314"/>
        <v>228.315</v>
      </c>
      <c r="AN782" s="17">
        <f t="shared" si="321"/>
        <v>5.2558964588397608E-2</v>
      </c>
      <c r="AO782" s="18" t="str">
        <f t="shared" si="322"/>
        <v>CORRECTO</v>
      </c>
      <c r="AP782" s="18">
        <f t="shared" si="323"/>
        <v>-1.0474410354116024</v>
      </c>
      <c r="AQ782" s="11"/>
      <c r="AR782" s="11"/>
      <c r="AS782" s="7"/>
      <c r="AT782" s="7">
        <v>130</v>
      </c>
      <c r="AU782" s="3">
        <f t="shared" si="312"/>
        <v>170</v>
      </c>
      <c r="AV782" s="7"/>
      <c r="AW782" s="7"/>
      <c r="AX782" s="7"/>
      <c r="AY782" s="7"/>
      <c r="AZ782" s="7"/>
      <c r="BA782" s="7"/>
      <c r="BB782" s="7"/>
    </row>
    <row r="783" spans="1:54" x14ac:dyDescent="0.25">
      <c r="A783" s="12">
        <v>2005</v>
      </c>
      <c r="B783" s="12">
        <v>6</v>
      </c>
      <c r="C783" s="16"/>
      <c r="D783" s="16">
        <f>aportaciones!D782+aportaciones!E782</f>
        <v>3.0309999999999997</v>
      </c>
      <c r="E783" s="16">
        <f t="shared" si="324"/>
        <v>20</v>
      </c>
      <c r="F783" s="16">
        <f t="shared" si="313"/>
        <v>1.0604688155888917</v>
      </c>
      <c r="G783" s="16">
        <f t="shared" si="325"/>
        <v>1.9798207082320474</v>
      </c>
      <c r="H783" s="16"/>
      <c r="I783" s="16">
        <f>aportaciones!F782+aportaciones!G782</f>
        <v>11.019</v>
      </c>
      <c r="J783" s="16">
        <f t="shared" si="326"/>
        <v>204</v>
      </c>
      <c r="K783" s="16">
        <f t="shared" si="315"/>
        <v>10.816781919006695</v>
      </c>
      <c r="L783" s="16">
        <f t="shared" si="327"/>
        <v>2.1918532947900928</v>
      </c>
      <c r="M783" s="16"/>
      <c r="N783" s="16">
        <v>0.26300000000000001</v>
      </c>
      <c r="O783" s="16">
        <f t="shared" si="328"/>
        <v>0.15</v>
      </c>
      <c r="P783" s="16">
        <f t="shared" si="316"/>
        <v>7.9535161169166872E-3</v>
      </c>
      <c r="Q783" s="16">
        <f t="shared" si="329"/>
        <v>0.25511615531174037</v>
      </c>
      <c r="R783" s="16"/>
      <c r="S783" s="16">
        <v>0.22135833333333332</v>
      </c>
      <c r="T783" s="16">
        <f t="shared" si="330"/>
        <v>0.82499999999999996</v>
      </c>
      <c r="U783" s="16">
        <f t="shared" si="317"/>
        <v>4.374433864304178E-2</v>
      </c>
      <c r="V783" s="16">
        <f t="shared" si="331"/>
        <v>0.17799718754790539</v>
      </c>
      <c r="W783" s="16"/>
      <c r="X783" s="16">
        <v>0.11835000000000001</v>
      </c>
      <c r="Y783" s="16">
        <f t="shared" si="332"/>
        <v>0.61</v>
      </c>
      <c r="Z783" s="16">
        <f t="shared" si="318"/>
        <v>3.2344298875461197E-2</v>
      </c>
      <c r="AA783" s="16">
        <f t="shared" si="333"/>
        <v>8.6289031601077482E-2</v>
      </c>
      <c r="AB783" s="16"/>
      <c r="AC783" s="16">
        <v>0.15429333333333334</v>
      </c>
      <c r="AD783" s="16">
        <f t="shared" si="334"/>
        <v>0.41</v>
      </c>
      <c r="AE783" s="16">
        <f t="shared" si="319"/>
        <v>2.1739610719572276E-2</v>
      </c>
      <c r="AF783" s="16">
        <f t="shared" si="335"/>
        <v>0.13274415785209032</v>
      </c>
      <c r="AG783" s="16"/>
      <c r="AH783" s="16">
        <v>0.11835000000000001</v>
      </c>
      <c r="AI783" s="16">
        <f t="shared" si="336"/>
        <v>0.32</v>
      </c>
      <c r="AJ783" s="16">
        <f t="shared" si="320"/>
        <v>1.6967501049422268E-2</v>
      </c>
      <c r="AK783" s="16">
        <f t="shared" si="337"/>
        <v>0.10153113133171277</v>
      </c>
      <c r="AL783" s="16"/>
      <c r="AM783" s="17">
        <f t="shared" si="314"/>
        <v>226.315</v>
      </c>
      <c r="AN783" s="17">
        <f t="shared" si="321"/>
        <v>5.3023440779444583E-2</v>
      </c>
      <c r="AO783" s="18" t="str">
        <f t="shared" si="322"/>
        <v>CORRECTO</v>
      </c>
      <c r="AP783" s="18">
        <f t="shared" si="323"/>
        <v>-1.0469765592205555</v>
      </c>
      <c r="AQ783" s="11"/>
      <c r="AR783" s="11"/>
      <c r="AS783" s="7"/>
      <c r="AT783" s="7">
        <v>140</v>
      </c>
      <c r="AU783" s="3">
        <f t="shared" si="312"/>
        <v>180</v>
      </c>
      <c r="AV783" s="7"/>
      <c r="AW783" s="7"/>
      <c r="AX783" s="7"/>
      <c r="AY783" s="7"/>
      <c r="AZ783" s="7"/>
      <c r="BA783" s="7"/>
      <c r="BB783" s="7"/>
    </row>
    <row r="784" spans="1:54" x14ac:dyDescent="0.25">
      <c r="A784" s="12">
        <v>2005</v>
      </c>
      <c r="B784" s="12">
        <v>7</v>
      </c>
      <c r="C784" s="16"/>
      <c r="D784" s="16">
        <f>aportaciones!D783+aportaciones!E783</f>
        <v>2.36</v>
      </c>
      <c r="E784" s="16">
        <f t="shared" si="324"/>
        <v>20</v>
      </c>
      <c r="F784" s="16">
        <f t="shared" si="313"/>
        <v>1.0699239908164857</v>
      </c>
      <c r="G784" s="16">
        <f t="shared" si="325"/>
        <v>1.2995311844111086</v>
      </c>
      <c r="H784" s="16"/>
      <c r="I784" s="16">
        <f>aportaciones!F783+aportaciones!G783</f>
        <v>11.883000000000001</v>
      </c>
      <c r="J784" s="16">
        <f t="shared" si="326"/>
        <v>202</v>
      </c>
      <c r="K784" s="16">
        <f t="shared" si="315"/>
        <v>10.806232307246507</v>
      </c>
      <c r="L784" s="16">
        <f t="shared" si="327"/>
        <v>3.0662180809933091</v>
      </c>
      <c r="M784" s="16"/>
      <c r="N784" s="16">
        <v>0.14799999999999999</v>
      </c>
      <c r="O784" s="16">
        <f t="shared" si="328"/>
        <v>0.15</v>
      </c>
      <c r="P784" s="16">
        <f t="shared" si="316"/>
        <v>8.0244299311236431E-3</v>
      </c>
      <c r="Q784" s="16">
        <f t="shared" si="329"/>
        <v>0.1400464838830833</v>
      </c>
      <c r="R784" s="16"/>
      <c r="S784" s="16">
        <v>0.12456666666666666</v>
      </c>
      <c r="T784" s="16">
        <f t="shared" si="330"/>
        <v>0.82499999999999996</v>
      </c>
      <c r="U784" s="16">
        <f t="shared" si="317"/>
        <v>4.4134364621180033E-2</v>
      </c>
      <c r="V784" s="16">
        <f t="shared" si="331"/>
        <v>8.0822328023624879E-2</v>
      </c>
      <c r="W784" s="16"/>
      <c r="X784" s="16">
        <v>6.6600000000000006E-2</v>
      </c>
      <c r="Y784" s="16">
        <f t="shared" si="332"/>
        <v>0.61</v>
      </c>
      <c r="Z784" s="16">
        <f t="shared" si="318"/>
        <v>3.2632681719902815E-2</v>
      </c>
      <c r="AA784" s="16">
        <f t="shared" si="333"/>
        <v>3.4255701124538795E-2</v>
      </c>
      <c r="AB784" s="16"/>
      <c r="AC784" s="16">
        <v>8.6826666666666663E-2</v>
      </c>
      <c r="AD784" s="16">
        <f t="shared" si="334"/>
        <v>0.41</v>
      </c>
      <c r="AE784" s="16">
        <f t="shared" si="319"/>
        <v>2.1933441811737956E-2</v>
      </c>
      <c r="AF784" s="16">
        <f t="shared" si="335"/>
        <v>6.5087055947094408E-2</v>
      </c>
      <c r="AG784" s="16"/>
      <c r="AH784" s="16">
        <v>6.6600000000000006E-2</v>
      </c>
      <c r="AI784" s="16">
        <f t="shared" si="336"/>
        <v>0.32</v>
      </c>
      <c r="AJ784" s="16">
        <f t="shared" si="320"/>
        <v>1.7118783853063774E-2</v>
      </c>
      <c r="AK784" s="16">
        <f t="shared" si="337"/>
        <v>4.9632498950577697E-2</v>
      </c>
      <c r="AL784" s="16"/>
      <c r="AM784" s="17">
        <f t="shared" si="314"/>
        <v>224.315</v>
      </c>
      <c r="AN784" s="17">
        <f t="shared" si="321"/>
        <v>5.3496199540824289E-2</v>
      </c>
      <c r="AO784" s="18" t="str">
        <f t="shared" si="322"/>
        <v>CORRECTO</v>
      </c>
      <c r="AP784" s="18">
        <f t="shared" si="323"/>
        <v>-1.0465038004591758</v>
      </c>
      <c r="AQ784" s="11"/>
      <c r="AR784" s="11"/>
      <c r="AS784" s="7"/>
      <c r="AT784" s="7">
        <v>150</v>
      </c>
      <c r="AU784" s="3">
        <f t="shared" si="312"/>
        <v>190</v>
      </c>
      <c r="AV784" s="7"/>
      <c r="AW784" s="7"/>
      <c r="AX784" s="7"/>
      <c r="AY784" s="7"/>
      <c r="AZ784" s="7"/>
      <c r="BA784" s="7"/>
      <c r="BB784" s="7"/>
    </row>
    <row r="785" spans="1:54" x14ac:dyDescent="0.25">
      <c r="A785" s="12">
        <v>2005</v>
      </c>
      <c r="B785" s="12">
        <v>8</v>
      </c>
      <c r="C785" s="16"/>
      <c r="D785" s="16">
        <f>aportaciones!D784+aportaciones!E784</f>
        <v>2.1219999999999999</v>
      </c>
      <c r="E785" s="16">
        <f t="shared" si="324"/>
        <v>20</v>
      </c>
      <c r="F785" s="16">
        <f t="shared" si="313"/>
        <v>1.0893493407167012</v>
      </c>
      <c r="G785" s="16">
        <f t="shared" si="325"/>
        <v>1.0520760091835157</v>
      </c>
      <c r="H785" s="16"/>
      <c r="I785" s="16">
        <f>aportaciones!F784+aportaciones!G784</f>
        <v>11.324</v>
      </c>
      <c r="J785" s="16">
        <f t="shared" si="326"/>
        <v>198</v>
      </c>
      <c r="K785" s="16">
        <f t="shared" si="315"/>
        <v>10.784558473095341</v>
      </c>
      <c r="L785" s="16">
        <f t="shared" si="327"/>
        <v>4.5177676927534947</v>
      </c>
      <c r="M785" s="16"/>
      <c r="N785" s="16">
        <v>9.2999999999999999E-2</v>
      </c>
      <c r="O785" s="16">
        <f t="shared" si="328"/>
        <v>0.15</v>
      </c>
      <c r="P785" s="16">
        <f t="shared" si="316"/>
        <v>8.1701200553752577E-3</v>
      </c>
      <c r="Q785" s="16">
        <f t="shared" si="329"/>
        <v>8.4975570068876349E-2</v>
      </c>
      <c r="R785" s="16"/>
      <c r="S785" s="16">
        <v>7.8274999999999997E-2</v>
      </c>
      <c r="T785" s="16">
        <f t="shared" si="330"/>
        <v>0.82499999999999996</v>
      </c>
      <c r="U785" s="16">
        <f t="shared" si="317"/>
        <v>4.4935660304563918E-2</v>
      </c>
      <c r="V785" s="16">
        <f t="shared" si="331"/>
        <v>3.414063537881995E-2</v>
      </c>
      <c r="W785" s="16"/>
      <c r="X785" s="16">
        <v>4.1849999999999998E-2</v>
      </c>
      <c r="Y785" s="16">
        <f t="shared" si="332"/>
        <v>0.61</v>
      </c>
      <c r="Z785" s="16">
        <f t="shared" si="318"/>
        <v>3.3225154891859385E-2</v>
      </c>
      <c r="AA785" s="16">
        <f t="shared" si="333"/>
        <v>9.2173182800970865E-3</v>
      </c>
      <c r="AB785" s="16"/>
      <c r="AC785" s="16">
        <v>5.4559999999999997E-2</v>
      </c>
      <c r="AD785" s="16">
        <f t="shared" si="334"/>
        <v>0.41</v>
      </c>
      <c r="AE785" s="16">
        <f t="shared" si="319"/>
        <v>2.2331661484692372E-2</v>
      </c>
      <c r="AF785" s="16">
        <f t="shared" si="335"/>
        <v>3.2626558188262045E-2</v>
      </c>
      <c r="AG785" s="16"/>
      <c r="AH785" s="16">
        <v>4.1849999999999998E-2</v>
      </c>
      <c r="AI785" s="16">
        <f t="shared" si="336"/>
        <v>0.32</v>
      </c>
      <c r="AJ785" s="16">
        <f t="shared" si="320"/>
        <v>1.7429589451467217E-2</v>
      </c>
      <c r="AK785" s="16">
        <f t="shared" si="337"/>
        <v>2.4731216146936241E-2</v>
      </c>
      <c r="AL785" s="16"/>
      <c r="AM785" s="17">
        <f t="shared" si="314"/>
        <v>220.315</v>
      </c>
      <c r="AN785" s="17">
        <f t="shared" si="321"/>
        <v>5.4467467035835056E-2</v>
      </c>
      <c r="AO785" s="18" t="str">
        <f t="shared" si="322"/>
        <v>CORRECTO</v>
      </c>
      <c r="AP785" s="18">
        <f t="shared" si="323"/>
        <v>-1.0455325329641649</v>
      </c>
      <c r="AQ785" s="11"/>
      <c r="AR785" s="11"/>
      <c r="AS785" s="7"/>
      <c r="AT785" s="7">
        <v>153</v>
      </c>
      <c r="AU785" s="3">
        <f t="shared" si="312"/>
        <v>193</v>
      </c>
      <c r="AV785" s="7"/>
      <c r="AW785" s="7"/>
      <c r="AX785" s="7"/>
      <c r="AY785" s="7"/>
      <c r="AZ785" s="7"/>
      <c r="BA785" s="7"/>
      <c r="BB785" s="7"/>
    </row>
    <row r="786" spans="1:54" x14ac:dyDescent="0.25">
      <c r="A786" s="12">
        <v>2005</v>
      </c>
      <c r="B786" s="12">
        <v>9</v>
      </c>
      <c r="C786" s="16"/>
      <c r="D786" s="16">
        <f>aportaciones!D785+aportaciones!E785</f>
        <v>2.2730000000000001</v>
      </c>
      <c r="E786" s="16">
        <f t="shared" si="324"/>
        <v>20</v>
      </c>
      <c r="F786" s="16">
        <f t="shared" si="313"/>
        <v>1.1411454247200628</v>
      </c>
      <c r="G786" s="16">
        <f t="shared" si="325"/>
        <v>1.1836506592832983</v>
      </c>
      <c r="H786" s="16"/>
      <c r="I786" s="16">
        <f>aportaciones!F785+aportaciones!G785</f>
        <v>10.513</v>
      </c>
      <c r="J786" s="16">
        <f t="shared" si="326"/>
        <v>188</v>
      </c>
      <c r="K786" s="16">
        <f t="shared" si="315"/>
        <v>10.72676699236859</v>
      </c>
      <c r="L786" s="16">
        <f t="shared" si="327"/>
        <v>9.7284415269046747</v>
      </c>
      <c r="M786" s="16"/>
      <c r="N786" s="16">
        <v>0.127</v>
      </c>
      <c r="O786" s="16">
        <f t="shared" si="328"/>
        <v>0.15</v>
      </c>
      <c r="P786" s="16">
        <f t="shared" si="316"/>
        <v>8.5585906854004704E-3</v>
      </c>
      <c r="Q786" s="16">
        <f t="shared" si="329"/>
        <v>0.11882987994462471</v>
      </c>
      <c r="R786" s="16"/>
      <c r="S786" s="16">
        <v>0.10689166666666666</v>
      </c>
      <c r="T786" s="16">
        <f t="shared" si="330"/>
        <v>0.82499999999999996</v>
      </c>
      <c r="U786" s="16">
        <f t="shared" si="317"/>
        <v>4.707224876970259E-2</v>
      </c>
      <c r="V786" s="16">
        <f t="shared" si="331"/>
        <v>6.1956006362102745E-2</v>
      </c>
      <c r="W786" s="16"/>
      <c r="X786" s="16">
        <v>5.7150000000000006E-2</v>
      </c>
      <c r="Y786" s="16">
        <f t="shared" si="332"/>
        <v>0.61</v>
      </c>
      <c r="Z786" s="16">
        <f t="shared" si="318"/>
        <v>3.4804935453961912E-2</v>
      </c>
      <c r="AA786" s="16">
        <f t="shared" si="333"/>
        <v>2.3924845108140635E-2</v>
      </c>
      <c r="AB786" s="16"/>
      <c r="AC786" s="16">
        <v>7.4506666666666665E-2</v>
      </c>
      <c r="AD786" s="16">
        <f t="shared" si="334"/>
        <v>0.41</v>
      </c>
      <c r="AE786" s="16">
        <f t="shared" si="319"/>
        <v>2.3393481206761286E-2</v>
      </c>
      <c r="AF786" s="16">
        <f t="shared" si="335"/>
        <v>5.2175005181974266E-2</v>
      </c>
      <c r="AG786" s="16"/>
      <c r="AH786" s="16">
        <v>5.7150000000000006E-2</v>
      </c>
      <c r="AI786" s="16">
        <f t="shared" si="336"/>
        <v>0.32</v>
      </c>
      <c r="AJ786" s="16">
        <f t="shared" si="320"/>
        <v>1.8258326795521005E-2</v>
      </c>
      <c r="AK786" s="16">
        <f t="shared" si="337"/>
        <v>3.9720410548532759E-2</v>
      </c>
      <c r="AL786" s="16"/>
      <c r="AM786" s="17">
        <f t="shared" si="314"/>
        <v>210.315</v>
      </c>
      <c r="AN786" s="17">
        <f t="shared" si="321"/>
        <v>5.705727123600314E-2</v>
      </c>
      <c r="AO786" s="18" t="str">
        <f t="shared" si="322"/>
        <v>CORRECTO</v>
      </c>
      <c r="AP786" s="18">
        <f t="shared" si="323"/>
        <v>-1.042942728763997</v>
      </c>
      <c r="AQ786" s="11"/>
      <c r="AR786" s="11"/>
      <c r="AS786" s="7"/>
      <c r="AT786" s="7">
        <v>160</v>
      </c>
      <c r="AU786" s="3">
        <f t="shared" si="312"/>
        <v>200</v>
      </c>
      <c r="AV786" s="7"/>
      <c r="AW786" s="7"/>
      <c r="AX786" s="7"/>
      <c r="AY786" s="7"/>
      <c r="AZ786" s="7"/>
      <c r="BA786" s="7"/>
      <c r="BB786" s="7"/>
    </row>
    <row r="787" spans="1:54" x14ac:dyDescent="0.25">
      <c r="A787" s="12">
        <v>2005</v>
      </c>
      <c r="B787" s="12">
        <v>10</v>
      </c>
      <c r="C787" s="16"/>
      <c r="D787" s="16">
        <f>aportaciones!D786+aportaciones!E786</f>
        <v>1.891</v>
      </c>
      <c r="E787" s="16">
        <f t="shared" si="324"/>
        <v>20</v>
      </c>
      <c r="F787" s="16">
        <f t="shared" si="313"/>
        <v>1.1981129720689914</v>
      </c>
      <c r="G787" s="16">
        <f t="shared" si="325"/>
        <v>0.74985457527994015</v>
      </c>
      <c r="H787" s="16"/>
      <c r="I787" s="16">
        <f>aportaciones!F786+aportaciones!G786</f>
        <v>9.5849999999999991</v>
      </c>
      <c r="J787" s="16">
        <f t="shared" si="326"/>
        <v>178</v>
      </c>
      <c r="K787" s="16">
        <f t="shared" si="315"/>
        <v>10.663205451414022</v>
      </c>
      <c r="L787" s="16">
        <f t="shared" si="327"/>
        <v>8.8582330076314122</v>
      </c>
      <c r="M787" s="16"/>
      <c r="N787" s="16">
        <v>0.11899999999999999</v>
      </c>
      <c r="O787" s="16">
        <f t="shared" si="328"/>
        <v>0.15</v>
      </c>
      <c r="P787" s="16">
        <f t="shared" si="316"/>
        <v>8.9858472905174347E-3</v>
      </c>
      <c r="Q787" s="16">
        <f t="shared" si="329"/>
        <v>0.11044140931459953</v>
      </c>
      <c r="R787" s="16"/>
      <c r="S787" s="16">
        <v>0.10015833333333334</v>
      </c>
      <c r="T787" s="16">
        <f t="shared" si="330"/>
        <v>0.82499999999999996</v>
      </c>
      <c r="U787" s="16">
        <f t="shared" si="317"/>
        <v>4.9422160097845891E-2</v>
      </c>
      <c r="V787" s="16">
        <f t="shared" si="331"/>
        <v>5.3086084563630731E-2</v>
      </c>
      <c r="W787" s="16"/>
      <c r="X787" s="16">
        <v>5.3550000000000007E-2</v>
      </c>
      <c r="Y787" s="16">
        <f t="shared" si="332"/>
        <v>0.61</v>
      </c>
      <c r="Z787" s="16">
        <f t="shared" si="318"/>
        <v>3.6542445648104237E-2</v>
      </c>
      <c r="AA787" s="16">
        <f t="shared" si="333"/>
        <v>1.8745064546038082E-2</v>
      </c>
      <c r="AB787" s="16"/>
      <c r="AC787" s="16">
        <v>6.9813333333333324E-2</v>
      </c>
      <c r="AD787" s="16">
        <f t="shared" si="334"/>
        <v>0.41</v>
      </c>
      <c r="AE787" s="16">
        <f t="shared" si="319"/>
        <v>2.4561315927414323E-2</v>
      </c>
      <c r="AF787" s="16">
        <f t="shared" si="335"/>
        <v>4.641985212657207E-2</v>
      </c>
      <c r="AG787" s="16"/>
      <c r="AH787" s="16">
        <v>5.3550000000000007E-2</v>
      </c>
      <c r="AI787" s="16">
        <f t="shared" si="336"/>
        <v>0.32</v>
      </c>
      <c r="AJ787" s="16">
        <f t="shared" si="320"/>
        <v>1.9169807553103862E-2</v>
      </c>
      <c r="AK787" s="16">
        <f t="shared" si="337"/>
        <v>3.5291673204478957E-2</v>
      </c>
      <c r="AL787" s="16"/>
      <c r="AM787" s="17">
        <f t="shared" si="314"/>
        <v>200.315</v>
      </c>
      <c r="AN787" s="17">
        <f t="shared" si="321"/>
        <v>5.9905648603449567E-2</v>
      </c>
      <c r="AO787" s="18" t="str">
        <f t="shared" si="322"/>
        <v>CORRECTO</v>
      </c>
      <c r="AP787" s="18">
        <f t="shared" si="323"/>
        <v>-1.0400943513965506</v>
      </c>
      <c r="AQ787" s="11"/>
      <c r="AR787" s="11"/>
      <c r="AS787" s="7"/>
      <c r="AT787" s="7">
        <v>166</v>
      </c>
      <c r="AU787" s="3">
        <f t="shared" si="312"/>
        <v>206</v>
      </c>
      <c r="AV787" s="7"/>
      <c r="AW787" s="7"/>
      <c r="AX787" s="7"/>
      <c r="AY787" s="7"/>
      <c r="AZ787" s="7"/>
      <c r="BA787" s="7"/>
      <c r="BB787" s="7"/>
    </row>
    <row r="788" spans="1:54" x14ac:dyDescent="0.25">
      <c r="A788" s="12">
        <v>2005</v>
      </c>
      <c r="B788" s="12">
        <v>11</v>
      </c>
      <c r="C788" s="16"/>
      <c r="D788" s="16">
        <f>aportaciones!D787+aportaciones!E787</f>
        <v>6.2349999999999994</v>
      </c>
      <c r="E788" s="16">
        <f t="shared" si="324"/>
        <v>20</v>
      </c>
      <c r="F788" s="16">
        <f t="shared" si="313"/>
        <v>1.2479525778020435</v>
      </c>
      <c r="G788" s="16">
        <f t="shared" si="325"/>
        <v>5.0368870279310087</v>
      </c>
      <c r="H788" s="16"/>
      <c r="I788" s="16">
        <f>aportaciones!F787+aportaciones!G787</f>
        <v>11.125</v>
      </c>
      <c r="J788" s="16">
        <f t="shared" si="326"/>
        <v>170</v>
      </c>
      <c r="K788" s="16">
        <f t="shared" si="315"/>
        <v>10.607596911317369</v>
      </c>
      <c r="L788" s="16">
        <f t="shared" si="327"/>
        <v>8.4617945485859707</v>
      </c>
      <c r="M788" s="16"/>
      <c r="N788" s="16">
        <v>0.86</v>
      </c>
      <c r="O788" s="16">
        <f t="shared" si="328"/>
        <v>0.15</v>
      </c>
      <c r="P788" s="16">
        <f t="shared" si="316"/>
        <v>9.3596443335153268E-3</v>
      </c>
      <c r="Q788" s="16">
        <f t="shared" si="329"/>
        <v>0.85101415270948244</v>
      </c>
      <c r="R788" s="16"/>
      <c r="S788" s="16">
        <v>0.72383333333333333</v>
      </c>
      <c r="T788" s="16">
        <f t="shared" si="330"/>
        <v>0.82499999999999996</v>
      </c>
      <c r="U788" s="16">
        <f t="shared" si="317"/>
        <v>5.147804383433429E-2</v>
      </c>
      <c r="V788" s="16">
        <f t="shared" si="331"/>
        <v>0.67441117323548738</v>
      </c>
      <c r="W788" s="16"/>
      <c r="X788" s="16">
        <v>0.38700000000000001</v>
      </c>
      <c r="Y788" s="16">
        <f t="shared" si="332"/>
        <v>0.61</v>
      </c>
      <c r="Z788" s="16">
        <f t="shared" si="318"/>
        <v>3.8062553622962327E-2</v>
      </c>
      <c r="AA788" s="16">
        <f t="shared" si="333"/>
        <v>0.35045755435189574</v>
      </c>
      <c r="AB788" s="16"/>
      <c r="AC788" s="16">
        <v>0.50453333333333339</v>
      </c>
      <c r="AD788" s="16">
        <f t="shared" si="334"/>
        <v>0.41</v>
      </c>
      <c r="AE788" s="16">
        <f t="shared" si="319"/>
        <v>2.5583027844941892E-2</v>
      </c>
      <c r="AF788" s="16">
        <f t="shared" si="335"/>
        <v>0.47997201740591905</v>
      </c>
      <c r="AG788" s="16"/>
      <c r="AH788" s="16">
        <v>0.38700000000000001</v>
      </c>
      <c r="AI788" s="16">
        <f t="shared" si="336"/>
        <v>0.32</v>
      </c>
      <c r="AJ788" s="16">
        <f t="shared" si="320"/>
        <v>1.9967241244832696E-2</v>
      </c>
      <c r="AK788" s="16">
        <f t="shared" si="337"/>
        <v>0.36783019244689613</v>
      </c>
      <c r="AL788" s="16"/>
      <c r="AM788" s="17">
        <f t="shared" si="314"/>
        <v>192.315</v>
      </c>
      <c r="AN788" s="17">
        <f t="shared" si="321"/>
        <v>6.2397628890102176E-2</v>
      </c>
      <c r="AO788" s="18" t="str">
        <f t="shared" si="322"/>
        <v>CORRECTO</v>
      </c>
      <c r="AP788" s="18">
        <f t="shared" si="323"/>
        <v>-1.0376023711098978</v>
      </c>
      <c r="AQ788" s="11"/>
      <c r="AR788" s="11"/>
      <c r="AS788" s="7"/>
      <c r="AT788" s="7">
        <v>164</v>
      </c>
      <c r="AU788" s="3">
        <f t="shared" si="312"/>
        <v>204</v>
      </c>
      <c r="AV788" s="7"/>
      <c r="AW788" s="7"/>
      <c r="AX788" s="7"/>
      <c r="AY788" s="7"/>
      <c r="AZ788" s="7"/>
      <c r="BA788" s="7"/>
      <c r="BB788" s="7"/>
    </row>
    <row r="789" spans="1:54" x14ac:dyDescent="0.25">
      <c r="A789" s="12">
        <v>2005</v>
      </c>
      <c r="B789" s="12">
        <v>12</v>
      </c>
      <c r="C789" s="16"/>
      <c r="D789" s="16">
        <f>aportaciones!D788+aportaciones!E788</f>
        <v>6.3330000000000002</v>
      </c>
      <c r="E789" s="16">
        <f t="shared" si="324"/>
        <v>20</v>
      </c>
      <c r="F789" s="16">
        <f t="shared" si="313"/>
        <v>1.2479525778020435</v>
      </c>
      <c r="G789" s="16">
        <f t="shared" si="325"/>
        <v>5.0850474221979596</v>
      </c>
      <c r="H789" s="16"/>
      <c r="I789" s="16">
        <f>aportaciones!F788+aportaciones!G788</f>
        <v>16.39</v>
      </c>
      <c r="J789" s="16">
        <f t="shared" si="326"/>
        <v>170</v>
      </c>
      <c r="K789" s="16">
        <f t="shared" si="315"/>
        <v>10.607596911317369</v>
      </c>
      <c r="L789" s="16">
        <f t="shared" si="327"/>
        <v>5.7824030886826563</v>
      </c>
      <c r="M789" s="16"/>
      <c r="N789" s="16">
        <v>0.95799999999999996</v>
      </c>
      <c r="O789" s="16">
        <f t="shared" si="328"/>
        <v>0.15</v>
      </c>
      <c r="P789" s="16">
        <f t="shared" si="316"/>
        <v>9.3596443335153268E-3</v>
      </c>
      <c r="Q789" s="16">
        <f t="shared" si="329"/>
        <v>0.94864035566648452</v>
      </c>
      <c r="R789" s="16"/>
      <c r="S789" s="16">
        <v>0.80631666666666657</v>
      </c>
      <c r="T789" s="16">
        <f t="shared" si="330"/>
        <v>0.82499999999999996</v>
      </c>
      <c r="U789" s="16">
        <f t="shared" si="317"/>
        <v>5.147804383433429E-2</v>
      </c>
      <c r="V789" s="16">
        <f t="shared" si="331"/>
        <v>0.75483862283233227</v>
      </c>
      <c r="W789" s="16"/>
      <c r="X789" s="16">
        <v>0.43110000000000004</v>
      </c>
      <c r="Y789" s="16">
        <f t="shared" si="332"/>
        <v>0.61</v>
      </c>
      <c r="Z789" s="16">
        <f t="shared" si="318"/>
        <v>3.8062553622962327E-2</v>
      </c>
      <c r="AA789" s="16">
        <f t="shared" si="333"/>
        <v>0.39303744637703775</v>
      </c>
      <c r="AB789" s="16"/>
      <c r="AC789" s="16">
        <v>0.56202666666666667</v>
      </c>
      <c r="AD789" s="16">
        <f t="shared" si="334"/>
        <v>0.41</v>
      </c>
      <c r="AE789" s="16">
        <f t="shared" si="319"/>
        <v>2.5583027844941892E-2</v>
      </c>
      <c r="AF789" s="16">
        <f t="shared" si="335"/>
        <v>0.53644363882172486</v>
      </c>
      <c r="AG789" s="16"/>
      <c r="AH789" s="16">
        <v>0.43110000000000004</v>
      </c>
      <c r="AI789" s="16">
        <f t="shared" si="336"/>
        <v>0.32</v>
      </c>
      <c r="AJ789" s="16">
        <f t="shared" si="320"/>
        <v>1.9967241244832696E-2</v>
      </c>
      <c r="AK789" s="16">
        <f t="shared" si="337"/>
        <v>0.41113275875516736</v>
      </c>
      <c r="AL789" s="16"/>
      <c r="AM789" s="17">
        <f t="shared" si="314"/>
        <v>192.315</v>
      </c>
      <c r="AN789" s="17">
        <f t="shared" si="321"/>
        <v>6.2397628890102176E-2</v>
      </c>
      <c r="AO789" s="18" t="str">
        <f t="shared" si="322"/>
        <v>CORRECTO</v>
      </c>
      <c r="AP789" s="18">
        <f t="shared" si="323"/>
        <v>-1.0376023711098978</v>
      </c>
      <c r="AQ789" s="11"/>
      <c r="AR789" s="11"/>
      <c r="AS789" s="7"/>
      <c r="AT789" s="7">
        <v>162</v>
      </c>
      <c r="AU789" s="3">
        <f t="shared" si="312"/>
        <v>202</v>
      </c>
      <c r="AV789" s="7"/>
      <c r="AW789" s="7"/>
      <c r="AX789" s="7"/>
      <c r="AY789" s="7"/>
      <c r="AZ789" s="7"/>
      <c r="BA789" s="7"/>
      <c r="BB789" s="7"/>
    </row>
    <row r="790" spans="1:54" x14ac:dyDescent="0.25">
      <c r="A790" s="12">
        <v>2006</v>
      </c>
      <c r="B790" s="12">
        <v>1</v>
      </c>
      <c r="C790" s="16"/>
      <c r="D790" s="16">
        <f>aportaciones!D789+aportaciones!E789</f>
        <v>5.891</v>
      </c>
      <c r="E790" s="16">
        <f t="shared" si="324"/>
        <v>20</v>
      </c>
      <c r="F790" s="16">
        <f t="shared" si="313"/>
        <v>1.1862689370536046</v>
      </c>
      <c r="G790" s="16">
        <f t="shared" si="325"/>
        <v>4.6430474221979594</v>
      </c>
      <c r="H790" s="16"/>
      <c r="I790" s="16">
        <f>aportaciones!F789+aportaciones!G789</f>
        <v>30.853999999999999</v>
      </c>
      <c r="J790" s="16">
        <f t="shared" si="326"/>
        <v>180</v>
      </c>
      <c r="K790" s="16">
        <f t="shared" si="315"/>
        <v>10.67642043348244</v>
      </c>
      <c r="L790" s="16">
        <f t="shared" si="327"/>
        <v>10.246403088682655</v>
      </c>
      <c r="M790" s="16"/>
      <c r="N790" s="16">
        <v>0.70399999999999996</v>
      </c>
      <c r="O790" s="16">
        <f t="shared" si="328"/>
        <v>0.15</v>
      </c>
      <c r="P790" s="16">
        <f t="shared" si="316"/>
        <v>8.8970170279020332E-3</v>
      </c>
      <c r="Q790" s="16">
        <f t="shared" si="329"/>
        <v>0.69464035566648463</v>
      </c>
      <c r="R790" s="16"/>
      <c r="S790" s="16">
        <v>0.59253333333333325</v>
      </c>
      <c r="T790" s="16">
        <f t="shared" si="330"/>
        <v>0.82499999999999996</v>
      </c>
      <c r="U790" s="16">
        <f t="shared" si="317"/>
        <v>4.8933593653461185E-2</v>
      </c>
      <c r="V790" s="16">
        <f t="shared" si="331"/>
        <v>0.54105528949899884</v>
      </c>
      <c r="W790" s="16"/>
      <c r="X790" s="16">
        <v>0.31680000000000003</v>
      </c>
      <c r="Y790" s="16">
        <f t="shared" si="332"/>
        <v>0.61</v>
      </c>
      <c r="Z790" s="16">
        <f t="shared" si="318"/>
        <v>3.6181202580134936E-2</v>
      </c>
      <c r="AA790" s="16">
        <f t="shared" si="333"/>
        <v>0.27873744637703768</v>
      </c>
      <c r="AB790" s="16"/>
      <c r="AC790" s="16">
        <v>0.41301333333333329</v>
      </c>
      <c r="AD790" s="16">
        <f t="shared" si="334"/>
        <v>0.41</v>
      </c>
      <c r="AE790" s="16">
        <f t="shared" si="319"/>
        <v>2.431851320959889E-2</v>
      </c>
      <c r="AF790" s="16">
        <f t="shared" si="335"/>
        <v>0.38743030548839136</v>
      </c>
      <c r="AG790" s="16"/>
      <c r="AH790" s="16">
        <v>0.31680000000000003</v>
      </c>
      <c r="AI790" s="16">
        <f t="shared" si="336"/>
        <v>0.32</v>
      </c>
      <c r="AJ790" s="16">
        <f t="shared" si="320"/>
        <v>1.8980302992857672E-2</v>
      </c>
      <c r="AK790" s="16">
        <f t="shared" si="337"/>
        <v>0.2968327587551674</v>
      </c>
      <c r="AL790" s="16"/>
      <c r="AM790" s="17">
        <f t="shared" si="314"/>
        <v>202.315</v>
      </c>
      <c r="AN790" s="17">
        <f t="shared" si="321"/>
        <v>5.9313446852680224E-2</v>
      </c>
      <c r="AO790" s="18" t="str">
        <f t="shared" si="322"/>
        <v>CORRECTO</v>
      </c>
      <c r="AP790" s="18">
        <f t="shared" si="323"/>
        <v>-1.0406865531473199</v>
      </c>
      <c r="AQ790" s="11"/>
      <c r="AR790" s="11"/>
      <c r="AS790" s="7"/>
      <c r="AT790" s="7">
        <v>158</v>
      </c>
      <c r="AU790" s="3">
        <f t="shared" si="312"/>
        <v>198</v>
      </c>
      <c r="AV790" s="7"/>
      <c r="AW790" s="7"/>
      <c r="AX790" s="7"/>
      <c r="AY790" s="7"/>
      <c r="AZ790" s="7"/>
      <c r="BA790" s="7"/>
      <c r="BB790" s="7"/>
    </row>
    <row r="791" spans="1:54" x14ac:dyDescent="0.25">
      <c r="A791" s="12">
        <v>2006</v>
      </c>
      <c r="B791" s="12">
        <v>2</v>
      </c>
      <c r="C791" s="16"/>
      <c r="D791" s="16">
        <f>aportaciones!D790+aportaciones!E790</f>
        <v>5.056</v>
      </c>
      <c r="E791" s="16">
        <f t="shared" si="324"/>
        <v>20</v>
      </c>
      <c r="F791" s="16">
        <f t="shared" si="313"/>
        <v>1.1303958740550597</v>
      </c>
      <c r="G791" s="16">
        <f t="shared" si="325"/>
        <v>3.8697310629463963</v>
      </c>
      <c r="H791" s="16"/>
      <c r="I791" s="16">
        <f>aportaciones!F790+aportaciones!G790</f>
        <v>23.771000000000001</v>
      </c>
      <c r="J791" s="16">
        <f t="shared" si="326"/>
        <v>190</v>
      </c>
      <c r="K791" s="16">
        <f t="shared" si="315"/>
        <v>10.738760803523068</v>
      </c>
      <c r="L791" s="16">
        <f t="shared" si="327"/>
        <v>3.0945795665175524</v>
      </c>
      <c r="M791" s="16"/>
      <c r="N791" s="16">
        <v>0.56399999999999995</v>
      </c>
      <c r="O791" s="16">
        <f t="shared" si="328"/>
        <v>0.15</v>
      </c>
      <c r="P791" s="16">
        <f t="shared" si="316"/>
        <v>8.4779690554129469E-3</v>
      </c>
      <c r="Q791" s="16">
        <f t="shared" si="329"/>
        <v>0.55510298297209792</v>
      </c>
      <c r="R791" s="16"/>
      <c r="S791" s="16">
        <v>0.47469999999999996</v>
      </c>
      <c r="T791" s="16">
        <f t="shared" si="330"/>
        <v>0.82499999999999996</v>
      </c>
      <c r="U791" s="16">
        <f t="shared" si="317"/>
        <v>4.6628829804771212E-2</v>
      </c>
      <c r="V791" s="16">
        <f t="shared" si="331"/>
        <v>0.42576640634653873</v>
      </c>
      <c r="W791" s="16"/>
      <c r="X791" s="16">
        <v>0.25379999999999997</v>
      </c>
      <c r="Y791" s="16">
        <f t="shared" si="332"/>
        <v>0.61</v>
      </c>
      <c r="Z791" s="16">
        <f t="shared" si="318"/>
        <v>3.4477074158679323E-2</v>
      </c>
      <c r="AA791" s="16">
        <f t="shared" si="333"/>
        <v>0.21761879741986501</v>
      </c>
      <c r="AB791" s="16"/>
      <c r="AC791" s="16">
        <v>0.33087999999999995</v>
      </c>
      <c r="AD791" s="16">
        <f t="shared" si="334"/>
        <v>0.41</v>
      </c>
      <c r="AE791" s="16">
        <f t="shared" si="319"/>
        <v>2.3173115418128724E-2</v>
      </c>
      <c r="AF791" s="16">
        <f t="shared" si="335"/>
        <v>0.30656148679040113</v>
      </c>
      <c r="AG791" s="16"/>
      <c r="AH791" s="16">
        <v>0.25379999999999997</v>
      </c>
      <c r="AI791" s="16">
        <f t="shared" si="336"/>
        <v>0.32</v>
      </c>
      <c r="AJ791" s="16">
        <f t="shared" si="320"/>
        <v>1.8086333984880958E-2</v>
      </c>
      <c r="AK791" s="16">
        <f t="shared" si="337"/>
        <v>0.23481969700714228</v>
      </c>
      <c r="AL791" s="16"/>
      <c r="AM791" s="17">
        <f t="shared" si="314"/>
        <v>212.315</v>
      </c>
      <c r="AN791" s="17">
        <f t="shared" si="321"/>
        <v>5.6519793702752986E-2</v>
      </c>
      <c r="AO791" s="18" t="str">
        <f t="shared" si="322"/>
        <v>CORRECTO</v>
      </c>
      <c r="AP791" s="18">
        <f t="shared" si="323"/>
        <v>-1.043480206297247</v>
      </c>
      <c r="AQ791" s="11"/>
      <c r="AR791" s="11"/>
      <c r="AS791" s="7"/>
      <c r="AT791" s="7">
        <v>148</v>
      </c>
      <c r="AU791" s="3">
        <f t="shared" si="312"/>
        <v>188</v>
      </c>
      <c r="AV791" s="7"/>
      <c r="AW791" s="7"/>
      <c r="AX791" s="7"/>
      <c r="AY791" s="7"/>
      <c r="AZ791" s="7"/>
      <c r="BA791" s="7"/>
      <c r="BB791" s="7"/>
    </row>
    <row r="792" spans="1:54" x14ac:dyDescent="0.25">
      <c r="A792" s="12">
        <v>2006</v>
      </c>
      <c r="B792" s="12">
        <v>3</v>
      </c>
      <c r="C792" s="16"/>
      <c r="D792" s="16">
        <f>aportaciones!D791+aportaciones!E791</f>
        <v>6.3789999999999996</v>
      </c>
      <c r="E792" s="16">
        <f t="shared" si="324"/>
        <v>20</v>
      </c>
      <c r="F792" s="16">
        <f t="shared" si="313"/>
        <v>1.1146459837911897</v>
      </c>
      <c r="G792" s="16">
        <f t="shared" si="325"/>
        <v>5.2486041259449365</v>
      </c>
      <c r="H792" s="16"/>
      <c r="I792" s="16">
        <f>aportaciones!F791+aportaciones!G791</f>
        <v>48.561999999999998</v>
      </c>
      <c r="J792" s="16">
        <f t="shared" si="326"/>
        <v>193</v>
      </c>
      <c r="K792" s="16">
        <f t="shared" si="315"/>
        <v>10.75633374358498</v>
      </c>
      <c r="L792" s="16">
        <f t="shared" si="327"/>
        <v>34.823239196476948</v>
      </c>
      <c r="M792" s="16"/>
      <c r="N792" s="16">
        <v>0.86299999999999999</v>
      </c>
      <c r="O792" s="16">
        <f t="shared" si="328"/>
        <v>0.15</v>
      </c>
      <c r="P792" s="16">
        <f t="shared" si="316"/>
        <v>8.3598448784339228E-3</v>
      </c>
      <c r="Q792" s="16">
        <f t="shared" si="329"/>
        <v>0.85452203094458701</v>
      </c>
      <c r="R792" s="16"/>
      <c r="S792" s="16">
        <v>0.72635833333333333</v>
      </c>
      <c r="T792" s="16">
        <f t="shared" si="330"/>
        <v>0.82499999999999996</v>
      </c>
      <c r="U792" s="16">
        <f t="shared" si="317"/>
        <v>4.5979146831386576E-2</v>
      </c>
      <c r="V792" s="16">
        <f t="shared" si="331"/>
        <v>0.67972950352856221</v>
      </c>
      <c r="W792" s="16"/>
      <c r="X792" s="16">
        <v>0.38835000000000003</v>
      </c>
      <c r="Y792" s="16">
        <f t="shared" si="332"/>
        <v>0.61</v>
      </c>
      <c r="Z792" s="16">
        <f t="shared" si="318"/>
        <v>3.3996702505631284E-2</v>
      </c>
      <c r="AA792" s="16">
        <f t="shared" si="333"/>
        <v>0.3538729258413208</v>
      </c>
      <c r="AB792" s="16"/>
      <c r="AC792" s="16">
        <v>0.50629333333333337</v>
      </c>
      <c r="AD792" s="16">
        <f t="shared" si="334"/>
        <v>0.41</v>
      </c>
      <c r="AE792" s="16">
        <f t="shared" si="319"/>
        <v>2.2850242667719387E-2</v>
      </c>
      <c r="AF792" s="16">
        <f t="shared" si="335"/>
        <v>0.48312021791520471</v>
      </c>
      <c r="AG792" s="16"/>
      <c r="AH792" s="16">
        <v>0.38835000000000003</v>
      </c>
      <c r="AI792" s="16">
        <f t="shared" si="336"/>
        <v>0.32</v>
      </c>
      <c r="AJ792" s="16">
        <f t="shared" si="320"/>
        <v>1.7834335740659037E-2</v>
      </c>
      <c r="AK792" s="16">
        <f t="shared" si="337"/>
        <v>0.37026366601511912</v>
      </c>
      <c r="AL792" s="16"/>
      <c r="AM792" s="17">
        <f t="shared" si="314"/>
        <v>215.315</v>
      </c>
      <c r="AN792" s="17">
        <f t="shared" si="321"/>
        <v>5.5732299189559485E-2</v>
      </c>
      <c r="AO792" s="18" t="str">
        <f t="shared" si="322"/>
        <v>CORRECTO</v>
      </c>
      <c r="AP792" s="18">
        <f t="shared" si="323"/>
        <v>-1.0442677008104406</v>
      </c>
      <c r="AQ792" s="11"/>
      <c r="AR792" s="11"/>
      <c r="AS792" s="7"/>
      <c r="AT792" s="7">
        <v>138</v>
      </c>
      <c r="AU792" s="3">
        <f t="shared" si="312"/>
        <v>178</v>
      </c>
      <c r="AV792" s="7"/>
      <c r="AW792" s="7"/>
      <c r="AX792" s="7"/>
      <c r="AY792" s="7"/>
      <c r="AZ792" s="7"/>
      <c r="BA792" s="7"/>
      <c r="BB792" s="7"/>
    </row>
    <row r="793" spans="1:54" x14ac:dyDescent="0.25">
      <c r="A793" s="12">
        <v>2006</v>
      </c>
      <c r="B793" s="12">
        <v>4</v>
      </c>
      <c r="C793" s="16"/>
      <c r="D793" s="16">
        <f>aportaciones!D792+aportaciones!E792</f>
        <v>4.1520000000000001</v>
      </c>
      <c r="E793" s="16">
        <f t="shared" si="324"/>
        <v>20</v>
      </c>
      <c r="F793" s="16">
        <f t="shared" si="313"/>
        <v>1.0795492881721882</v>
      </c>
      <c r="G793" s="16">
        <f t="shared" si="325"/>
        <v>3.0373540162088126</v>
      </c>
      <c r="H793" s="16"/>
      <c r="I793" s="16">
        <f>aportaciones!F792+aportaciones!G792</f>
        <v>20.236000000000001</v>
      </c>
      <c r="J793" s="16">
        <f t="shared" si="326"/>
        <v>200</v>
      </c>
      <c r="K793" s="16">
        <f t="shared" si="315"/>
        <v>10.795492881721881</v>
      </c>
      <c r="L793" s="16">
        <f t="shared" si="327"/>
        <v>2.4796662564150154</v>
      </c>
      <c r="M793" s="16"/>
      <c r="N793" s="16">
        <v>0.45500000000000002</v>
      </c>
      <c r="O793" s="16">
        <f t="shared" si="328"/>
        <v>0.15</v>
      </c>
      <c r="P793" s="16">
        <f t="shared" si="316"/>
        <v>8.0966196612914099E-3</v>
      </c>
      <c r="Q793" s="16">
        <f t="shared" si="329"/>
        <v>0.44664015512156607</v>
      </c>
      <c r="R793" s="16"/>
      <c r="S793" s="16">
        <v>0.38295833333333335</v>
      </c>
      <c r="T793" s="16">
        <f t="shared" si="330"/>
        <v>0.82499999999999996</v>
      </c>
      <c r="U793" s="16">
        <f t="shared" si="317"/>
        <v>4.4531408137102754E-2</v>
      </c>
      <c r="V793" s="16">
        <f t="shared" si="331"/>
        <v>0.33697918650194669</v>
      </c>
      <c r="W793" s="16"/>
      <c r="X793" s="16">
        <v>0.20475000000000002</v>
      </c>
      <c r="Y793" s="16">
        <f t="shared" si="332"/>
        <v>0.61</v>
      </c>
      <c r="Z793" s="16">
        <f t="shared" si="318"/>
        <v>3.2926253289251736E-2</v>
      </c>
      <c r="AA793" s="16">
        <f t="shared" si="333"/>
        <v>0.17075329749436874</v>
      </c>
      <c r="AB793" s="16"/>
      <c r="AC793" s="16">
        <v>0.26693333333333336</v>
      </c>
      <c r="AD793" s="16">
        <f t="shared" si="334"/>
        <v>0.41</v>
      </c>
      <c r="AE793" s="16">
        <f t="shared" si="319"/>
        <v>2.2130760407529856E-2</v>
      </c>
      <c r="AF793" s="16">
        <f t="shared" si="335"/>
        <v>0.2440830906656139</v>
      </c>
      <c r="AG793" s="16"/>
      <c r="AH793" s="16">
        <v>0.20475000000000002</v>
      </c>
      <c r="AI793" s="16">
        <f t="shared" si="336"/>
        <v>0.32</v>
      </c>
      <c r="AJ793" s="16">
        <f t="shared" si="320"/>
        <v>1.727278861075501E-2</v>
      </c>
      <c r="AK793" s="16">
        <f t="shared" si="337"/>
        <v>0.18691566425934097</v>
      </c>
      <c r="AL793" s="16"/>
      <c r="AM793" s="17">
        <f t="shared" si="314"/>
        <v>222.315</v>
      </c>
      <c r="AN793" s="17">
        <f t="shared" si="321"/>
        <v>5.3977464408609406E-2</v>
      </c>
      <c r="AO793" s="18" t="str">
        <f t="shared" si="322"/>
        <v>CORRECTO</v>
      </c>
      <c r="AP793" s="18">
        <f t="shared" si="323"/>
        <v>-1.0460225355913906</v>
      </c>
      <c r="AQ793" s="11"/>
      <c r="AR793" s="11"/>
      <c r="AS793" s="7"/>
      <c r="AT793" s="7">
        <v>130</v>
      </c>
      <c r="AU793" s="3">
        <f t="shared" si="312"/>
        <v>170</v>
      </c>
      <c r="AV793" s="7"/>
      <c r="AW793" s="7"/>
      <c r="AX793" s="7"/>
      <c r="AY793" s="7"/>
      <c r="AZ793" s="7"/>
      <c r="BA793" s="7"/>
      <c r="BB793" s="7"/>
    </row>
    <row r="794" spans="1:54" x14ac:dyDescent="0.25">
      <c r="A794" s="12">
        <v>2006</v>
      </c>
      <c r="B794" s="12">
        <v>5</v>
      </c>
      <c r="C794" s="16"/>
      <c r="D794" s="16">
        <f>aportaciones!D793+aportaciones!E793</f>
        <v>3.0129999999999999</v>
      </c>
      <c r="E794" s="16">
        <f t="shared" si="324"/>
        <v>20</v>
      </c>
      <c r="F794" s="16">
        <f t="shared" si="313"/>
        <v>1.081692543758799</v>
      </c>
      <c r="G794" s="16">
        <f t="shared" si="325"/>
        <v>1.9334507118278097</v>
      </c>
      <c r="H794" s="16"/>
      <c r="I794" s="16">
        <f>aportaciones!F793+aportaciones!G793</f>
        <v>10.355</v>
      </c>
      <c r="J794" s="16">
        <f t="shared" si="326"/>
        <v>199.55950711827811</v>
      </c>
      <c r="K794" s="16">
        <f t="shared" si="315"/>
        <v>10.79310154430112</v>
      </c>
      <c r="L794" s="16">
        <f t="shared" si="327"/>
        <v>0</v>
      </c>
      <c r="M794" s="16"/>
      <c r="N794" s="16">
        <v>0.26700000000000002</v>
      </c>
      <c r="O794" s="16">
        <f t="shared" si="328"/>
        <v>0.15</v>
      </c>
      <c r="P794" s="16">
        <f t="shared" si="316"/>
        <v>8.112694078190992E-3</v>
      </c>
      <c r="Q794" s="16">
        <f t="shared" si="329"/>
        <v>0.25890338033870863</v>
      </c>
      <c r="R794" s="16"/>
      <c r="S794" s="16">
        <v>0.22472499999999998</v>
      </c>
      <c r="T794" s="16">
        <f t="shared" si="330"/>
        <v>0.82499999999999996</v>
      </c>
      <c r="U794" s="16">
        <f t="shared" si="317"/>
        <v>4.461981743005046E-2</v>
      </c>
      <c r="V794" s="16">
        <f t="shared" si="331"/>
        <v>0.18019359186289718</v>
      </c>
      <c r="W794" s="16"/>
      <c r="X794" s="16">
        <v>0.12015000000000002</v>
      </c>
      <c r="Y794" s="16">
        <f t="shared" si="332"/>
        <v>0.61</v>
      </c>
      <c r="Z794" s="16">
        <f t="shared" si="318"/>
        <v>3.2991622584643367E-2</v>
      </c>
      <c r="AA794" s="16">
        <f t="shared" si="333"/>
        <v>8.7223746710748284E-2</v>
      </c>
      <c r="AB794" s="16"/>
      <c r="AC794" s="16">
        <v>0.15664</v>
      </c>
      <c r="AD794" s="16">
        <f t="shared" si="334"/>
        <v>0.41</v>
      </c>
      <c r="AE794" s="16">
        <f t="shared" si="319"/>
        <v>2.2174697147055378E-2</v>
      </c>
      <c r="AF794" s="16">
        <f t="shared" si="335"/>
        <v>0.13450923959247013</v>
      </c>
      <c r="AG794" s="16"/>
      <c r="AH794" s="16">
        <v>0.12015000000000002</v>
      </c>
      <c r="AI794" s="16">
        <f t="shared" si="336"/>
        <v>0.32</v>
      </c>
      <c r="AJ794" s="16">
        <f t="shared" si="320"/>
        <v>1.7307080700140785E-2</v>
      </c>
      <c r="AK794" s="16">
        <f t="shared" si="337"/>
        <v>0.10287721138924505</v>
      </c>
      <c r="AL794" s="16"/>
      <c r="AM794" s="17">
        <f t="shared" si="314"/>
        <v>221.8745071182781</v>
      </c>
      <c r="AN794" s="17">
        <f t="shared" si="321"/>
        <v>5.4084627187939951E-2</v>
      </c>
      <c r="AO794" s="18" t="str">
        <f t="shared" si="322"/>
        <v>CORRECTO</v>
      </c>
      <c r="AP794" s="18">
        <f t="shared" si="323"/>
        <v>-1.04591537281206</v>
      </c>
      <c r="AQ794" s="11"/>
      <c r="AR794" s="11"/>
      <c r="AS794" s="7"/>
      <c r="AT794" s="7">
        <v>130</v>
      </c>
      <c r="AU794" s="3">
        <f t="shared" si="312"/>
        <v>170</v>
      </c>
      <c r="AV794" s="7"/>
      <c r="AW794" s="7"/>
      <c r="AX794" s="7"/>
      <c r="AY794" s="7"/>
      <c r="AZ794" s="7"/>
      <c r="BA794" s="7"/>
      <c r="BB794" s="7"/>
    </row>
    <row r="795" spans="1:54" x14ac:dyDescent="0.25">
      <c r="A795" s="12">
        <v>2006</v>
      </c>
      <c r="B795" s="12">
        <v>6</v>
      </c>
      <c r="C795" s="16"/>
      <c r="D795" s="16">
        <f>aportaciones!D794+aportaciones!E794</f>
        <v>2.3340000000000001</v>
      </c>
      <c r="E795" s="16">
        <f t="shared" si="324"/>
        <v>20</v>
      </c>
      <c r="F795" s="16">
        <f t="shared" si="313"/>
        <v>1.0812934160623231</v>
      </c>
      <c r="G795" s="16">
        <f t="shared" si="325"/>
        <v>1.2523074562412013</v>
      </c>
      <c r="H795" s="16"/>
      <c r="I795" s="16">
        <f>aportaciones!F794+aportaciones!G794</f>
        <v>10.875</v>
      </c>
      <c r="J795" s="16">
        <f t="shared" si="326"/>
        <v>199.64140557397698</v>
      </c>
      <c r="K795" s="16">
        <f t="shared" si="315"/>
        <v>10.793546871028463</v>
      </c>
      <c r="L795" s="16">
        <f t="shared" si="327"/>
        <v>0</v>
      </c>
      <c r="M795" s="16"/>
      <c r="N795" s="16">
        <v>0.17399999999999999</v>
      </c>
      <c r="O795" s="16">
        <f t="shared" si="328"/>
        <v>0.15</v>
      </c>
      <c r="P795" s="16">
        <f t="shared" si="316"/>
        <v>8.1097006204674232E-3</v>
      </c>
      <c r="Q795" s="16">
        <f t="shared" si="329"/>
        <v>0.16588730592180903</v>
      </c>
      <c r="R795" s="16"/>
      <c r="S795" s="16">
        <v>0.14645</v>
      </c>
      <c r="T795" s="16">
        <f t="shared" si="330"/>
        <v>0.82499999999999996</v>
      </c>
      <c r="U795" s="16">
        <f t="shared" si="317"/>
        <v>4.4603353412570823E-2</v>
      </c>
      <c r="V795" s="16">
        <f t="shared" si="331"/>
        <v>0.10183018256994947</v>
      </c>
      <c r="W795" s="16"/>
      <c r="X795" s="16">
        <v>7.8299999999999995E-2</v>
      </c>
      <c r="Y795" s="16">
        <f t="shared" si="332"/>
        <v>0.61</v>
      </c>
      <c r="Z795" s="16">
        <f t="shared" si="318"/>
        <v>3.2979449189900853E-2</v>
      </c>
      <c r="AA795" s="16">
        <f t="shared" si="333"/>
        <v>4.5308377415356649E-2</v>
      </c>
      <c r="AB795" s="16"/>
      <c r="AC795" s="16">
        <v>0.10207999999999999</v>
      </c>
      <c r="AD795" s="16">
        <f t="shared" si="334"/>
        <v>0.41</v>
      </c>
      <c r="AE795" s="16">
        <f t="shared" si="319"/>
        <v>2.216651502927762E-2</v>
      </c>
      <c r="AF795" s="16">
        <f t="shared" si="335"/>
        <v>7.9905302852944615E-2</v>
      </c>
      <c r="AG795" s="16"/>
      <c r="AH795" s="16">
        <v>7.8299999999999995E-2</v>
      </c>
      <c r="AI795" s="16">
        <f t="shared" si="336"/>
        <v>0.32</v>
      </c>
      <c r="AJ795" s="16">
        <f t="shared" si="320"/>
        <v>1.730069465699717E-2</v>
      </c>
      <c r="AK795" s="16">
        <f t="shared" si="337"/>
        <v>6.0992919299859172E-2</v>
      </c>
      <c r="AL795" s="16"/>
      <c r="AM795" s="17">
        <f t="shared" si="314"/>
        <v>221.95640557397698</v>
      </c>
      <c r="AN795" s="17">
        <f t="shared" si="321"/>
        <v>5.4064670803116152E-2</v>
      </c>
      <c r="AO795" s="18" t="str">
        <f t="shared" si="322"/>
        <v>CORRECTO</v>
      </c>
      <c r="AP795" s="18">
        <f t="shared" si="323"/>
        <v>-1.045935329196884</v>
      </c>
      <c r="AQ795" s="11"/>
      <c r="AR795" s="11"/>
      <c r="AS795" s="7"/>
      <c r="AT795" s="7">
        <v>140</v>
      </c>
      <c r="AU795" s="3">
        <f t="shared" si="312"/>
        <v>180</v>
      </c>
      <c r="AV795" s="7"/>
      <c r="AW795" s="7"/>
      <c r="AX795" s="7"/>
      <c r="AY795" s="7"/>
      <c r="AZ795" s="7"/>
      <c r="BA795" s="7"/>
      <c r="BB795" s="7"/>
    </row>
    <row r="796" spans="1:54" x14ac:dyDescent="0.25">
      <c r="A796" s="12">
        <v>2006</v>
      </c>
      <c r="B796" s="12">
        <v>7</v>
      </c>
      <c r="C796" s="16"/>
      <c r="D796" s="16">
        <f>aportaciones!D795+aportaciones!E795</f>
        <v>1.881</v>
      </c>
      <c r="E796" s="16">
        <f t="shared" si="324"/>
        <v>20</v>
      </c>
      <c r="F796" s="16">
        <f t="shared" si="313"/>
        <v>1.0763786701759537</v>
      </c>
      <c r="G796" s="16">
        <f t="shared" si="325"/>
        <v>0.79970658393767735</v>
      </c>
      <c r="H796" s="16"/>
      <c r="I796" s="16">
        <f>aportaciones!F795+aportaciones!G795</f>
        <v>11.807</v>
      </c>
      <c r="J796" s="16">
        <f t="shared" si="326"/>
        <v>200.6548587029485</v>
      </c>
      <c r="K796" s="16">
        <f t="shared" si="315"/>
        <v>10.799030498751179</v>
      </c>
      <c r="L796" s="16">
        <f t="shared" si="327"/>
        <v>0</v>
      </c>
      <c r="M796" s="16"/>
      <c r="N796" s="16">
        <v>0.114</v>
      </c>
      <c r="O796" s="16">
        <f t="shared" si="328"/>
        <v>0.15</v>
      </c>
      <c r="P796" s="16">
        <f t="shared" si="316"/>
        <v>8.0728400263196526E-3</v>
      </c>
      <c r="Q796" s="16">
        <f t="shared" si="329"/>
        <v>0.10589029937953257</v>
      </c>
      <c r="R796" s="16"/>
      <c r="S796" s="16">
        <v>9.5949999999999994E-2</v>
      </c>
      <c r="T796" s="16">
        <f t="shared" si="330"/>
        <v>0.82499999999999996</v>
      </c>
      <c r="U796" s="16">
        <f t="shared" si="317"/>
        <v>4.4400620144758089E-2</v>
      </c>
      <c r="V796" s="16">
        <f t="shared" si="331"/>
        <v>5.1346646587429157E-2</v>
      </c>
      <c r="W796" s="16"/>
      <c r="X796" s="16">
        <v>5.1300000000000005E-2</v>
      </c>
      <c r="Y796" s="16">
        <f t="shared" si="332"/>
        <v>0.61</v>
      </c>
      <c r="Z796" s="16">
        <f t="shared" si="318"/>
        <v>3.2829549440366583E-2</v>
      </c>
      <c r="AA796" s="16">
        <f t="shared" si="333"/>
        <v>1.8320550810099201E-2</v>
      </c>
      <c r="AB796" s="16"/>
      <c r="AC796" s="16">
        <v>6.6880000000000009E-2</v>
      </c>
      <c r="AD796" s="16">
        <f t="shared" si="334"/>
        <v>0.41</v>
      </c>
      <c r="AE796" s="16">
        <f t="shared" si="319"/>
        <v>2.206576273860705E-2</v>
      </c>
      <c r="AF796" s="16">
        <f t="shared" si="335"/>
        <v>4.4713484970722361E-2</v>
      </c>
      <c r="AG796" s="16"/>
      <c r="AH796" s="16">
        <v>5.1300000000000005E-2</v>
      </c>
      <c r="AI796" s="16">
        <f t="shared" si="336"/>
        <v>0.32</v>
      </c>
      <c r="AJ796" s="16">
        <f t="shared" si="320"/>
        <v>1.7222058722815261E-2</v>
      </c>
      <c r="AK796" s="16">
        <f t="shared" si="337"/>
        <v>3.3999305343002828E-2</v>
      </c>
      <c r="AL796" s="16"/>
      <c r="AM796" s="17">
        <f t="shared" si="314"/>
        <v>222.9698587029485</v>
      </c>
      <c r="AN796" s="17">
        <f t="shared" si="321"/>
        <v>5.3818933508797684E-2</v>
      </c>
      <c r="AO796" s="18" t="str">
        <f t="shared" si="322"/>
        <v>CORRECTO</v>
      </c>
      <c r="AP796" s="18">
        <f t="shared" si="323"/>
        <v>-1.0461810664912023</v>
      </c>
      <c r="AQ796" s="11"/>
      <c r="AR796" s="11"/>
      <c r="AS796" s="7"/>
      <c r="AT796" s="7">
        <v>150</v>
      </c>
      <c r="AU796" s="3">
        <f t="shared" si="312"/>
        <v>190</v>
      </c>
      <c r="AV796" s="7"/>
      <c r="AW796" s="7"/>
      <c r="AX796" s="7"/>
      <c r="AY796" s="7"/>
      <c r="AZ796" s="7"/>
      <c r="BA796" s="7"/>
      <c r="BB796" s="7"/>
    </row>
    <row r="797" spans="1:54" x14ac:dyDescent="0.25">
      <c r="A797" s="12">
        <v>2006</v>
      </c>
      <c r="B797" s="12">
        <v>8</v>
      </c>
      <c r="C797" s="16"/>
      <c r="D797" s="16">
        <f>aportaciones!D796+aportaciones!E796</f>
        <v>1.6559999999999999</v>
      </c>
      <c r="E797" s="16">
        <f t="shared" si="324"/>
        <v>20</v>
      </c>
      <c r="F797" s="16">
        <f t="shared" si="313"/>
        <v>1.0893559147245844</v>
      </c>
      <c r="G797" s="16">
        <f t="shared" si="325"/>
        <v>0.57962132982404668</v>
      </c>
      <c r="H797" s="16"/>
      <c r="I797" s="16">
        <f>aportaciones!F796+aportaciones!G796</f>
        <v>11.218</v>
      </c>
      <c r="J797" s="16">
        <f t="shared" si="326"/>
        <v>198</v>
      </c>
      <c r="K797" s="16">
        <f t="shared" si="315"/>
        <v>10.784623555773384</v>
      </c>
      <c r="L797" s="16">
        <f t="shared" si="327"/>
        <v>3.0738282041973264</v>
      </c>
      <c r="M797" s="16"/>
      <c r="N797" s="16">
        <v>7.0000000000000007E-2</v>
      </c>
      <c r="O797" s="16">
        <f t="shared" si="328"/>
        <v>0.15</v>
      </c>
      <c r="P797" s="16">
        <f t="shared" si="316"/>
        <v>8.1701693604343817E-3</v>
      </c>
      <c r="Q797" s="16">
        <f t="shared" si="329"/>
        <v>6.192715997368034E-2</v>
      </c>
      <c r="R797" s="16"/>
      <c r="S797" s="16">
        <v>5.8916666666666673E-2</v>
      </c>
      <c r="T797" s="16">
        <f t="shared" si="330"/>
        <v>0.82499999999999996</v>
      </c>
      <c r="U797" s="16">
        <f t="shared" si="317"/>
        <v>4.4935931482389099E-2</v>
      </c>
      <c r="V797" s="16">
        <f t="shared" si="331"/>
        <v>1.4516046521908521E-2</v>
      </c>
      <c r="W797" s="16"/>
      <c r="X797" s="16">
        <v>3.1500000000000007E-2</v>
      </c>
      <c r="Y797" s="16">
        <f t="shared" si="332"/>
        <v>0.60867045055963342</v>
      </c>
      <c r="Z797" s="16">
        <f t="shared" si="318"/>
        <v>3.3152937771760718E-2</v>
      </c>
      <c r="AA797" s="16">
        <f t="shared" si="333"/>
        <v>0</v>
      </c>
      <c r="AB797" s="16"/>
      <c r="AC797" s="16">
        <v>4.1066666666666675E-2</v>
      </c>
      <c r="AD797" s="16">
        <f t="shared" si="334"/>
        <v>0.41</v>
      </c>
      <c r="AE797" s="16">
        <f t="shared" si="319"/>
        <v>2.2331796251853976E-2</v>
      </c>
      <c r="AF797" s="16">
        <f t="shared" si="335"/>
        <v>1.9000903928059643E-2</v>
      </c>
      <c r="AG797" s="16"/>
      <c r="AH797" s="16">
        <v>3.1500000000000007E-2</v>
      </c>
      <c r="AI797" s="16">
        <f t="shared" si="336"/>
        <v>0.32</v>
      </c>
      <c r="AJ797" s="16">
        <f t="shared" si="320"/>
        <v>1.7429694635593348E-2</v>
      </c>
      <c r="AK797" s="16">
        <f t="shared" si="337"/>
        <v>1.4277941277184791E-2</v>
      </c>
      <c r="AL797" s="16"/>
      <c r="AM797" s="17">
        <f t="shared" si="314"/>
        <v>220.31367045055961</v>
      </c>
      <c r="AN797" s="17">
        <f t="shared" si="321"/>
        <v>5.4467795736229216E-2</v>
      </c>
      <c r="AO797" s="18" t="str">
        <f t="shared" si="322"/>
        <v>CORRECTO</v>
      </c>
      <c r="AP797" s="18">
        <f t="shared" si="323"/>
        <v>-1.0455322042637709</v>
      </c>
      <c r="AQ797" s="11"/>
      <c r="AR797" s="11"/>
      <c r="AS797" s="7"/>
      <c r="AT797" s="7">
        <v>153</v>
      </c>
      <c r="AU797" s="3">
        <f t="shared" si="312"/>
        <v>193</v>
      </c>
      <c r="AV797" s="7"/>
      <c r="AW797" s="7"/>
      <c r="AX797" s="7"/>
      <c r="AY797" s="7"/>
      <c r="AZ797" s="7"/>
      <c r="BA797" s="7"/>
      <c r="BB797" s="7"/>
    </row>
    <row r="798" spans="1:54" x14ac:dyDescent="0.25">
      <c r="A798" s="12">
        <v>2006</v>
      </c>
      <c r="B798" s="12">
        <v>9</v>
      </c>
      <c r="C798" s="16"/>
      <c r="D798" s="16">
        <f>aportaciones!D797+aportaciones!E797</f>
        <v>1.536</v>
      </c>
      <c r="E798" s="16">
        <f t="shared" si="324"/>
        <v>20</v>
      </c>
      <c r="F798" s="16">
        <f t="shared" si="313"/>
        <v>1.1411689327903773</v>
      </c>
      <c r="G798" s="16">
        <f t="shared" si="325"/>
        <v>0.4466440852754161</v>
      </c>
      <c r="H798" s="16"/>
      <c r="I798" s="16">
        <f>aportaciones!F797+aportaciones!G797</f>
        <v>10.358000000000001</v>
      </c>
      <c r="J798" s="16">
        <f t="shared" si="326"/>
        <v>188</v>
      </c>
      <c r="K798" s="16">
        <f t="shared" si="315"/>
        <v>10.726987968229547</v>
      </c>
      <c r="L798" s="16">
        <f t="shared" si="327"/>
        <v>9.5733764442266249</v>
      </c>
      <c r="M798" s="16"/>
      <c r="N798" s="16">
        <v>6.7000000000000004E-2</v>
      </c>
      <c r="O798" s="16">
        <f t="shared" si="328"/>
        <v>0.15</v>
      </c>
      <c r="P798" s="16">
        <f t="shared" si="316"/>
        <v>8.5587669959278304E-3</v>
      </c>
      <c r="Q798" s="16">
        <f t="shared" si="329"/>
        <v>5.8829830639565622E-2</v>
      </c>
      <c r="R798" s="16"/>
      <c r="S798" s="16">
        <v>5.6391666666666666E-2</v>
      </c>
      <c r="T798" s="16">
        <f t="shared" si="330"/>
        <v>0.82499999999999996</v>
      </c>
      <c r="U798" s="16">
        <f t="shared" si="317"/>
        <v>4.7073218477603061E-2</v>
      </c>
      <c r="V798" s="16">
        <f t="shared" si="331"/>
        <v>1.145573518427756E-2</v>
      </c>
      <c r="W798" s="16"/>
      <c r="X798" s="16">
        <v>3.0150000000000007E-2</v>
      </c>
      <c r="Y798" s="16">
        <f t="shared" si="332"/>
        <v>0.60566751278787267</v>
      </c>
      <c r="Z798" s="16">
        <f t="shared" si="318"/>
        <v>3.4558447459696946E-2</v>
      </c>
      <c r="AA798" s="16">
        <f t="shared" si="333"/>
        <v>0</v>
      </c>
      <c r="AB798" s="16"/>
      <c r="AC798" s="16">
        <v>3.930666666666667E-2</v>
      </c>
      <c r="AD798" s="16">
        <f t="shared" si="334"/>
        <v>0.41</v>
      </c>
      <c r="AE798" s="16">
        <f t="shared" si="319"/>
        <v>2.3393963122202734E-2</v>
      </c>
      <c r="AF798" s="16">
        <f t="shared" si="335"/>
        <v>1.6974870414812659E-2</v>
      </c>
      <c r="AG798" s="16"/>
      <c r="AH798" s="16">
        <v>3.0150000000000007E-2</v>
      </c>
      <c r="AI798" s="16">
        <f t="shared" si="336"/>
        <v>0.32</v>
      </c>
      <c r="AJ798" s="16">
        <f t="shared" si="320"/>
        <v>1.8258702924646038E-2</v>
      </c>
      <c r="AK798" s="16">
        <f t="shared" si="337"/>
        <v>1.2720305364406659E-2</v>
      </c>
      <c r="AL798" s="16"/>
      <c r="AM798" s="17">
        <f t="shared" si="314"/>
        <v>210.31066751278786</v>
      </c>
      <c r="AN798" s="17">
        <f t="shared" si="321"/>
        <v>5.7058446639518867E-2</v>
      </c>
      <c r="AO798" s="18" t="str">
        <f t="shared" si="322"/>
        <v>CORRECTO</v>
      </c>
      <c r="AP798" s="18">
        <f t="shared" si="323"/>
        <v>-1.0429415533604813</v>
      </c>
      <c r="AQ798" s="11"/>
      <c r="AR798" s="11"/>
      <c r="AS798" s="7"/>
      <c r="AT798" s="7">
        <v>160</v>
      </c>
      <c r="AU798" s="3">
        <f t="shared" si="312"/>
        <v>200</v>
      </c>
      <c r="AV798" s="7"/>
      <c r="AW798" s="7"/>
      <c r="AX798" s="7"/>
      <c r="AY798" s="7"/>
      <c r="AZ798" s="7"/>
      <c r="BA798" s="7"/>
      <c r="BB798" s="7"/>
    </row>
    <row r="799" spans="1:54" x14ac:dyDescent="0.25">
      <c r="A799" s="12">
        <v>2006</v>
      </c>
      <c r="B799" s="12">
        <v>10</v>
      </c>
      <c r="C799" s="16"/>
      <c r="D799" s="16">
        <f>aportaciones!D798+aportaciones!E798</f>
        <v>3.3359999999999999</v>
      </c>
      <c r="E799" s="16">
        <f t="shared" si="324"/>
        <v>20</v>
      </c>
      <c r="F799" s="16">
        <f t="shared" si="313"/>
        <v>1.1981129720689914</v>
      </c>
      <c r="G799" s="16">
        <f t="shared" si="325"/>
        <v>2.1948310672096198</v>
      </c>
      <c r="H799" s="16"/>
      <c r="I799" s="16">
        <f>aportaciones!F798+aportaciones!G798</f>
        <v>9.3369999999999997</v>
      </c>
      <c r="J799" s="16">
        <f t="shared" si="326"/>
        <v>178</v>
      </c>
      <c r="K799" s="16">
        <f t="shared" si="315"/>
        <v>10.663205451414022</v>
      </c>
      <c r="L799" s="16">
        <f t="shared" si="327"/>
        <v>8.6100120317704523</v>
      </c>
      <c r="M799" s="16"/>
      <c r="N799" s="16">
        <v>9.1999999999999998E-2</v>
      </c>
      <c r="O799" s="16">
        <f t="shared" si="328"/>
        <v>0.15</v>
      </c>
      <c r="P799" s="16">
        <f t="shared" si="316"/>
        <v>8.9858472905174347E-3</v>
      </c>
      <c r="Q799" s="16">
        <f t="shared" si="329"/>
        <v>8.3441233004072163E-2</v>
      </c>
      <c r="R799" s="16"/>
      <c r="S799" s="16">
        <v>7.7433333333333326E-2</v>
      </c>
      <c r="T799" s="16">
        <f t="shared" si="330"/>
        <v>0.82499999999999996</v>
      </c>
      <c r="U799" s="16">
        <f t="shared" si="317"/>
        <v>4.9422160097845891E-2</v>
      </c>
      <c r="V799" s="16">
        <f t="shared" si="331"/>
        <v>3.0360114855730314E-2</v>
      </c>
      <c r="W799" s="16"/>
      <c r="X799" s="16">
        <v>4.1399999999999999E-2</v>
      </c>
      <c r="Y799" s="16">
        <f t="shared" si="332"/>
        <v>0.61</v>
      </c>
      <c r="Z799" s="16">
        <f t="shared" si="318"/>
        <v>3.6542445648104237E-2</v>
      </c>
      <c r="AA799" s="16">
        <f t="shared" si="333"/>
        <v>2.5090653281757413E-3</v>
      </c>
      <c r="AB799" s="16"/>
      <c r="AC799" s="16">
        <v>5.3973333333333338E-2</v>
      </c>
      <c r="AD799" s="16">
        <f t="shared" si="334"/>
        <v>0.41</v>
      </c>
      <c r="AE799" s="16">
        <f t="shared" si="319"/>
        <v>2.4561315927414323E-2</v>
      </c>
      <c r="AF799" s="16">
        <f t="shared" si="335"/>
        <v>3.0579370211130608E-2</v>
      </c>
      <c r="AG799" s="16"/>
      <c r="AH799" s="16">
        <v>4.1399999999999999E-2</v>
      </c>
      <c r="AI799" s="16">
        <f t="shared" si="336"/>
        <v>0.32</v>
      </c>
      <c r="AJ799" s="16">
        <f t="shared" si="320"/>
        <v>1.9169807553103862E-2</v>
      </c>
      <c r="AK799" s="16">
        <f t="shared" si="337"/>
        <v>2.314129707535395E-2</v>
      </c>
      <c r="AL799" s="16"/>
      <c r="AM799" s="17">
        <f t="shared" si="314"/>
        <v>200.315</v>
      </c>
      <c r="AN799" s="17">
        <f t="shared" si="321"/>
        <v>5.9905648603449567E-2</v>
      </c>
      <c r="AO799" s="18" t="str">
        <f t="shared" si="322"/>
        <v>CORRECTO</v>
      </c>
      <c r="AP799" s="18">
        <f t="shared" si="323"/>
        <v>-1.0400943513965506</v>
      </c>
      <c r="AQ799" s="11"/>
      <c r="AR799" s="11"/>
      <c r="AS799" s="7"/>
      <c r="AT799" s="7">
        <v>166</v>
      </c>
      <c r="AU799" s="3">
        <f t="shared" si="312"/>
        <v>206</v>
      </c>
      <c r="AV799" s="7"/>
      <c r="AW799" s="7"/>
      <c r="AX799" s="7"/>
      <c r="AY799" s="7"/>
      <c r="AZ799" s="7"/>
      <c r="BA799" s="7"/>
      <c r="BB799" s="7"/>
    </row>
    <row r="800" spans="1:54" x14ac:dyDescent="0.25">
      <c r="A800" s="12">
        <v>2006</v>
      </c>
      <c r="B800" s="12">
        <v>11</v>
      </c>
      <c r="C800" s="16"/>
      <c r="D800" s="16">
        <f>aportaciones!D799+aportaciones!E799</f>
        <v>3.9430000000000001</v>
      </c>
      <c r="E800" s="16">
        <f t="shared" si="324"/>
        <v>20</v>
      </c>
      <c r="F800" s="16">
        <f t="shared" si="313"/>
        <v>1.2479525778020435</v>
      </c>
      <c r="G800" s="16">
        <f t="shared" si="325"/>
        <v>2.7448870279310107</v>
      </c>
      <c r="H800" s="16"/>
      <c r="I800" s="16">
        <f>aportaciones!F799+aportaciones!G799</f>
        <v>9.8010000000000002</v>
      </c>
      <c r="J800" s="16">
        <f t="shared" si="326"/>
        <v>170</v>
      </c>
      <c r="K800" s="16">
        <f t="shared" si="315"/>
        <v>10.607596911317369</v>
      </c>
      <c r="L800" s="16">
        <f t="shared" si="327"/>
        <v>7.1377945485859584</v>
      </c>
      <c r="M800" s="16"/>
      <c r="N800" s="16">
        <v>0.26700000000000002</v>
      </c>
      <c r="O800" s="16">
        <f t="shared" si="328"/>
        <v>0.15</v>
      </c>
      <c r="P800" s="16">
        <f t="shared" si="316"/>
        <v>9.3596443335153268E-3</v>
      </c>
      <c r="Q800" s="16">
        <f t="shared" si="329"/>
        <v>0.25801415270948258</v>
      </c>
      <c r="R800" s="16"/>
      <c r="S800" s="16">
        <v>0.22472499999999998</v>
      </c>
      <c r="T800" s="16">
        <f t="shared" si="330"/>
        <v>0.82499999999999996</v>
      </c>
      <c r="U800" s="16">
        <f t="shared" si="317"/>
        <v>5.147804383433429E-2</v>
      </c>
      <c r="V800" s="16">
        <f t="shared" si="331"/>
        <v>0.17530283990215412</v>
      </c>
      <c r="W800" s="16"/>
      <c r="X800" s="16">
        <v>0.12015000000000002</v>
      </c>
      <c r="Y800" s="16">
        <f t="shared" si="332"/>
        <v>0.61</v>
      </c>
      <c r="Z800" s="16">
        <f t="shared" si="318"/>
        <v>3.8062553622962327E-2</v>
      </c>
      <c r="AA800" s="16">
        <f t="shared" si="333"/>
        <v>8.3607554351895708E-2</v>
      </c>
      <c r="AB800" s="16"/>
      <c r="AC800" s="16">
        <v>0.15664</v>
      </c>
      <c r="AD800" s="16">
        <f t="shared" si="334"/>
        <v>0.41</v>
      </c>
      <c r="AE800" s="16">
        <f t="shared" si="319"/>
        <v>2.5583027844941892E-2</v>
      </c>
      <c r="AF800" s="16">
        <f t="shared" si="335"/>
        <v>0.13207868407258566</v>
      </c>
      <c r="AG800" s="16"/>
      <c r="AH800" s="16">
        <v>0.12015000000000002</v>
      </c>
      <c r="AI800" s="16">
        <f t="shared" si="336"/>
        <v>0.32</v>
      </c>
      <c r="AJ800" s="16">
        <f t="shared" si="320"/>
        <v>1.9967241244832696E-2</v>
      </c>
      <c r="AK800" s="16">
        <f t="shared" si="337"/>
        <v>0.10098019244689616</v>
      </c>
      <c r="AL800" s="16"/>
      <c r="AM800" s="17">
        <f t="shared" si="314"/>
        <v>192.315</v>
      </c>
      <c r="AN800" s="17">
        <f t="shared" si="321"/>
        <v>6.2397628890102176E-2</v>
      </c>
      <c r="AO800" s="18" t="str">
        <f t="shared" si="322"/>
        <v>CORRECTO</v>
      </c>
      <c r="AP800" s="18">
        <f t="shared" si="323"/>
        <v>-1.0376023711098978</v>
      </c>
      <c r="AQ800" s="11"/>
      <c r="AR800" s="11"/>
      <c r="AS800" s="7"/>
      <c r="AT800" s="7">
        <v>164</v>
      </c>
      <c r="AU800" s="3">
        <f t="shared" si="312"/>
        <v>204</v>
      </c>
      <c r="AV800" s="7"/>
      <c r="AW800" s="7"/>
      <c r="AX800" s="7"/>
      <c r="AY800" s="7"/>
      <c r="AZ800" s="7"/>
      <c r="BA800" s="7"/>
      <c r="BB800" s="7"/>
    </row>
    <row r="801" spans="1:54" x14ac:dyDescent="0.25">
      <c r="A801" s="12">
        <v>2006</v>
      </c>
      <c r="B801" s="12">
        <v>12</v>
      </c>
      <c r="C801" s="16"/>
      <c r="D801" s="16">
        <f>aportaciones!D800+aportaciones!E800</f>
        <v>6.9470000000000001</v>
      </c>
      <c r="E801" s="16">
        <f t="shared" si="324"/>
        <v>20</v>
      </c>
      <c r="F801" s="16">
        <f t="shared" si="313"/>
        <v>1.2537389951887667</v>
      </c>
      <c r="G801" s="16">
        <f t="shared" si="325"/>
        <v>5.6990474221979568</v>
      </c>
      <c r="H801" s="16"/>
      <c r="I801" s="16">
        <f>aportaciones!F800+aportaciones!G800</f>
        <v>9.7199999999999989</v>
      </c>
      <c r="J801" s="16">
        <f t="shared" si="326"/>
        <v>169.11240308868264</v>
      </c>
      <c r="K801" s="16">
        <f t="shared" si="315"/>
        <v>10.601140716118133</v>
      </c>
      <c r="L801" s="16">
        <f t="shared" si="327"/>
        <v>0</v>
      </c>
      <c r="M801" s="16"/>
      <c r="N801" s="16">
        <v>0.313</v>
      </c>
      <c r="O801" s="16">
        <f t="shared" si="328"/>
        <v>0.15</v>
      </c>
      <c r="P801" s="16">
        <f t="shared" si="316"/>
        <v>9.4030424639157499E-3</v>
      </c>
      <c r="Q801" s="16">
        <f t="shared" si="329"/>
        <v>0.30364035566648462</v>
      </c>
      <c r="R801" s="16"/>
      <c r="S801" s="16">
        <v>0.26344166666666663</v>
      </c>
      <c r="T801" s="16">
        <f t="shared" si="330"/>
        <v>0.82499999999999996</v>
      </c>
      <c r="U801" s="16">
        <f t="shared" si="317"/>
        <v>5.1716733551536623E-2</v>
      </c>
      <c r="V801" s="16">
        <f t="shared" si="331"/>
        <v>0.21196362283233228</v>
      </c>
      <c r="W801" s="16"/>
      <c r="X801" s="16">
        <v>0.14085</v>
      </c>
      <c r="Y801" s="16">
        <f t="shared" si="332"/>
        <v>0.61</v>
      </c>
      <c r="Z801" s="16">
        <f t="shared" si="318"/>
        <v>3.8239039353257384E-2</v>
      </c>
      <c r="AA801" s="16">
        <f t="shared" si="333"/>
        <v>0.10278744637703774</v>
      </c>
      <c r="AB801" s="16"/>
      <c r="AC801" s="16">
        <v>0.18362666666666669</v>
      </c>
      <c r="AD801" s="16">
        <f t="shared" si="334"/>
        <v>0.41</v>
      </c>
      <c r="AE801" s="16">
        <f t="shared" si="319"/>
        <v>2.5701649401369715E-2</v>
      </c>
      <c r="AF801" s="16">
        <f t="shared" si="335"/>
        <v>0.15804363882172484</v>
      </c>
      <c r="AG801" s="16"/>
      <c r="AH801" s="16">
        <v>0.14085</v>
      </c>
      <c r="AI801" s="16">
        <f t="shared" si="336"/>
        <v>0.32</v>
      </c>
      <c r="AJ801" s="16">
        <f t="shared" si="320"/>
        <v>2.0059823923020269E-2</v>
      </c>
      <c r="AK801" s="16">
        <f t="shared" si="337"/>
        <v>0.12088275875516735</v>
      </c>
      <c r="AL801" s="16"/>
      <c r="AM801" s="17">
        <f t="shared" si="314"/>
        <v>191.42740308868264</v>
      </c>
      <c r="AN801" s="17">
        <f t="shared" si="321"/>
        <v>6.2686949759438337E-2</v>
      </c>
      <c r="AO801" s="18" t="str">
        <f t="shared" si="322"/>
        <v>CORRECTO</v>
      </c>
      <c r="AP801" s="18">
        <f t="shared" si="323"/>
        <v>-1.0373130502405616</v>
      </c>
      <c r="AQ801" s="11"/>
      <c r="AR801" s="11"/>
      <c r="AS801" s="7"/>
      <c r="AT801" s="7">
        <v>162</v>
      </c>
      <c r="AU801" s="3">
        <f t="shared" si="312"/>
        <v>202</v>
      </c>
      <c r="AV801" s="7"/>
      <c r="AW801" s="7"/>
      <c r="AX801" s="7"/>
      <c r="AY801" s="7"/>
      <c r="AZ801" s="7"/>
      <c r="BA801" s="7"/>
      <c r="BB801" s="7"/>
    </row>
    <row r="802" spans="1:54" x14ac:dyDescent="0.25">
      <c r="A802" s="12">
        <v>2007</v>
      </c>
      <c r="B802" s="12">
        <v>1</v>
      </c>
      <c r="C802" s="16"/>
      <c r="D802" s="16">
        <f>aportaciones!D801+aportaciones!E801</f>
        <v>5.52</v>
      </c>
      <c r="E802" s="16">
        <f t="shared" si="324"/>
        <v>20</v>
      </c>
      <c r="F802" s="16">
        <f t="shared" si="313"/>
        <v>1.221565129841472</v>
      </c>
      <c r="G802" s="16">
        <f t="shared" si="325"/>
        <v>4.2662610048112342</v>
      </c>
      <c r="H802" s="16"/>
      <c r="I802" s="16">
        <f>aportaciones!F801+aportaciones!G801</f>
        <v>15.643000000000001</v>
      </c>
      <c r="J802" s="16">
        <f t="shared" si="326"/>
        <v>174.15426237256452</v>
      </c>
      <c r="K802" s="16">
        <f t="shared" si="315"/>
        <v>10.637038706379379</v>
      </c>
      <c r="L802" s="16">
        <f t="shared" si="327"/>
        <v>0</v>
      </c>
      <c r="M802" s="16"/>
      <c r="N802" s="16">
        <v>0.74299999999999999</v>
      </c>
      <c r="O802" s="16">
        <f t="shared" si="328"/>
        <v>0.15</v>
      </c>
      <c r="P802" s="16">
        <f t="shared" si="316"/>
        <v>9.1617384738110399E-3</v>
      </c>
      <c r="Q802" s="16">
        <f t="shared" si="329"/>
        <v>0.73359695753608423</v>
      </c>
      <c r="R802" s="16"/>
      <c r="S802" s="16">
        <v>0.62535833333333335</v>
      </c>
      <c r="T802" s="16">
        <f t="shared" si="330"/>
        <v>0.82499999999999996</v>
      </c>
      <c r="U802" s="16">
        <f t="shared" si="317"/>
        <v>5.0389561605960718E-2</v>
      </c>
      <c r="V802" s="16">
        <f t="shared" si="331"/>
        <v>0.57364159978179674</v>
      </c>
      <c r="W802" s="16"/>
      <c r="X802" s="16">
        <v>0.33434999999999998</v>
      </c>
      <c r="Y802" s="16">
        <f t="shared" si="332"/>
        <v>0.61</v>
      </c>
      <c r="Z802" s="16">
        <f t="shared" si="318"/>
        <v>3.7257736460164899E-2</v>
      </c>
      <c r="AA802" s="16">
        <f t="shared" si="333"/>
        <v>0.29611096064674258</v>
      </c>
      <c r="AB802" s="16"/>
      <c r="AC802" s="16">
        <v>0.4358933333333333</v>
      </c>
      <c r="AD802" s="16">
        <f t="shared" si="334"/>
        <v>0.41</v>
      </c>
      <c r="AE802" s="16">
        <f t="shared" si="319"/>
        <v>2.5042085161750174E-2</v>
      </c>
      <c r="AF802" s="16">
        <f t="shared" si="335"/>
        <v>0.41019168393196365</v>
      </c>
      <c r="AG802" s="16"/>
      <c r="AH802" s="16">
        <v>0.33434999999999998</v>
      </c>
      <c r="AI802" s="16">
        <f t="shared" si="336"/>
        <v>0.32</v>
      </c>
      <c r="AJ802" s="16">
        <f t="shared" si="320"/>
        <v>1.9545042077463552E-2</v>
      </c>
      <c r="AK802" s="16">
        <f t="shared" si="337"/>
        <v>0.31429017607697968</v>
      </c>
      <c r="AL802" s="16"/>
      <c r="AM802" s="17">
        <f t="shared" si="314"/>
        <v>196.46926237256451</v>
      </c>
      <c r="AN802" s="17">
        <f t="shared" si="321"/>
        <v>6.1078256492073602E-2</v>
      </c>
      <c r="AO802" s="18" t="str">
        <f t="shared" si="322"/>
        <v>CORRECTO</v>
      </c>
      <c r="AP802" s="18">
        <f t="shared" si="323"/>
        <v>-1.0389217435079265</v>
      </c>
      <c r="AQ802" s="11"/>
      <c r="AR802" s="11"/>
      <c r="AS802" s="7"/>
      <c r="AT802" s="7">
        <v>158</v>
      </c>
      <c r="AU802" s="3">
        <f t="shared" si="312"/>
        <v>198</v>
      </c>
      <c r="AV802" s="7"/>
      <c r="AW802" s="7"/>
      <c r="AX802" s="7"/>
      <c r="AY802" s="7"/>
      <c r="AZ802" s="7"/>
      <c r="BA802" s="7"/>
      <c r="BB802" s="7"/>
    </row>
    <row r="803" spans="1:54" x14ac:dyDescent="0.25">
      <c r="A803" s="12">
        <v>2007</v>
      </c>
      <c r="B803" s="12">
        <v>2</v>
      </c>
      <c r="C803" s="16"/>
      <c r="D803" s="16">
        <f>aportaciones!D802+aportaciones!E802</f>
        <v>8.6489999999999991</v>
      </c>
      <c r="E803" s="16">
        <f t="shared" si="324"/>
        <v>20</v>
      </c>
      <c r="F803" s="16">
        <f t="shared" si="313"/>
        <v>1.1303958740550597</v>
      </c>
      <c r="G803" s="16">
        <f t="shared" si="325"/>
        <v>7.4274348701585282</v>
      </c>
      <c r="H803" s="16"/>
      <c r="I803" s="16">
        <f>aportaciones!F802+aportaciones!G802</f>
        <v>47.795000000000002</v>
      </c>
      <c r="J803" s="16">
        <f t="shared" si="326"/>
        <v>190</v>
      </c>
      <c r="K803" s="16">
        <f t="shared" si="315"/>
        <v>10.738760803523068</v>
      </c>
      <c r="L803" s="16">
        <f t="shared" si="327"/>
        <v>21.312223666185162</v>
      </c>
      <c r="M803" s="16"/>
      <c r="N803" s="16">
        <v>0.74399999999999999</v>
      </c>
      <c r="O803" s="16">
        <f t="shared" si="328"/>
        <v>0.15</v>
      </c>
      <c r="P803" s="16">
        <f t="shared" si="316"/>
        <v>8.4779690554129469E-3</v>
      </c>
      <c r="Q803" s="16">
        <f t="shared" si="329"/>
        <v>0.73483826152618892</v>
      </c>
      <c r="R803" s="16"/>
      <c r="S803" s="16">
        <v>0.62619999999999998</v>
      </c>
      <c r="T803" s="16">
        <f t="shared" si="330"/>
        <v>0.82499999999999996</v>
      </c>
      <c r="U803" s="16">
        <f t="shared" si="317"/>
        <v>4.6628829804771212E-2</v>
      </c>
      <c r="V803" s="16">
        <f t="shared" si="331"/>
        <v>0.57581043839403923</v>
      </c>
      <c r="W803" s="16"/>
      <c r="X803" s="16">
        <v>0.33479999999999999</v>
      </c>
      <c r="Y803" s="16">
        <f t="shared" si="332"/>
        <v>0.61</v>
      </c>
      <c r="Z803" s="16">
        <f t="shared" si="318"/>
        <v>3.4477074158679323E-2</v>
      </c>
      <c r="AA803" s="16">
        <f t="shared" si="333"/>
        <v>0.29754226353983504</v>
      </c>
      <c r="AB803" s="16"/>
      <c r="AC803" s="16">
        <v>0.43647999999999998</v>
      </c>
      <c r="AD803" s="16">
        <f t="shared" si="334"/>
        <v>0.41</v>
      </c>
      <c r="AE803" s="16">
        <f t="shared" si="319"/>
        <v>2.3173115418128724E-2</v>
      </c>
      <c r="AF803" s="16">
        <f t="shared" si="335"/>
        <v>0.41143791483824982</v>
      </c>
      <c r="AG803" s="16"/>
      <c r="AH803" s="16">
        <v>0.33479999999999999</v>
      </c>
      <c r="AI803" s="16">
        <f t="shared" si="336"/>
        <v>0.32</v>
      </c>
      <c r="AJ803" s="16">
        <f t="shared" si="320"/>
        <v>1.8086333984880958E-2</v>
      </c>
      <c r="AK803" s="16">
        <f t="shared" si="337"/>
        <v>0.31525495792253638</v>
      </c>
      <c r="AL803" s="16"/>
      <c r="AM803" s="17">
        <f t="shared" si="314"/>
        <v>212.315</v>
      </c>
      <c r="AN803" s="17">
        <f t="shared" si="321"/>
        <v>5.6519793702752986E-2</v>
      </c>
      <c r="AO803" s="18" t="str">
        <f t="shared" si="322"/>
        <v>CORRECTO</v>
      </c>
      <c r="AP803" s="18">
        <f t="shared" si="323"/>
        <v>-1.043480206297247</v>
      </c>
      <c r="AQ803" s="11"/>
      <c r="AR803" s="11"/>
      <c r="AS803" s="7"/>
      <c r="AT803" s="7">
        <v>148</v>
      </c>
      <c r="AU803" s="3">
        <f t="shared" si="312"/>
        <v>188</v>
      </c>
      <c r="AV803" s="7"/>
      <c r="AW803" s="7"/>
      <c r="AX803" s="7"/>
      <c r="AY803" s="7"/>
      <c r="AZ803" s="7"/>
      <c r="BA803" s="7"/>
      <c r="BB803" s="7"/>
    </row>
    <row r="804" spans="1:54" x14ac:dyDescent="0.25">
      <c r="A804" s="12">
        <v>2007</v>
      </c>
      <c r="B804" s="12">
        <v>3</v>
      </c>
      <c r="C804" s="16"/>
      <c r="D804" s="16">
        <f>aportaciones!D803+aportaciones!E803</f>
        <v>14.971</v>
      </c>
      <c r="E804" s="16">
        <f t="shared" si="324"/>
        <v>20</v>
      </c>
      <c r="F804" s="16">
        <f t="shared" si="313"/>
        <v>1.1146459837911897</v>
      </c>
      <c r="G804" s="16">
        <f t="shared" si="325"/>
        <v>13.840604125944935</v>
      </c>
      <c r="H804" s="16"/>
      <c r="I804" s="16">
        <f>aportaciones!F803+aportaciones!G803</f>
        <v>61.177000000000007</v>
      </c>
      <c r="J804" s="16">
        <f t="shared" si="326"/>
        <v>193</v>
      </c>
      <c r="K804" s="16">
        <f t="shared" si="315"/>
        <v>10.75633374358498</v>
      </c>
      <c r="L804" s="16">
        <f t="shared" si="327"/>
        <v>47.438239196476957</v>
      </c>
      <c r="M804" s="16"/>
      <c r="N804" s="16">
        <v>1.635</v>
      </c>
      <c r="O804" s="16">
        <f t="shared" si="328"/>
        <v>0.15</v>
      </c>
      <c r="P804" s="16">
        <f t="shared" si="316"/>
        <v>8.3598448784339228E-3</v>
      </c>
      <c r="Q804" s="16">
        <f t="shared" si="329"/>
        <v>1.6265220309445871</v>
      </c>
      <c r="R804" s="16"/>
      <c r="S804" s="16">
        <v>1.376125</v>
      </c>
      <c r="T804" s="16">
        <f t="shared" si="330"/>
        <v>0.82499999999999996</v>
      </c>
      <c r="U804" s="16">
        <f t="shared" si="317"/>
        <v>4.5979146831386576E-2</v>
      </c>
      <c r="V804" s="16">
        <f t="shared" si="331"/>
        <v>1.3294961701952286</v>
      </c>
      <c r="W804" s="16"/>
      <c r="X804" s="16">
        <v>0.73575000000000002</v>
      </c>
      <c r="Y804" s="16">
        <f t="shared" si="332"/>
        <v>0.61</v>
      </c>
      <c r="Z804" s="16">
        <f t="shared" si="318"/>
        <v>3.3996702505631284E-2</v>
      </c>
      <c r="AA804" s="16">
        <f t="shared" si="333"/>
        <v>0.70127292584132073</v>
      </c>
      <c r="AB804" s="16"/>
      <c r="AC804" s="16">
        <v>0.95920000000000005</v>
      </c>
      <c r="AD804" s="16">
        <f t="shared" si="334"/>
        <v>0.41</v>
      </c>
      <c r="AE804" s="16">
        <f t="shared" si="319"/>
        <v>2.2850242667719387E-2</v>
      </c>
      <c r="AF804" s="16">
        <f t="shared" si="335"/>
        <v>0.93602688458187133</v>
      </c>
      <c r="AG804" s="16"/>
      <c r="AH804" s="16">
        <v>0.73575000000000002</v>
      </c>
      <c r="AI804" s="16">
        <f t="shared" si="336"/>
        <v>0.32</v>
      </c>
      <c r="AJ804" s="16">
        <f t="shared" si="320"/>
        <v>1.7834335740659037E-2</v>
      </c>
      <c r="AK804" s="16">
        <f t="shared" si="337"/>
        <v>0.717663666015119</v>
      </c>
      <c r="AL804" s="16"/>
      <c r="AM804" s="17">
        <f t="shared" si="314"/>
        <v>215.315</v>
      </c>
      <c r="AN804" s="17">
        <f t="shared" si="321"/>
        <v>5.5732299189559485E-2</v>
      </c>
      <c r="AO804" s="18" t="str">
        <f t="shared" si="322"/>
        <v>CORRECTO</v>
      </c>
      <c r="AP804" s="18">
        <f t="shared" si="323"/>
        <v>-1.0442677008104406</v>
      </c>
      <c r="AQ804" s="11"/>
      <c r="AR804" s="11"/>
      <c r="AS804" s="7"/>
      <c r="AT804" s="7">
        <v>138</v>
      </c>
      <c r="AU804" s="3">
        <f t="shared" si="312"/>
        <v>178</v>
      </c>
      <c r="AV804" s="7"/>
      <c r="AW804" s="7"/>
      <c r="AX804" s="7"/>
      <c r="AY804" s="7"/>
      <c r="AZ804" s="7"/>
      <c r="BA804" s="7"/>
      <c r="BB804" s="7"/>
    </row>
    <row r="805" spans="1:54" x14ac:dyDescent="0.25">
      <c r="A805" s="12">
        <v>2007</v>
      </c>
      <c r="B805" s="12">
        <v>4</v>
      </c>
      <c r="C805" s="16"/>
      <c r="D805" s="16">
        <f>aportaciones!D804+aportaciones!E804</f>
        <v>6.7089999999999996</v>
      </c>
      <c r="E805" s="16">
        <f t="shared" si="324"/>
        <v>20</v>
      </c>
      <c r="F805" s="16">
        <f t="shared" si="313"/>
        <v>1.0795492881721882</v>
      </c>
      <c r="G805" s="16">
        <f t="shared" si="325"/>
        <v>5.5943540162088112</v>
      </c>
      <c r="H805" s="16"/>
      <c r="I805" s="16">
        <f>aportaciones!F804+aportaciones!G804</f>
        <v>36.719000000000001</v>
      </c>
      <c r="J805" s="16">
        <f t="shared" si="326"/>
        <v>200</v>
      </c>
      <c r="K805" s="16">
        <f t="shared" si="315"/>
        <v>10.795492881721881</v>
      </c>
      <c r="L805" s="16">
        <f t="shared" si="327"/>
        <v>18.962666256415019</v>
      </c>
      <c r="M805" s="16"/>
      <c r="N805" s="16">
        <v>0.68200000000000005</v>
      </c>
      <c r="O805" s="16">
        <f t="shared" si="328"/>
        <v>0.15</v>
      </c>
      <c r="P805" s="16">
        <f t="shared" si="316"/>
        <v>8.0966196612914099E-3</v>
      </c>
      <c r="Q805" s="16">
        <f t="shared" si="329"/>
        <v>0.67364015512156616</v>
      </c>
      <c r="R805" s="16"/>
      <c r="S805" s="16">
        <v>0.57401666666666673</v>
      </c>
      <c r="T805" s="16">
        <f t="shared" si="330"/>
        <v>0.82499999999999996</v>
      </c>
      <c r="U805" s="16">
        <f t="shared" si="317"/>
        <v>4.4531408137102754E-2</v>
      </c>
      <c r="V805" s="16">
        <f t="shared" si="331"/>
        <v>0.52803751983528024</v>
      </c>
      <c r="W805" s="16"/>
      <c r="X805" s="16">
        <v>0.30690000000000001</v>
      </c>
      <c r="Y805" s="16">
        <f t="shared" si="332"/>
        <v>0.61</v>
      </c>
      <c r="Z805" s="16">
        <f t="shared" si="318"/>
        <v>3.2926253289251736E-2</v>
      </c>
      <c r="AA805" s="16">
        <f t="shared" si="333"/>
        <v>0.2729032974943687</v>
      </c>
      <c r="AB805" s="16"/>
      <c r="AC805" s="16">
        <v>0.40010666666666667</v>
      </c>
      <c r="AD805" s="16">
        <f t="shared" si="334"/>
        <v>0.41</v>
      </c>
      <c r="AE805" s="16">
        <f t="shared" si="319"/>
        <v>2.2130760407529856E-2</v>
      </c>
      <c r="AF805" s="16">
        <f t="shared" si="335"/>
        <v>0.37725642399894727</v>
      </c>
      <c r="AG805" s="16"/>
      <c r="AH805" s="16">
        <v>0.30690000000000001</v>
      </c>
      <c r="AI805" s="16">
        <f t="shared" si="336"/>
        <v>0.32</v>
      </c>
      <c r="AJ805" s="16">
        <f t="shared" si="320"/>
        <v>1.727278861075501E-2</v>
      </c>
      <c r="AK805" s="16">
        <f t="shared" si="337"/>
        <v>0.28906566425934105</v>
      </c>
      <c r="AL805" s="16"/>
      <c r="AM805" s="17">
        <f t="shared" si="314"/>
        <v>222.315</v>
      </c>
      <c r="AN805" s="17">
        <f t="shared" si="321"/>
        <v>5.3977464408609406E-2</v>
      </c>
      <c r="AO805" s="18" t="str">
        <f t="shared" si="322"/>
        <v>CORRECTO</v>
      </c>
      <c r="AP805" s="18">
        <f t="shared" si="323"/>
        <v>-1.0460225355913906</v>
      </c>
      <c r="AQ805" s="11"/>
      <c r="AR805" s="11"/>
      <c r="AS805" s="7"/>
      <c r="AT805" s="7">
        <v>130</v>
      </c>
      <c r="AU805" s="3">
        <f t="shared" si="312"/>
        <v>170</v>
      </c>
      <c r="AV805" s="7"/>
      <c r="AW805" s="7"/>
      <c r="AX805" s="7"/>
      <c r="AY805" s="7"/>
      <c r="AZ805" s="7"/>
      <c r="BA805" s="7"/>
      <c r="BB805" s="7"/>
    </row>
    <row r="806" spans="1:54" x14ac:dyDescent="0.25">
      <c r="A806" s="12">
        <v>2007</v>
      </c>
      <c r="B806" s="12">
        <v>5</v>
      </c>
      <c r="C806" s="16"/>
      <c r="D806" s="16">
        <f>aportaciones!D805+aportaciones!E805</f>
        <v>5.7629999999999999</v>
      </c>
      <c r="E806" s="16">
        <f t="shared" si="324"/>
        <v>20</v>
      </c>
      <c r="F806" s="16">
        <f t="shared" si="313"/>
        <v>1.0753964621472931</v>
      </c>
      <c r="G806" s="16">
        <f t="shared" si="325"/>
        <v>4.6834507118278097</v>
      </c>
      <c r="H806" s="16"/>
      <c r="I806" s="16">
        <f>aportaciones!F805+aportaciones!G805</f>
        <v>11.654</v>
      </c>
      <c r="J806" s="16">
        <f t="shared" si="326"/>
        <v>200.85850711827811</v>
      </c>
      <c r="K806" s="16">
        <f t="shared" si="315"/>
        <v>10.800126397359158</v>
      </c>
      <c r="L806" s="16">
        <f t="shared" si="327"/>
        <v>0</v>
      </c>
      <c r="M806" s="16"/>
      <c r="N806" s="16">
        <v>0.59</v>
      </c>
      <c r="O806" s="16">
        <f t="shared" si="328"/>
        <v>0.15</v>
      </c>
      <c r="P806" s="16">
        <f t="shared" si="316"/>
        <v>8.0654734661046983E-3</v>
      </c>
      <c r="Q806" s="16">
        <f t="shared" si="329"/>
        <v>0.58190338033870848</v>
      </c>
      <c r="R806" s="16"/>
      <c r="S806" s="16">
        <v>0.49658333333333332</v>
      </c>
      <c r="T806" s="16">
        <f t="shared" si="330"/>
        <v>0.82499999999999996</v>
      </c>
      <c r="U806" s="16">
        <f t="shared" si="317"/>
        <v>4.4360104063575836E-2</v>
      </c>
      <c r="V806" s="16">
        <f t="shared" si="331"/>
        <v>0.4520519251962305</v>
      </c>
      <c r="W806" s="16"/>
      <c r="X806" s="16">
        <v>0.26550000000000001</v>
      </c>
      <c r="Y806" s="16">
        <f t="shared" si="332"/>
        <v>0.61</v>
      </c>
      <c r="Z806" s="16">
        <f t="shared" si="318"/>
        <v>3.2799592095492436E-2</v>
      </c>
      <c r="AA806" s="16">
        <f t="shared" si="333"/>
        <v>0.23257374671074837</v>
      </c>
      <c r="AB806" s="16"/>
      <c r="AC806" s="16">
        <v>0.34613333333333335</v>
      </c>
      <c r="AD806" s="16">
        <f t="shared" si="334"/>
        <v>0.41</v>
      </c>
      <c r="AE806" s="16">
        <f t="shared" si="319"/>
        <v>2.2045627474019506E-2</v>
      </c>
      <c r="AF806" s="16">
        <f t="shared" si="335"/>
        <v>0.32400257292580353</v>
      </c>
      <c r="AG806" s="16"/>
      <c r="AH806" s="16">
        <v>0.26550000000000001</v>
      </c>
      <c r="AI806" s="16">
        <f t="shared" si="336"/>
        <v>0.32</v>
      </c>
      <c r="AJ806" s="16">
        <f t="shared" si="320"/>
        <v>1.7206343394356689E-2</v>
      </c>
      <c r="AK806" s="16">
        <f t="shared" si="337"/>
        <v>0.24822721138924503</v>
      </c>
      <c r="AL806" s="16"/>
      <c r="AM806" s="17">
        <f t="shared" si="314"/>
        <v>223.17350711827811</v>
      </c>
      <c r="AN806" s="17">
        <f t="shared" si="321"/>
        <v>5.3769823107364653E-2</v>
      </c>
      <c r="AO806" s="18" t="str">
        <f t="shared" si="322"/>
        <v>CORRECTO</v>
      </c>
      <c r="AP806" s="18">
        <f t="shared" si="323"/>
        <v>-1.0462301768926354</v>
      </c>
      <c r="AQ806" s="11"/>
      <c r="AR806" s="11"/>
      <c r="AS806" s="7"/>
      <c r="AT806" s="7">
        <v>130</v>
      </c>
      <c r="AU806" s="3">
        <f t="shared" si="312"/>
        <v>170</v>
      </c>
      <c r="AV806" s="7"/>
      <c r="AW806" s="7"/>
      <c r="AX806" s="7"/>
      <c r="AY806" s="7"/>
      <c r="AZ806" s="7"/>
      <c r="BA806" s="7"/>
      <c r="BB806" s="7"/>
    </row>
    <row r="807" spans="1:54" x14ac:dyDescent="0.25">
      <c r="A807" s="12">
        <v>2007</v>
      </c>
      <c r="B807" s="12">
        <v>6</v>
      </c>
      <c r="C807" s="16"/>
      <c r="D807" s="16">
        <f>aportaciones!D806+aportaciones!E806</f>
        <v>3.153</v>
      </c>
      <c r="E807" s="16">
        <f t="shared" si="324"/>
        <v>20</v>
      </c>
      <c r="F807" s="16">
        <f t="shared" si="313"/>
        <v>1.0735450812716616</v>
      </c>
      <c r="G807" s="16">
        <f t="shared" si="325"/>
        <v>2.0776035378527062</v>
      </c>
      <c r="H807" s="16"/>
      <c r="I807" s="16">
        <f>aportaciones!F806+aportaciones!G806</f>
        <v>11.185</v>
      </c>
      <c r="J807" s="16">
        <f t="shared" si="326"/>
        <v>201.24338072091896</v>
      </c>
      <c r="K807" s="16">
        <f t="shared" si="315"/>
        <v>10.802192075571144</v>
      </c>
      <c r="L807" s="16">
        <f t="shared" si="327"/>
        <v>0</v>
      </c>
      <c r="M807" s="16"/>
      <c r="N807" s="16">
        <v>0.32600000000000001</v>
      </c>
      <c r="O807" s="16">
        <f t="shared" si="328"/>
        <v>0.15</v>
      </c>
      <c r="P807" s="16">
        <f t="shared" si="316"/>
        <v>8.0515881095374608E-3</v>
      </c>
      <c r="Q807" s="16">
        <f t="shared" si="329"/>
        <v>0.31793452653389531</v>
      </c>
      <c r="R807" s="16"/>
      <c r="S807" s="16">
        <v>0.27438333333333337</v>
      </c>
      <c r="T807" s="16">
        <f t="shared" si="330"/>
        <v>0.82499999999999996</v>
      </c>
      <c r="U807" s="16">
        <f t="shared" si="317"/>
        <v>4.4283734602456035E-2</v>
      </c>
      <c r="V807" s="16">
        <f t="shared" si="331"/>
        <v>0.23002322926975749</v>
      </c>
      <c r="W807" s="16"/>
      <c r="X807" s="16">
        <v>0.14670000000000002</v>
      </c>
      <c r="Y807" s="16">
        <f t="shared" si="332"/>
        <v>0.61</v>
      </c>
      <c r="Z807" s="16">
        <f t="shared" si="318"/>
        <v>3.2743124978785676E-2</v>
      </c>
      <c r="AA807" s="16">
        <f t="shared" si="333"/>
        <v>0.11390040790450762</v>
      </c>
      <c r="AB807" s="16"/>
      <c r="AC807" s="16">
        <v>0.19125333333333336</v>
      </c>
      <c r="AD807" s="16">
        <f t="shared" si="334"/>
        <v>0.41</v>
      </c>
      <c r="AE807" s="16">
        <f t="shared" si="319"/>
        <v>2.2007674166069059E-2</v>
      </c>
      <c r="AF807" s="16">
        <f t="shared" si="335"/>
        <v>0.16920770585931383</v>
      </c>
      <c r="AG807" s="16"/>
      <c r="AH807" s="16">
        <v>0.14670000000000002</v>
      </c>
      <c r="AI807" s="16">
        <f t="shared" si="336"/>
        <v>0.32</v>
      </c>
      <c r="AJ807" s="16">
        <f t="shared" si="320"/>
        <v>1.7176721300346583E-2</v>
      </c>
      <c r="AK807" s="16">
        <f t="shared" si="337"/>
        <v>0.12949365660564333</v>
      </c>
      <c r="AL807" s="16"/>
      <c r="AM807" s="17">
        <f t="shared" si="314"/>
        <v>223.55838072091896</v>
      </c>
      <c r="AN807" s="17">
        <f t="shared" si="321"/>
        <v>5.3677254063583077E-2</v>
      </c>
      <c r="AO807" s="18" t="str">
        <f t="shared" si="322"/>
        <v>CORRECTO</v>
      </c>
      <c r="AP807" s="18">
        <f t="shared" si="323"/>
        <v>-1.0463227459364171</v>
      </c>
      <c r="AQ807" s="11"/>
      <c r="AR807" s="11"/>
      <c r="AS807" s="7"/>
      <c r="AT807" s="7">
        <v>140</v>
      </c>
      <c r="AU807" s="3">
        <f t="shared" si="312"/>
        <v>180</v>
      </c>
      <c r="AV807" s="7"/>
      <c r="AW807" s="7"/>
      <c r="AX807" s="7"/>
      <c r="AY807" s="7"/>
      <c r="AZ807" s="7"/>
      <c r="BA807" s="7"/>
      <c r="BB807" s="7"/>
    </row>
    <row r="808" spans="1:54" x14ac:dyDescent="0.25">
      <c r="A808" s="12">
        <v>2007</v>
      </c>
      <c r="B808" s="12">
        <v>7</v>
      </c>
      <c r="C808" s="16"/>
      <c r="D808" s="16">
        <f>aportaciones!D807+aportaciones!E807</f>
        <v>2.4750000000000001</v>
      </c>
      <c r="E808" s="16">
        <f t="shared" si="324"/>
        <v>20</v>
      </c>
      <c r="F808" s="16">
        <f t="shared" si="313"/>
        <v>1.0699239908164857</v>
      </c>
      <c r="G808" s="16">
        <f t="shared" si="325"/>
        <v>1.4014549187283407</v>
      </c>
      <c r="H808" s="16"/>
      <c r="I808" s="16">
        <f>aportaciones!F807+aportaciones!G807</f>
        <v>11.98</v>
      </c>
      <c r="J808" s="16">
        <f t="shared" si="326"/>
        <v>202</v>
      </c>
      <c r="K808" s="16">
        <f t="shared" si="315"/>
        <v>10.806232307246507</v>
      </c>
      <c r="L808" s="16">
        <f t="shared" si="327"/>
        <v>0.42118864534779732</v>
      </c>
      <c r="M808" s="16"/>
      <c r="N808" s="16">
        <v>0.19600000000000001</v>
      </c>
      <c r="O808" s="16">
        <f t="shared" si="328"/>
        <v>0.15</v>
      </c>
      <c r="P808" s="16">
        <f t="shared" si="316"/>
        <v>8.0244299311236431E-3</v>
      </c>
      <c r="Q808" s="16">
        <f t="shared" si="329"/>
        <v>0.18794841189046255</v>
      </c>
      <c r="R808" s="16"/>
      <c r="S808" s="16">
        <v>0.16496666666666668</v>
      </c>
      <c r="T808" s="16">
        <f t="shared" si="330"/>
        <v>0.82499999999999996</v>
      </c>
      <c r="U808" s="16">
        <f t="shared" si="317"/>
        <v>4.4134364621180033E-2</v>
      </c>
      <c r="V808" s="16">
        <f t="shared" si="331"/>
        <v>0.12068293206421066</v>
      </c>
      <c r="W808" s="16"/>
      <c r="X808" s="16">
        <v>8.8200000000000001E-2</v>
      </c>
      <c r="Y808" s="16">
        <f t="shared" si="332"/>
        <v>0.61</v>
      </c>
      <c r="Z808" s="16">
        <f t="shared" si="318"/>
        <v>3.2632681719902815E-2</v>
      </c>
      <c r="AA808" s="16">
        <f t="shared" si="333"/>
        <v>5.5456875021214436E-2</v>
      </c>
      <c r="AB808" s="16"/>
      <c r="AC808" s="16">
        <v>0.11498666666666667</v>
      </c>
      <c r="AD808" s="16">
        <f t="shared" si="334"/>
        <v>0.41</v>
      </c>
      <c r="AE808" s="16">
        <f t="shared" si="319"/>
        <v>2.1933441811737956E-2</v>
      </c>
      <c r="AF808" s="16">
        <f t="shared" si="335"/>
        <v>9.2978992500597546E-2</v>
      </c>
      <c r="AG808" s="16"/>
      <c r="AH808" s="16">
        <v>8.8200000000000001E-2</v>
      </c>
      <c r="AI808" s="16">
        <f t="shared" si="336"/>
        <v>0.32</v>
      </c>
      <c r="AJ808" s="16">
        <f t="shared" si="320"/>
        <v>1.7118783853063774E-2</v>
      </c>
      <c r="AK808" s="16">
        <f t="shared" si="337"/>
        <v>7.1023278699653414E-2</v>
      </c>
      <c r="AL808" s="16"/>
      <c r="AM808" s="17">
        <f t="shared" si="314"/>
        <v>224.315</v>
      </c>
      <c r="AN808" s="17">
        <f t="shared" si="321"/>
        <v>5.3496199540824289E-2</v>
      </c>
      <c r="AO808" s="18" t="str">
        <f t="shared" si="322"/>
        <v>CORRECTO</v>
      </c>
      <c r="AP808" s="18">
        <f t="shared" si="323"/>
        <v>-1.0465038004591758</v>
      </c>
      <c r="AQ808" s="11"/>
      <c r="AR808" s="11"/>
      <c r="AS808" s="7"/>
      <c r="AT808" s="7">
        <v>150</v>
      </c>
      <c r="AU808" s="3">
        <f t="shared" si="312"/>
        <v>190</v>
      </c>
      <c r="AV808" s="7"/>
      <c r="AW808" s="7"/>
      <c r="AX808" s="7"/>
      <c r="AY808" s="7"/>
      <c r="AZ808" s="7"/>
      <c r="BA808" s="7"/>
      <c r="BB808" s="7"/>
    </row>
    <row r="809" spans="1:54" x14ac:dyDescent="0.25">
      <c r="A809" s="12">
        <v>2007</v>
      </c>
      <c r="B809" s="12">
        <v>8</v>
      </c>
      <c r="C809" s="16"/>
      <c r="D809" s="16">
        <f>aportaciones!D808+aportaciones!E808</f>
        <v>3.8380000000000001</v>
      </c>
      <c r="E809" s="16">
        <f t="shared" si="324"/>
        <v>20</v>
      </c>
      <c r="F809" s="16">
        <f t="shared" si="313"/>
        <v>1.0893493407167012</v>
      </c>
      <c r="G809" s="16">
        <f t="shared" si="325"/>
        <v>2.7680760091835168</v>
      </c>
      <c r="H809" s="16"/>
      <c r="I809" s="16">
        <f>aportaciones!F808+aportaciones!G808</f>
        <v>12.341000000000001</v>
      </c>
      <c r="J809" s="16">
        <f t="shared" si="326"/>
        <v>198</v>
      </c>
      <c r="K809" s="16">
        <f t="shared" si="315"/>
        <v>10.784558473095341</v>
      </c>
      <c r="L809" s="16">
        <f t="shared" si="327"/>
        <v>5.5347676927534906</v>
      </c>
      <c r="M809" s="16"/>
      <c r="N809" s="16">
        <v>0.33700000000000002</v>
      </c>
      <c r="O809" s="16">
        <f t="shared" si="328"/>
        <v>0.15</v>
      </c>
      <c r="P809" s="16">
        <f t="shared" si="316"/>
        <v>8.1701200553752577E-3</v>
      </c>
      <c r="Q809" s="16">
        <f t="shared" si="329"/>
        <v>0.32897557006887634</v>
      </c>
      <c r="R809" s="16"/>
      <c r="S809" s="16">
        <v>0.28364166666666668</v>
      </c>
      <c r="T809" s="16">
        <f t="shared" si="330"/>
        <v>0.82499999999999996</v>
      </c>
      <c r="U809" s="16">
        <f t="shared" si="317"/>
        <v>4.4935660304563918E-2</v>
      </c>
      <c r="V809" s="16">
        <f t="shared" si="331"/>
        <v>0.23950730204548676</v>
      </c>
      <c r="W809" s="16"/>
      <c r="X809" s="16">
        <v>0.15165000000000003</v>
      </c>
      <c r="Y809" s="16">
        <f t="shared" si="332"/>
        <v>0.61</v>
      </c>
      <c r="Z809" s="16">
        <f t="shared" si="318"/>
        <v>3.3225154891859385E-2</v>
      </c>
      <c r="AA809" s="16">
        <f t="shared" si="333"/>
        <v>0.11901731828009721</v>
      </c>
      <c r="AB809" s="16"/>
      <c r="AC809" s="16">
        <v>0.1977066666666667</v>
      </c>
      <c r="AD809" s="16">
        <f t="shared" si="334"/>
        <v>0.41</v>
      </c>
      <c r="AE809" s="16">
        <f t="shared" si="319"/>
        <v>2.2331661484692372E-2</v>
      </c>
      <c r="AF809" s="16">
        <f t="shared" si="335"/>
        <v>0.1757732248549288</v>
      </c>
      <c r="AG809" s="16"/>
      <c r="AH809" s="16">
        <v>0.15165000000000003</v>
      </c>
      <c r="AI809" s="16">
        <f t="shared" si="336"/>
        <v>0.32</v>
      </c>
      <c r="AJ809" s="16">
        <f t="shared" si="320"/>
        <v>1.7429589451467217E-2</v>
      </c>
      <c r="AK809" s="16">
        <f t="shared" si="337"/>
        <v>0.13453121614693625</v>
      </c>
      <c r="AL809" s="16"/>
      <c r="AM809" s="17">
        <f t="shared" si="314"/>
        <v>220.315</v>
      </c>
      <c r="AN809" s="17">
        <f t="shared" si="321"/>
        <v>5.4467467035835056E-2</v>
      </c>
      <c r="AO809" s="18" t="str">
        <f t="shared" si="322"/>
        <v>CORRECTO</v>
      </c>
      <c r="AP809" s="18">
        <f t="shared" si="323"/>
        <v>-1.0455325329641649</v>
      </c>
      <c r="AQ809" s="11"/>
      <c r="AR809" s="11"/>
      <c r="AS809" s="7"/>
      <c r="AT809" s="7">
        <v>153</v>
      </c>
      <c r="AU809" s="3">
        <f t="shared" si="312"/>
        <v>193</v>
      </c>
      <c r="AV809" s="7"/>
      <c r="AW809" s="7"/>
      <c r="AX809" s="7"/>
      <c r="AY809" s="7"/>
      <c r="AZ809" s="7"/>
      <c r="BA809" s="7"/>
      <c r="BB809" s="7"/>
    </row>
    <row r="810" spans="1:54" x14ac:dyDescent="0.25">
      <c r="A810" s="12">
        <v>2007</v>
      </c>
      <c r="B810" s="12">
        <v>9</v>
      </c>
      <c r="C810" s="16"/>
      <c r="D810" s="16">
        <f>aportaciones!D809+aportaciones!E809</f>
        <v>3.0129999999999999</v>
      </c>
      <c r="E810" s="16">
        <f t="shared" si="324"/>
        <v>20</v>
      </c>
      <c r="F810" s="16">
        <f t="shared" si="313"/>
        <v>1.1411454247200628</v>
      </c>
      <c r="G810" s="16">
        <f t="shared" si="325"/>
        <v>1.9236506592832967</v>
      </c>
      <c r="H810" s="16"/>
      <c r="I810" s="16">
        <f>aportaciones!F809+aportaciones!G809</f>
        <v>10.742000000000001</v>
      </c>
      <c r="J810" s="16">
        <f t="shared" si="326"/>
        <v>188</v>
      </c>
      <c r="K810" s="16">
        <f t="shared" si="315"/>
        <v>10.72676699236859</v>
      </c>
      <c r="L810" s="16">
        <f t="shared" si="327"/>
        <v>9.9574415269046597</v>
      </c>
      <c r="M810" s="16"/>
      <c r="N810" s="16">
        <v>0.20499999999999999</v>
      </c>
      <c r="O810" s="16">
        <f t="shared" si="328"/>
        <v>0.15</v>
      </c>
      <c r="P810" s="16">
        <f t="shared" si="316"/>
        <v>8.5585906854004704E-3</v>
      </c>
      <c r="Q810" s="16">
        <f t="shared" si="329"/>
        <v>0.19682987994462472</v>
      </c>
      <c r="R810" s="16"/>
      <c r="S810" s="16">
        <v>0.17254166666666668</v>
      </c>
      <c r="T810" s="16">
        <f t="shared" si="330"/>
        <v>0.82499999999999996</v>
      </c>
      <c r="U810" s="16">
        <f t="shared" si="317"/>
        <v>4.707224876970259E-2</v>
      </c>
      <c r="V810" s="16">
        <f t="shared" si="331"/>
        <v>0.12760600636210284</v>
      </c>
      <c r="W810" s="16"/>
      <c r="X810" s="16">
        <v>9.2249999999999999E-2</v>
      </c>
      <c r="Y810" s="16">
        <f t="shared" si="332"/>
        <v>0.61</v>
      </c>
      <c r="Z810" s="16">
        <f t="shared" si="318"/>
        <v>3.4804935453961912E-2</v>
      </c>
      <c r="AA810" s="16">
        <f t="shared" si="333"/>
        <v>5.9024845108140656E-2</v>
      </c>
      <c r="AB810" s="16"/>
      <c r="AC810" s="16">
        <v>0.12026666666666665</v>
      </c>
      <c r="AD810" s="16">
        <f t="shared" si="334"/>
        <v>0.41</v>
      </c>
      <c r="AE810" s="16">
        <f t="shared" si="319"/>
        <v>2.3393481206761286E-2</v>
      </c>
      <c r="AF810" s="16">
        <f t="shared" si="335"/>
        <v>9.7935005181974233E-2</v>
      </c>
      <c r="AG810" s="16"/>
      <c r="AH810" s="16">
        <v>9.2249999999999999E-2</v>
      </c>
      <c r="AI810" s="16">
        <f t="shared" si="336"/>
        <v>0.32</v>
      </c>
      <c r="AJ810" s="16">
        <f t="shared" si="320"/>
        <v>1.8258326795521005E-2</v>
      </c>
      <c r="AK810" s="16">
        <f t="shared" si="337"/>
        <v>7.4820410548532779E-2</v>
      </c>
      <c r="AL810" s="16"/>
      <c r="AM810" s="17">
        <f t="shared" si="314"/>
        <v>210.315</v>
      </c>
      <c r="AN810" s="17">
        <f t="shared" si="321"/>
        <v>5.705727123600314E-2</v>
      </c>
      <c r="AO810" s="18" t="str">
        <f t="shared" si="322"/>
        <v>CORRECTO</v>
      </c>
      <c r="AP810" s="18">
        <f t="shared" si="323"/>
        <v>-1.042942728763997</v>
      </c>
      <c r="AQ810" s="11"/>
      <c r="AR810" s="11"/>
      <c r="AS810" s="7"/>
      <c r="AT810" s="7">
        <v>160</v>
      </c>
      <c r="AU810" s="3">
        <f t="shared" si="312"/>
        <v>200</v>
      </c>
      <c r="AV810" s="7"/>
      <c r="AW810" s="7"/>
      <c r="AX810" s="7"/>
      <c r="AY810" s="7"/>
      <c r="AZ810" s="7"/>
      <c r="BA810" s="7"/>
      <c r="BB810" s="7"/>
    </row>
    <row r="811" spans="1:54" x14ac:dyDescent="0.25">
      <c r="A811" s="12">
        <v>2007</v>
      </c>
      <c r="B811" s="12">
        <v>10</v>
      </c>
      <c r="C811" s="16"/>
      <c r="D811" s="16">
        <f>aportaciones!D810+aportaciones!E810</f>
        <v>2.3820000000000001</v>
      </c>
      <c r="E811" s="16">
        <f t="shared" si="324"/>
        <v>20</v>
      </c>
      <c r="F811" s="16">
        <f t="shared" si="313"/>
        <v>1.1981129720689914</v>
      </c>
      <c r="G811" s="16">
        <f t="shared" si="325"/>
        <v>1.2408545752799398</v>
      </c>
      <c r="H811" s="16"/>
      <c r="I811" s="16">
        <f>aportaciones!F810+aportaciones!G810</f>
        <v>9.9829999999999988</v>
      </c>
      <c r="J811" s="16">
        <f t="shared" si="326"/>
        <v>178</v>
      </c>
      <c r="K811" s="16">
        <f t="shared" si="315"/>
        <v>10.663205451414022</v>
      </c>
      <c r="L811" s="16">
        <f t="shared" si="327"/>
        <v>9.2562330076314083</v>
      </c>
      <c r="M811" s="16"/>
      <c r="N811" s="16">
        <v>0.19800000000000001</v>
      </c>
      <c r="O811" s="16">
        <f t="shared" si="328"/>
        <v>0.15</v>
      </c>
      <c r="P811" s="16">
        <f t="shared" si="316"/>
        <v>8.9858472905174347E-3</v>
      </c>
      <c r="Q811" s="16">
        <f t="shared" si="329"/>
        <v>0.18944140931459955</v>
      </c>
      <c r="R811" s="16"/>
      <c r="S811" s="16">
        <v>0.16664999999999999</v>
      </c>
      <c r="T811" s="16">
        <f t="shared" si="330"/>
        <v>0.82499999999999996</v>
      </c>
      <c r="U811" s="16">
        <f t="shared" si="317"/>
        <v>4.9422160097845891E-2</v>
      </c>
      <c r="V811" s="16">
        <f t="shared" si="331"/>
        <v>0.11957775123029735</v>
      </c>
      <c r="W811" s="16"/>
      <c r="X811" s="16">
        <v>8.9100000000000013E-2</v>
      </c>
      <c r="Y811" s="16">
        <f t="shared" si="332"/>
        <v>0.61</v>
      </c>
      <c r="Z811" s="16">
        <f t="shared" si="318"/>
        <v>3.6542445648104237E-2</v>
      </c>
      <c r="AA811" s="16">
        <f t="shared" si="333"/>
        <v>5.4295064546038163E-2</v>
      </c>
      <c r="AB811" s="16"/>
      <c r="AC811" s="16">
        <v>0.11616</v>
      </c>
      <c r="AD811" s="16">
        <f t="shared" si="334"/>
        <v>0.41</v>
      </c>
      <c r="AE811" s="16">
        <f t="shared" si="319"/>
        <v>2.4561315927414323E-2</v>
      </c>
      <c r="AF811" s="16">
        <f t="shared" si="335"/>
        <v>9.2766518793238772E-2</v>
      </c>
      <c r="AG811" s="16"/>
      <c r="AH811" s="16">
        <v>8.9100000000000013E-2</v>
      </c>
      <c r="AI811" s="16">
        <f t="shared" si="336"/>
        <v>0.32</v>
      </c>
      <c r="AJ811" s="16">
        <f t="shared" si="320"/>
        <v>1.9169807553103862E-2</v>
      </c>
      <c r="AK811" s="16">
        <f t="shared" si="337"/>
        <v>7.0841673204478983E-2</v>
      </c>
      <c r="AL811" s="16"/>
      <c r="AM811" s="17">
        <f t="shared" si="314"/>
        <v>200.315</v>
      </c>
      <c r="AN811" s="17">
        <f t="shared" si="321"/>
        <v>5.9905648603449567E-2</v>
      </c>
      <c r="AO811" s="18" t="str">
        <f t="shared" si="322"/>
        <v>CORRECTO</v>
      </c>
      <c r="AP811" s="18">
        <f t="shared" si="323"/>
        <v>-1.0400943513965506</v>
      </c>
      <c r="AQ811" s="11"/>
      <c r="AR811" s="11"/>
      <c r="AS811" s="7"/>
      <c r="AT811" s="7">
        <v>166</v>
      </c>
      <c r="AU811" s="3">
        <f t="shared" si="312"/>
        <v>206</v>
      </c>
      <c r="AV811" s="7"/>
      <c r="AW811" s="7"/>
      <c r="AX811" s="7"/>
      <c r="AY811" s="7"/>
      <c r="AZ811" s="7"/>
      <c r="BA811" s="7"/>
      <c r="BB811" s="7"/>
    </row>
    <row r="812" spans="1:54" x14ac:dyDescent="0.25">
      <c r="A812" s="12">
        <v>2007</v>
      </c>
      <c r="B812" s="12">
        <v>11</v>
      </c>
      <c r="C812" s="16"/>
      <c r="D812" s="16">
        <f>aportaciones!D811+aportaciones!E811</f>
        <v>2.617</v>
      </c>
      <c r="E812" s="16">
        <f t="shared" si="324"/>
        <v>20</v>
      </c>
      <c r="F812" s="16">
        <f t="shared" si="313"/>
        <v>1.2479525778020435</v>
      </c>
      <c r="G812" s="16">
        <f t="shared" si="325"/>
        <v>1.4188870279310102</v>
      </c>
      <c r="H812" s="16"/>
      <c r="I812" s="16">
        <f>aportaciones!F811+aportaciones!G811</f>
        <v>9.5689999999999991</v>
      </c>
      <c r="J812" s="16">
        <f t="shared" si="326"/>
        <v>170</v>
      </c>
      <c r="K812" s="16">
        <f t="shared" si="315"/>
        <v>10.607596911317369</v>
      </c>
      <c r="L812" s="16">
        <f t="shared" si="327"/>
        <v>6.9057945485859591</v>
      </c>
      <c r="M812" s="16"/>
      <c r="N812" s="16">
        <v>0.24399999999999999</v>
      </c>
      <c r="O812" s="16">
        <f t="shared" si="328"/>
        <v>0.15</v>
      </c>
      <c r="P812" s="16">
        <f t="shared" si="316"/>
        <v>9.3596443335153268E-3</v>
      </c>
      <c r="Q812" s="16">
        <f t="shared" si="329"/>
        <v>0.23501415270948259</v>
      </c>
      <c r="R812" s="16"/>
      <c r="S812" s="16">
        <v>0.20536666666666667</v>
      </c>
      <c r="T812" s="16">
        <f t="shared" si="330"/>
        <v>0.82499999999999996</v>
      </c>
      <c r="U812" s="16">
        <f t="shared" si="317"/>
        <v>5.147804383433429E-2</v>
      </c>
      <c r="V812" s="16">
        <f t="shared" si="331"/>
        <v>0.15594450656882075</v>
      </c>
      <c r="W812" s="16"/>
      <c r="X812" s="16">
        <v>0.10980000000000001</v>
      </c>
      <c r="Y812" s="16">
        <f t="shared" si="332"/>
        <v>0.61</v>
      </c>
      <c r="Z812" s="16">
        <f t="shared" si="318"/>
        <v>3.8062553622962327E-2</v>
      </c>
      <c r="AA812" s="16">
        <f t="shared" si="333"/>
        <v>7.3257554351895737E-2</v>
      </c>
      <c r="AB812" s="16"/>
      <c r="AC812" s="16">
        <v>0.14314666666666667</v>
      </c>
      <c r="AD812" s="16">
        <f t="shared" si="334"/>
        <v>0.41</v>
      </c>
      <c r="AE812" s="16">
        <f t="shared" si="319"/>
        <v>2.5583027844941892E-2</v>
      </c>
      <c r="AF812" s="16">
        <f t="shared" si="335"/>
        <v>0.1185853507392523</v>
      </c>
      <c r="AG812" s="16"/>
      <c r="AH812" s="16">
        <v>0.10980000000000001</v>
      </c>
      <c r="AI812" s="16">
        <f t="shared" si="336"/>
        <v>0.32</v>
      </c>
      <c r="AJ812" s="16">
        <f t="shared" si="320"/>
        <v>1.9967241244832696E-2</v>
      </c>
      <c r="AK812" s="16">
        <f t="shared" si="337"/>
        <v>9.063019244689613E-2</v>
      </c>
      <c r="AL812" s="16"/>
      <c r="AM812" s="17">
        <f t="shared" si="314"/>
        <v>192.315</v>
      </c>
      <c r="AN812" s="17">
        <f t="shared" si="321"/>
        <v>6.2397628890102176E-2</v>
      </c>
      <c r="AO812" s="18" t="str">
        <f t="shared" si="322"/>
        <v>CORRECTO</v>
      </c>
      <c r="AP812" s="18">
        <f t="shared" si="323"/>
        <v>-1.0376023711098978</v>
      </c>
      <c r="AQ812" s="11"/>
      <c r="AR812" s="11"/>
      <c r="AS812" s="7"/>
      <c r="AT812" s="7">
        <v>164</v>
      </c>
      <c r="AU812" s="3">
        <f t="shared" si="312"/>
        <v>204</v>
      </c>
      <c r="AV812" s="7"/>
      <c r="AW812" s="7"/>
      <c r="AX812" s="7"/>
      <c r="AY812" s="7"/>
      <c r="AZ812" s="7"/>
      <c r="BA812" s="7"/>
      <c r="BB812" s="7"/>
    </row>
    <row r="813" spans="1:54" x14ac:dyDescent="0.25">
      <c r="A813" s="12">
        <v>2007</v>
      </c>
      <c r="B813" s="12">
        <v>12</v>
      </c>
      <c r="C813" s="16"/>
      <c r="D813" s="16">
        <f>aportaciones!D812+aportaciones!E812</f>
        <v>3.2309999999999999</v>
      </c>
      <c r="E813" s="16">
        <f t="shared" si="324"/>
        <v>20</v>
      </c>
      <c r="F813" s="16">
        <f t="shared" si="313"/>
        <v>1.2537717431580473</v>
      </c>
      <c r="G813" s="16">
        <f t="shared" si="325"/>
        <v>1.9830474221979557</v>
      </c>
      <c r="H813" s="16"/>
      <c r="I813" s="16">
        <f>aportaciones!F812+aportaciones!G812</f>
        <v>9.7149999999999999</v>
      </c>
      <c r="J813" s="16">
        <f t="shared" si="326"/>
        <v>169.10740308868264</v>
      </c>
      <c r="K813" s="16">
        <f t="shared" si="315"/>
        <v>10.601104177571409</v>
      </c>
      <c r="L813" s="16">
        <f t="shared" si="327"/>
        <v>0</v>
      </c>
      <c r="M813" s="16"/>
      <c r="N813" s="16">
        <v>0.27600000000000002</v>
      </c>
      <c r="O813" s="16">
        <f t="shared" si="328"/>
        <v>0.15</v>
      </c>
      <c r="P813" s="16">
        <f t="shared" si="316"/>
        <v>9.4032880736853539E-3</v>
      </c>
      <c r="Q813" s="16">
        <f t="shared" si="329"/>
        <v>0.2666403556664847</v>
      </c>
      <c r="R813" s="16"/>
      <c r="S813" s="16">
        <v>0.23230000000000003</v>
      </c>
      <c r="T813" s="16">
        <f t="shared" si="330"/>
        <v>0.82499999999999996</v>
      </c>
      <c r="U813" s="16">
        <f t="shared" si="317"/>
        <v>5.1718084405269447E-2</v>
      </c>
      <c r="V813" s="16">
        <f t="shared" si="331"/>
        <v>0.18082195616566565</v>
      </c>
      <c r="W813" s="16"/>
      <c r="X813" s="16">
        <v>0.12420000000000002</v>
      </c>
      <c r="Y813" s="16">
        <f t="shared" si="332"/>
        <v>0.61</v>
      </c>
      <c r="Z813" s="16">
        <f t="shared" si="318"/>
        <v>3.8240038166320441E-2</v>
      </c>
      <c r="AA813" s="16">
        <f t="shared" si="333"/>
        <v>8.6137446377037685E-2</v>
      </c>
      <c r="AB813" s="16"/>
      <c r="AC813" s="16">
        <v>0.16192000000000001</v>
      </c>
      <c r="AD813" s="16">
        <f t="shared" si="334"/>
        <v>0.41</v>
      </c>
      <c r="AE813" s="16">
        <f t="shared" si="319"/>
        <v>2.5702320734739968E-2</v>
      </c>
      <c r="AF813" s="16">
        <f t="shared" si="335"/>
        <v>0.13633697215505819</v>
      </c>
      <c r="AG813" s="16"/>
      <c r="AH813" s="16">
        <v>0.12420000000000002</v>
      </c>
      <c r="AI813" s="16">
        <f t="shared" si="336"/>
        <v>0.32</v>
      </c>
      <c r="AJ813" s="16">
        <f t="shared" si="320"/>
        <v>2.0060347890528758E-2</v>
      </c>
      <c r="AK813" s="16">
        <f t="shared" si="337"/>
        <v>0.10423275875516735</v>
      </c>
      <c r="AL813" s="16"/>
      <c r="AM813" s="17">
        <f t="shared" si="314"/>
        <v>191.42240308868264</v>
      </c>
      <c r="AN813" s="17">
        <f t="shared" si="321"/>
        <v>6.2688587157902362E-2</v>
      </c>
      <c r="AO813" s="18" t="str">
        <f t="shared" si="322"/>
        <v>CORRECTO</v>
      </c>
      <c r="AP813" s="18">
        <f t="shared" si="323"/>
        <v>-1.0373114128420977</v>
      </c>
      <c r="AQ813" s="11"/>
      <c r="AR813" s="11"/>
      <c r="AS813" s="7"/>
      <c r="AT813" s="7">
        <v>162</v>
      </c>
      <c r="AU813" s="3">
        <f t="shared" si="312"/>
        <v>202</v>
      </c>
      <c r="AV813" s="7"/>
      <c r="AW813" s="7"/>
      <c r="AX813" s="7"/>
      <c r="AY813" s="7"/>
      <c r="AZ813" s="7"/>
      <c r="BA813" s="7"/>
      <c r="BB813" s="7"/>
    </row>
    <row r="814" spans="1:54" x14ac:dyDescent="0.25">
      <c r="A814" s="12">
        <v>2008</v>
      </c>
      <c r="B814" s="12">
        <v>1</v>
      </c>
      <c r="C814" s="16"/>
      <c r="D814" s="16">
        <f>aportaciones!D813+aportaciones!E813</f>
        <v>5.1400000000000006</v>
      </c>
      <c r="E814" s="16">
        <f t="shared" si="324"/>
        <v>20</v>
      </c>
      <c r="F814" s="16">
        <f t="shared" si="313"/>
        <v>1.2635083592966052</v>
      </c>
      <c r="G814" s="16">
        <f t="shared" si="325"/>
        <v>3.8862282568419531</v>
      </c>
      <c r="H814" s="16"/>
      <c r="I814" s="16">
        <f>aportaciones!F813+aportaciones!G813</f>
        <v>9.1260000000000012</v>
      </c>
      <c r="J814" s="16">
        <f t="shared" si="326"/>
        <v>167.63229891111123</v>
      </c>
      <c r="K814" s="16">
        <f t="shared" si="315"/>
        <v>10.590240548114812</v>
      </c>
      <c r="L814" s="16">
        <f t="shared" si="327"/>
        <v>0</v>
      </c>
      <c r="M814" s="16"/>
      <c r="N814" s="16">
        <v>0.33400000000000002</v>
      </c>
      <c r="O814" s="16">
        <f t="shared" si="328"/>
        <v>0.15</v>
      </c>
      <c r="P814" s="16">
        <f t="shared" si="316"/>
        <v>9.4763126947245372E-3</v>
      </c>
      <c r="Q814" s="16">
        <f t="shared" si="329"/>
        <v>0.32459671192631467</v>
      </c>
      <c r="R814" s="16"/>
      <c r="S814" s="16">
        <v>0.28111666666666668</v>
      </c>
      <c r="T814" s="16">
        <f t="shared" si="330"/>
        <v>0.82499999999999996</v>
      </c>
      <c r="U814" s="16">
        <f t="shared" si="317"/>
        <v>5.2119719820984955E-2</v>
      </c>
      <c r="V814" s="16">
        <f t="shared" si="331"/>
        <v>0.22939858226139731</v>
      </c>
      <c r="W814" s="16"/>
      <c r="X814" s="16">
        <v>0.15030000000000002</v>
      </c>
      <c r="Y814" s="16">
        <f t="shared" si="332"/>
        <v>0.61</v>
      </c>
      <c r="Z814" s="16">
        <f t="shared" si="318"/>
        <v>3.8537004958546457E-2</v>
      </c>
      <c r="AA814" s="16">
        <f t="shared" si="333"/>
        <v>0.1120599618336795</v>
      </c>
      <c r="AB814" s="16"/>
      <c r="AC814" s="16">
        <v>0.19594666666666669</v>
      </c>
      <c r="AD814" s="16">
        <f t="shared" si="334"/>
        <v>0.41</v>
      </c>
      <c r="AE814" s="16">
        <f t="shared" si="319"/>
        <v>2.5901921365580404E-2</v>
      </c>
      <c r="AF814" s="16">
        <f t="shared" si="335"/>
        <v>0.17024434593192667</v>
      </c>
      <c r="AG814" s="16"/>
      <c r="AH814" s="16">
        <v>0.15030000000000002</v>
      </c>
      <c r="AI814" s="16">
        <f t="shared" si="336"/>
        <v>0.32</v>
      </c>
      <c r="AJ814" s="16">
        <f t="shared" si="320"/>
        <v>2.0216133748745681E-2</v>
      </c>
      <c r="AK814" s="16">
        <f t="shared" si="337"/>
        <v>0.13023965210947125</v>
      </c>
      <c r="AL814" s="16"/>
      <c r="AM814" s="17">
        <f t="shared" si="314"/>
        <v>189.94729891111123</v>
      </c>
      <c r="AN814" s="17">
        <f t="shared" si="321"/>
        <v>6.3175417964830255E-2</v>
      </c>
      <c r="AO814" s="18" t="str">
        <f t="shared" si="322"/>
        <v>CORRECTO</v>
      </c>
      <c r="AP814" s="18">
        <f t="shared" si="323"/>
        <v>-1.0368245820351698</v>
      </c>
      <c r="AQ814" s="11"/>
      <c r="AR814" s="11"/>
      <c r="AS814" s="7"/>
      <c r="AT814" s="7">
        <v>158</v>
      </c>
      <c r="AU814" s="3">
        <f t="shared" si="312"/>
        <v>198</v>
      </c>
      <c r="AV814" s="7"/>
      <c r="AW814" s="7"/>
      <c r="AX814" s="7"/>
      <c r="AY814" s="7"/>
      <c r="AZ814" s="7"/>
      <c r="BA814" s="7"/>
      <c r="BB814" s="7"/>
    </row>
    <row r="815" spans="1:54" x14ac:dyDescent="0.25">
      <c r="A815" s="12">
        <v>2008</v>
      </c>
      <c r="B815" s="12">
        <v>2</v>
      </c>
      <c r="C815" s="16"/>
      <c r="D815" s="16">
        <f>aportaciones!D814+aportaciones!E814</f>
        <v>4.84</v>
      </c>
      <c r="E815" s="16">
        <f t="shared" si="324"/>
        <v>20</v>
      </c>
      <c r="F815" s="16">
        <f t="shared" si="313"/>
        <v>1.1303958740550597</v>
      </c>
      <c r="G815" s="16">
        <f t="shared" si="325"/>
        <v>3.5764916407033951</v>
      </c>
      <c r="H815" s="16"/>
      <c r="I815" s="16">
        <f>aportaciones!F814+aportaciones!G814</f>
        <v>34.762</v>
      </c>
      <c r="J815" s="16">
        <f t="shared" si="326"/>
        <v>190</v>
      </c>
      <c r="K815" s="16">
        <f t="shared" si="315"/>
        <v>10.738760803523068</v>
      </c>
      <c r="L815" s="16">
        <f t="shared" si="327"/>
        <v>1.8040583629964146</v>
      </c>
      <c r="M815" s="16"/>
      <c r="N815" s="16">
        <v>0.21199999999999999</v>
      </c>
      <c r="O815" s="16">
        <f t="shared" si="328"/>
        <v>0.15</v>
      </c>
      <c r="P815" s="16">
        <f t="shared" si="316"/>
        <v>8.4779690554129469E-3</v>
      </c>
      <c r="Q815" s="16">
        <f t="shared" si="329"/>
        <v>0.20252368730527545</v>
      </c>
      <c r="R815" s="16"/>
      <c r="S815" s="16">
        <v>0.17843333333333333</v>
      </c>
      <c r="T815" s="16">
        <f t="shared" si="330"/>
        <v>0.82499999999999996</v>
      </c>
      <c r="U815" s="16">
        <f t="shared" si="317"/>
        <v>4.6628829804771212E-2</v>
      </c>
      <c r="V815" s="16">
        <f t="shared" si="331"/>
        <v>0.12631361351234838</v>
      </c>
      <c r="W815" s="16"/>
      <c r="X815" s="16">
        <v>9.5399999999999999E-2</v>
      </c>
      <c r="Y815" s="16">
        <f t="shared" si="332"/>
        <v>0.61</v>
      </c>
      <c r="Z815" s="16">
        <f t="shared" si="318"/>
        <v>3.4477074158679323E-2</v>
      </c>
      <c r="AA815" s="16">
        <f t="shared" si="333"/>
        <v>5.6862995041453535E-2</v>
      </c>
      <c r="AB815" s="16"/>
      <c r="AC815" s="16">
        <v>0.12437333333333334</v>
      </c>
      <c r="AD815" s="16">
        <f t="shared" si="334"/>
        <v>0.41</v>
      </c>
      <c r="AE815" s="16">
        <f t="shared" si="319"/>
        <v>2.3173115418128724E-2</v>
      </c>
      <c r="AF815" s="16">
        <f t="shared" si="335"/>
        <v>9.8471411967752942E-2</v>
      </c>
      <c r="AG815" s="16"/>
      <c r="AH815" s="16">
        <v>9.5399999999999999E-2</v>
      </c>
      <c r="AI815" s="16">
        <f t="shared" si="336"/>
        <v>0.32</v>
      </c>
      <c r="AJ815" s="16">
        <f t="shared" si="320"/>
        <v>1.8086333984880958E-2</v>
      </c>
      <c r="AK815" s="16">
        <f t="shared" si="337"/>
        <v>7.5183866251254283E-2</v>
      </c>
      <c r="AL815" s="16"/>
      <c r="AM815" s="17">
        <f t="shared" si="314"/>
        <v>212.315</v>
      </c>
      <c r="AN815" s="17">
        <f t="shared" si="321"/>
        <v>5.6519793702752986E-2</v>
      </c>
      <c r="AO815" s="18" t="str">
        <f t="shared" si="322"/>
        <v>CORRECTO</v>
      </c>
      <c r="AP815" s="18">
        <f t="shared" si="323"/>
        <v>-1.043480206297247</v>
      </c>
      <c r="AQ815" s="11"/>
      <c r="AR815" s="11"/>
      <c r="AS815" s="7"/>
      <c r="AT815" s="7">
        <v>148</v>
      </c>
      <c r="AU815" s="3">
        <f t="shared" si="312"/>
        <v>188</v>
      </c>
      <c r="AV815" s="7"/>
      <c r="AW815" s="7"/>
      <c r="AX815" s="7"/>
      <c r="AY815" s="7"/>
      <c r="AZ815" s="7"/>
      <c r="BA815" s="7"/>
      <c r="BB815" s="7"/>
    </row>
    <row r="816" spans="1:54" x14ac:dyDescent="0.25">
      <c r="A816" s="12">
        <v>2008</v>
      </c>
      <c r="B816" s="12">
        <v>3</v>
      </c>
      <c r="C816" s="16"/>
      <c r="D816" s="16">
        <f>aportaciones!D815+aportaciones!E815</f>
        <v>11.299999999999999</v>
      </c>
      <c r="E816" s="16">
        <f t="shared" si="324"/>
        <v>20</v>
      </c>
      <c r="F816" s="16">
        <f t="shared" si="313"/>
        <v>1.1146459837911897</v>
      </c>
      <c r="G816" s="16">
        <f t="shared" si="325"/>
        <v>10.169604125944936</v>
      </c>
      <c r="H816" s="16"/>
      <c r="I816" s="16">
        <f>aportaciones!F815+aportaciones!G815</f>
        <v>31.56</v>
      </c>
      <c r="J816" s="16">
        <f t="shared" si="326"/>
        <v>193</v>
      </c>
      <c r="K816" s="16">
        <f t="shared" si="315"/>
        <v>10.75633374358498</v>
      </c>
      <c r="L816" s="16">
        <f t="shared" si="327"/>
        <v>17.821239196476938</v>
      </c>
      <c r="M816" s="16"/>
      <c r="N816" s="16">
        <v>1.6719999999999999</v>
      </c>
      <c r="O816" s="16">
        <f t="shared" si="328"/>
        <v>0.15</v>
      </c>
      <c r="P816" s="16">
        <f t="shared" si="316"/>
        <v>8.3598448784339228E-3</v>
      </c>
      <c r="Q816" s="16">
        <f t="shared" si="329"/>
        <v>1.6635220309445871</v>
      </c>
      <c r="R816" s="16"/>
      <c r="S816" s="16">
        <v>1.4072666666666667</v>
      </c>
      <c r="T816" s="16">
        <f t="shared" si="330"/>
        <v>0.82499999999999996</v>
      </c>
      <c r="U816" s="16">
        <f t="shared" si="317"/>
        <v>4.5979146831386576E-2</v>
      </c>
      <c r="V816" s="16">
        <f t="shared" si="331"/>
        <v>1.3606378368618952</v>
      </c>
      <c r="W816" s="16"/>
      <c r="X816" s="16">
        <v>0.75240000000000007</v>
      </c>
      <c r="Y816" s="16">
        <f t="shared" si="332"/>
        <v>0.61</v>
      </c>
      <c r="Z816" s="16">
        <f t="shared" si="318"/>
        <v>3.3996702505631284E-2</v>
      </c>
      <c r="AA816" s="16">
        <f t="shared" si="333"/>
        <v>0.71792292584132078</v>
      </c>
      <c r="AB816" s="16"/>
      <c r="AC816" s="16">
        <v>0.9809066666666667</v>
      </c>
      <c r="AD816" s="16">
        <f t="shared" si="334"/>
        <v>0.41</v>
      </c>
      <c r="AE816" s="16">
        <f t="shared" si="319"/>
        <v>2.2850242667719387E-2</v>
      </c>
      <c r="AF816" s="16">
        <f t="shared" si="335"/>
        <v>0.9577335512485381</v>
      </c>
      <c r="AG816" s="16"/>
      <c r="AH816" s="16">
        <v>0.75240000000000007</v>
      </c>
      <c r="AI816" s="16">
        <f t="shared" si="336"/>
        <v>0.32</v>
      </c>
      <c r="AJ816" s="16">
        <f t="shared" si="320"/>
        <v>1.7834335740659037E-2</v>
      </c>
      <c r="AK816" s="16">
        <f t="shared" si="337"/>
        <v>0.73431366601511905</v>
      </c>
      <c r="AL816" s="16"/>
      <c r="AM816" s="17">
        <f t="shared" si="314"/>
        <v>215.315</v>
      </c>
      <c r="AN816" s="17">
        <f t="shared" si="321"/>
        <v>5.5732299189559485E-2</v>
      </c>
      <c r="AO816" s="18" t="str">
        <f t="shared" si="322"/>
        <v>CORRECTO</v>
      </c>
      <c r="AP816" s="18">
        <f t="shared" si="323"/>
        <v>-1.0442677008104406</v>
      </c>
      <c r="AQ816" s="11"/>
      <c r="AR816" s="11"/>
      <c r="AS816" s="7"/>
      <c r="AT816" s="7">
        <v>138</v>
      </c>
      <c r="AU816" s="3">
        <f t="shared" si="312"/>
        <v>178</v>
      </c>
      <c r="AV816" s="7"/>
      <c r="AW816" s="7"/>
      <c r="AX816" s="7"/>
      <c r="AY816" s="7"/>
      <c r="AZ816" s="7"/>
      <c r="BA816" s="7"/>
      <c r="BB816" s="7"/>
    </row>
    <row r="817" spans="1:54" x14ac:dyDescent="0.25">
      <c r="A817" s="12">
        <v>2008</v>
      </c>
      <c r="B817" s="12">
        <v>4</v>
      </c>
      <c r="C817" s="16"/>
      <c r="D817" s="16">
        <f>aportaciones!D816+aportaciones!E816</f>
        <v>5.5490000000000004</v>
      </c>
      <c r="E817" s="16">
        <f t="shared" si="324"/>
        <v>20</v>
      </c>
      <c r="F817" s="16">
        <f t="shared" si="313"/>
        <v>1.0795492881721882</v>
      </c>
      <c r="G817" s="16">
        <f t="shared" si="325"/>
        <v>4.4343540162088111</v>
      </c>
      <c r="H817" s="16"/>
      <c r="I817" s="16">
        <f>aportaciones!F816+aportaciones!G816</f>
        <v>17.814</v>
      </c>
      <c r="J817" s="16">
        <f t="shared" si="326"/>
        <v>200</v>
      </c>
      <c r="K817" s="16">
        <f t="shared" si="315"/>
        <v>10.795492881721881</v>
      </c>
      <c r="L817" s="16">
        <f t="shared" si="327"/>
        <v>5.7666256415018324E-2</v>
      </c>
      <c r="M817" s="16"/>
      <c r="N817" s="16">
        <v>0.59599999999999997</v>
      </c>
      <c r="O817" s="16">
        <f t="shared" si="328"/>
        <v>0.15</v>
      </c>
      <c r="P817" s="16">
        <f t="shared" si="316"/>
        <v>8.0966196612914099E-3</v>
      </c>
      <c r="Q817" s="16">
        <f t="shared" si="329"/>
        <v>0.58764015512156609</v>
      </c>
      <c r="R817" s="16"/>
      <c r="S817" s="16">
        <v>0.50163333333333326</v>
      </c>
      <c r="T817" s="16">
        <f t="shared" si="330"/>
        <v>0.82499999999999996</v>
      </c>
      <c r="U817" s="16">
        <f t="shared" si="317"/>
        <v>4.4531408137102754E-2</v>
      </c>
      <c r="V817" s="16">
        <f t="shared" si="331"/>
        <v>0.45565418650194656</v>
      </c>
      <c r="W817" s="16"/>
      <c r="X817" s="16">
        <v>0.26819999999999999</v>
      </c>
      <c r="Y817" s="16">
        <f t="shared" si="332"/>
        <v>0.61</v>
      </c>
      <c r="Z817" s="16">
        <f t="shared" si="318"/>
        <v>3.2926253289251736E-2</v>
      </c>
      <c r="AA817" s="16">
        <f t="shared" si="333"/>
        <v>0.23420329749436875</v>
      </c>
      <c r="AB817" s="16"/>
      <c r="AC817" s="16">
        <v>0.34965333333333332</v>
      </c>
      <c r="AD817" s="16">
        <f t="shared" si="334"/>
        <v>0.41</v>
      </c>
      <c r="AE817" s="16">
        <f t="shared" si="319"/>
        <v>2.2130760407529856E-2</v>
      </c>
      <c r="AF817" s="16">
        <f t="shared" si="335"/>
        <v>0.32680309066561392</v>
      </c>
      <c r="AG817" s="16"/>
      <c r="AH817" s="16">
        <v>0.26819999999999999</v>
      </c>
      <c r="AI817" s="16">
        <f t="shared" si="336"/>
        <v>0.32</v>
      </c>
      <c r="AJ817" s="16">
        <f t="shared" si="320"/>
        <v>1.727278861075501E-2</v>
      </c>
      <c r="AK817" s="16">
        <f t="shared" si="337"/>
        <v>0.25036566425934098</v>
      </c>
      <c r="AL817" s="16"/>
      <c r="AM817" s="17">
        <f t="shared" si="314"/>
        <v>222.315</v>
      </c>
      <c r="AN817" s="17">
        <f t="shared" si="321"/>
        <v>5.3977464408609406E-2</v>
      </c>
      <c r="AO817" s="18" t="str">
        <f t="shared" si="322"/>
        <v>CORRECTO</v>
      </c>
      <c r="AP817" s="18">
        <f t="shared" si="323"/>
        <v>-1.0460225355913906</v>
      </c>
      <c r="AQ817" s="11"/>
      <c r="AR817" s="11"/>
      <c r="AS817" s="7"/>
      <c r="AT817" s="7">
        <v>130</v>
      </c>
      <c r="AU817" s="3">
        <f t="shared" si="312"/>
        <v>170</v>
      </c>
      <c r="AV817" s="7"/>
      <c r="AW817" s="7"/>
      <c r="AX817" s="7"/>
      <c r="AY817" s="7"/>
      <c r="AZ817" s="7"/>
      <c r="BA817" s="7"/>
      <c r="BB817" s="7"/>
    </row>
    <row r="818" spans="1:54" x14ac:dyDescent="0.25">
      <c r="A818" s="12">
        <v>2008</v>
      </c>
      <c r="B818" s="12">
        <v>5</v>
      </c>
      <c r="C818" s="16"/>
      <c r="D818" s="16">
        <f>aportaciones!D817+aportaciones!E817</f>
        <v>11.103999999999999</v>
      </c>
      <c r="E818" s="16">
        <f t="shared" si="324"/>
        <v>20</v>
      </c>
      <c r="F818" s="16">
        <f t="shared" si="313"/>
        <v>1.0511792917679521</v>
      </c>
      <c r="G818" s="16">
        <f t="shared" si="325"/>
        <v>10.024450711827811</v>
      </c>
      <c r="H818" s="16"/>
      <c r="I818" s="16">
        <f>aportaciones!F817+aportaciones!G817</f>
        <v>39.454000000000001</v>
      </c>
      <c r="J818" s="16">
        <f t="shared" si="326"/>
        <v>206</v>
      </c>
      <c r="K818" s="16">
        <f t="shared" si="315"/>
        <v>10.827146705209907</v>
      </c>
      <c r="L818" s="16">
        <f t="shared" si="327"/>
        <v>22.658507118278123</v>
      </c>
      <c r="M818" s="16"/>
      <c r="N818" s="16">
        <v>0.99299999999999999</v>
      </c>
      <c r="O818" s="16">
        <f t="shared" si="328"/>
        <v>0.15</v>
      </c>
      <c r="P818" s="16">
        <f t="shared" si="316"/>
        <v>7.8838446882596412E-3</v>
      </c>
      <c r="Q818" s="16">
        <f t="shared" si="329"/>
        <v>0.9849033803387085</v>
      </c>
      <c r="R818" s="16"/>
      <c r="S818" s="16">
        <v>0.83577499999999993</v>
      </c>
      <c r="T818" s="16">
        <f t="shared" si="330"/>
        <v>0.82499999999999996</v>
      </c>
      <c r="U818" s="16">
        <f t="shared" si="317"/>
        <v>4.3361145785428025E-2</v>
      </c>
      <c r="V818" s="16">
        <f t="shared" si="331"/>
        <v>0.79124359186289728</v>
      </c>
      <c r="W818" s="16"/>
      <c r="X818" s="16">
        <v>0.44685000000000002</v>
      </c>
      <c r="Y818" s="16">
        <f t="shared" si="332"/>
        <v>0.61</v>
      </c>
      <c r="Z818" s="16">
        <f t="shared" si="318"/>
        <v>3.2060968398922543E-2</v>
      </c>
      <c r="AA818" s="16">
        <f t="shared" si="333"/>
        <v>0.41392374671074827</v>
      </c>
      <c r="AB818" s="16"/>
      <c r="AC818" s="16">
        <v>0.58255999999999997</v>
      </c>
      <c r="AD818" s="16">
        <f t="shared" si="334"/>
        <v>0.41</v>
      </c>
      <c r="AE818" s="16">
        <f t="shared" si="319"/>
        <v>2.1549175481243018E-2</v>
      </c>
      <c r="AF818" s="16">
        <f t="shared" si="335"/>
        <v>0.56042923959247015</v>
      </c>
      <c r="AG818" s="16"/>
      <c r="AH818" s="16">
        <v>0.44685000000000002</v>
      </c>
      <c r="AI818" s="16">
        <f t="shared" si="336"/>
        <v>0.32</v>
      </c>
      <c r="AJ818" s="16">
        <f t="shared" si="320"/>
        <v>1.6818868668287235E-2</v>
      </c>
      <c r="AK818" s="16">
        <f t="shared" si="337"/>
        <v>0.42957721138924504</v>
      </c>
      <c r="AL818" s="16"/>
      <c r="AM818" s="17">
        <f t="shared" si="314"/>
        <v>228.315</v>
      </c>
      <c r="AN818" s="17">
        <f t="shared" si="321"/>
        <v>5.2558964588397608E-2</v>
      </c>
      <c r="AO818" s="18" t="str">
        <f t="shared" si="322"/>
        <v>CORRECTO</v>
      </c>
      <c r="AP818" s="18">
        <f t="shared" si="323"/>
        <v>-1.0474410354116024</v>
      </c>
      <c r="AQ818" s="11"/>
      <c r="AR818" s="11"/>
      <c r="AS818" s="7"/>
      <c r="AT818" s="7">
        <v>130</v>
      </c>
      <c r="AU818" s="3">
        <f t="shared" si="312"/>
        <v>170</v>
      </c>
      <c r="AV818" s="7"/>
      <c r="AW818" s="7"/>
      <c r="AX818" s="7"/>
      <c r="AY818" s="7"/>
      <c r="AZ818" s="7"/>
      <c r="BA818" s="7"/>
      <c r="BB818" s="7"/>
    </row>
    <row r="819" spans="1:54" x14ac:dyDescent="0.25">
      <c r="A819" s="12">
        <v>2008</v>
      </c>
      <c r="B819" s="12">
        <v>6</v>
      </c>
      <c r="C819" s="16"/>
      <c r="D819" s="16">
        <f>aportaciones!D818+aportaciones!E818</f>
        <v>4.3709999999999996</v>
      </c>
      <c r="E819" s="16">
        <f t="shared" si="324"/>
        <v>20</v>
      </c>
      <c r="F819" s="16">
        <f t="shared" si="313"/>
        <v>1.0604688155888917</v>
      </c>
      <c r="G819" s="16">
        <f t="shared" si="325"/>
        <v>3.3198207082320472</v>
      </c>
      <c r="H819" s="16"/>
      <c r="I819" s="16">
        <f>aportaciones!F818+aportaciones!G818</f>
        <v>11.749000000000001</v>
      </c>
      <c r="J819" s="16">
        <f t="shared" si="326"/>
        <v>204</v>
      </c>
      <c r="K819" s="16">
        <f t="shared" si="315"/>
        <v>10.816781919006695</v>
      </c>
      <c r="L819" s="16">
        <f t="shared" si="327"/>
        <v>2.9218532947900826</v>
      </c>
      <c r="M819" s="16"/>
      <c r="N819" s="16">
        <v>0.53200000000000003</v>
      </c>
      <c r="O819" s="16">
        <f t="shared" si="328"/>
        <v>0.15</v>
      </c>
      <c r="P819" s="16">
        <f t="shared" si="316"/>
        <v>7.9535161169166872E-3</v>
      </c>
      <c r="Q819" s="16">
        <f t="shared" si="329"/>
        <v>0.52411615531174038</v>
      </c>
      <c r="R819" s="16"/>
      <c r="S819" s="16">
        <v>0.44776666666666665</v>
      </c>
      <c r="T819" s="16">
        <f t="shared" si="330"/>
        <v>0.82499999999999996</v>
      </c>
      <c r="U819" s="16">
        <f t="shared" si="317"/>
        <v>4.374433864304178E-2</v>
      </c>
      <c r="V819" s="16">
        <f t="shared" si="331"/>
        <v>0.40440552088123849</v>
      </c>
      <c r="W819" s="16"/>
      <c r="X819" s="16">
        <v>0.23940000000000003</v>
      </c>
      <c r="Y819" s="16">
        <f t="shared" si="332"/>
        <v>0.61</v>
      </c>
      <c r="Z819" s="16">
        <f t="shared" si="318"/>
        <v>3.2344298875461197E-2</v>
      </c>
      <c r="AA819" s="16">
        <f t="shared" si="333"/>
        <v>0.20733903160107747</v>
      </c>
      <c r="AB819" s="16"/>
      <c r="AC819" s="16">
        <v>0.3121066666666667</v>
      </c>
      <c r="AD819" s="16">
        <f t="shared" si="334"/>
        <v>0.41</v>
      </c>
      <c r="AE819" s="16">
        <f t="shared" si="319"/>
        <v>2.1739610719572276E-2</v>
      </c>
      <c r="AF819" s="16">
        <f t="shared" si="335"/>
        <v>0.29055749118542368</v>
      </c>
      <c r="AG819" s="16"/>
      <c r="AH819" s="16">
        <v>0.23940000000000003</v>
      </c>
      <c r="AI819" s="16">
        <f t="shared" si="336"/>
        <v>0.32</v>
      </c>
      <c r="AJ819" s="16">
        <f t="shared" si="320"/>
        <v>1.6967501049422268E-2</v>
      </c>
      <c r="AK819" s="16">
        <f t="shared" si="337"/>
        <v>0.22258113133171281</v>
      </c>
      <c r="AL819" s="16"/>
      <c r="AM819" s="17">
        <f t="shared" si="314"/>
        <v>226.315</v>
      </c>
      <c r="AN819" s="17">
        <f t="shared" si="321"/>
        <v>5.3023440779444583E-2</v>
      </c>
      <c r="AO819" s="18" t="str">
        <f t="shared" si="322"/>
        <v>CORRECTO</v>
      </c>
      <c r="AP819" s="18">
        <f t="shared" si="323"/>
        <v>-1.0469765592205555</v>
      </c>
      <c r="AQ819" s="11"/>
      <c r="AR819" s="11"/>
      <c r="AS819" s="7"/>
      <c r="AT819" s="7">
        <v>140</v>
      </c>
      <c r="AU819" s="3">
        <f t="shared" si="312"/>
        <v>180</v>
      </c>
      <c r="AV819" s="7"/>
      <c r="AW819" s="7"/>
      <c r="AX819" s="7"/>
      <c r="AY819" s="7"/>
      <c r="AZ819" s="7"/>
      <c r="BA819" s="7"/>
      <c r="BB819" s="7"/>
    </row>
    <row r="820" spans="1:54" x14ac:dyDescent="0.25">
      <c r="A820" s="12">
        <v>2008</v>
      </c>
      <c r="B820" s="12">
        <v>7</v>
      </c>
      <c r="C820" s="16"/>
      <c r="D820" s="16">
        <f>aportaciones!D819+aportaciones!E819</f>
        <v>2.5739999999999998</v>
      </c>
      <c r="E820" s="16">
        <f t="shared" si="324"/>
        <v>20</v>
      </c>
      <c r="F820" s="16">
        <f t="shared" si="313"/>
        <v>1.0699239908164857</v>
      </c>
      <c r="G820" s="16">
        <f t="shared" si="325"/>
        <v>1.5135311844111072</v>
      </c>
      <c r="H820" s="16"/>
      <c r="I820" s="16">
        <f>aportaciones!F819+aportaciones!G819</f>
        <v>12.163</v>
      </c>
      <c r="J820" s="16">
        <f t="shared" si="326"/>
        <v>202</v>
      </c>
      <c r="K820" s="16">
        <f t="shared" si="315"/>
        <v>10.806232307246507</v>
      </c>
      <c r="L820" s="16">
        <f t="shared" si="327"/>
        <v>3.3462180809933102</v>
      </c>
      <c r="M820" s="16"/>
      <c r="N820" s="16">
        <v>0.27100000000000002</v>
      </c>
      <c r="O820" s="16">
        <f t="shared" si="328"/>
        <v>0.15</v>
      </c>
      <c r="P820" s="16">
        <f t="shared" si="316"/>
        <v>8.0244299311236431E-3</v>
      </c>
      <c r="Q820" s="16">
        <f t="shared" si="329"/>
        <v>0.26304648388308327</v>
      </c>
      <c r="R820" s="16"/>
      <c r="S820" s="16">
        <v>0.22809166666666669</v>
      </c>
      <c r="T820" s="16">
        <f t="shared" si="330"/>
        <v>0.82499999999999996</v>
      </c>
      <c r="U820" s="16">
        <f t="shared" si="317"/>
        <v>4.4134364621180033E-2</v>
      </c>
      <c r="V820" s="16">
        <f t="shared" si="331"/>
        <v>0.18434732802362475</v>
      </c>
      <c r="W820" s="16"/>
      <c r="X820" s="16">
        <v>0.12195000000000002</v>
      </c>
      <c r="Y820" s="16">
        <f t="shared" si="332"/>
        <v>0.61</v>
      </c>
      <c r="Z820" s="16">
        <f t="shared" si="318"/>
        <v>3.2632681719902815E-2</v>
      </c>
      <c r="AA820" s="16">
        <f t="shared" si="333"/>
        <v>8.9605701124538806E-2</v>
      </c>
      <c r="AB820" s="16"/>
      <c r="AC820" s="16">
        <v>0.15898666666666669</v>
      </c>
      <c r="AD820" s="16">
        <f t="shared" si="334"/>
        <v>0.41</v>
      </c>
      <c r="AE820" s="16">
        <f t="shared" si="319"/>
        <v>2.1933441811737956E-2</v>
      </c>
      <c r="AF820" s="16">
        <f t="shared" si="335"/>
        <v>0.13724705594709447</v>
      </c>
      <c r="AG820" s="16"/>
      <c r="AH820" s="16">
        <v>0.12195000000000002</v>
      </c>
      <c r="AI820" s="16">
        <f t="shared" si="336"/>
        <v>0.32</v>
      </c>
      <c r="AJ820" s="16">
        <f t="shared" si="320"/>
        <v>1.7118783853063774E-2</v>
      </c>
      <c r="AK820" s="16">
        <f t="shared" si="337"/>
        <v>0.10498249895057771</v>
      </c>
      <c r="AL820" s="16"/>
      <c r="AM820" s="17">
        <f t="shared" si="314"/>
        <v>224.315</v>
      </c>
      <c r="AN820" s="17">
        <f t="shared" si="321"/>
        <v>5.3496199540824289E-2</v>
      </c>
      <c r="AO820" s="18" t="str">
        <f t="shared" si="322"/>
        <v>CORRECTO</v>
      </c>
      <c r="AP820" s="18">
        <f t="shared" si="323"/>
        <v>-1.0465038004591758</v>
      </c>
      <c r="AQ820" s="11"/>
      <c r="AR820" s="11"/>
      <c r="AS820" s="7"/>
      <c r="AT820" s="7">
        <v>150</v>
      </c>
      <c r="AU820" s="3">
        <f t="shared" si="312"/>
        <v>190</v>
      </c>
      <c r="AV820" s="7"/>
      <c r="AW820" s="7"/>
      <c r="AX820" s="7"/>
      <c r="AY820" s="7"/>
      <c r="AZ820" s="7"/>
      <c r="BA820" s="7"/>
      <c r="BB820" s="7"/>
    </row>
    <row r="821" spans="1:54" x14ac:dyDescent="0.25">
      <c r="A821" s="12">
        <v>2008</v>
      </c>
      <c r="B821" s="12">
        <v>8</v>
      </c>
      <c r="C821" s="16"/>
      <c r="D821" s="16">
        <f>aportaciones!D820+aportaciones!E820</f>
        <v>2.1309999999999998</v>
      </c>
      <c r="E821" s="16">
        <f t="shared" si="324"/>
        <v>20</v>
      </c>
      <c r="F821" s="16">
        <f t="shared" si="313"/>
        <v>1.0893493407167012</v>
      </c>
      <c r="G821" s="16">
        <f t="shared" si="325"/>
        <v>1.0610760091835161</v>
      </c>
      <c r="H821" s="16"/>
      <c r="I821" s="16">
        <f>aportaciones!F820+aportaciones!G820</f>
        <v>11.447000000000001</v>
      </c>
      <c r="J821" s="16">
        <f t="shared" si="326"/>
        <v>198</v>
      </c>
      <c r="K821" s="16">
        <f t="shared" si="315"/>
        <v>10.784558473095341</v>
      </c>
      <c r="L821" s="16">
        <f t="shared" si="327"/>
        <v>4.6407676927534851</v>
      </c>
      <c r="M821" s="16"/>
      <c r="N821" s="16">
        <v>0.158</v>
      </c>
      <c r="O821" s="16">
        <f t="shared" si="328"/>
        <v>0.15</v>
      </c>
      <c r="P821" s="16">
        <f t="shared" si="316"/>
        <v>8.1701200553752577E-3</v>
      </c>
      <c r="Q821" s="16">
        <f t="shared" si="329"/>
        <v>0.14997557006887632</v>
      </c>
      <c r="R821" s="16"/>
      <c r="S821" s="16">
        <v>0.13298333333333331</v>
      </c>
      <c r="T821" s="16">
        <f t="shared" si="330"/>
        <v>0.82499999999999996</v>
      </c>
      <c r="U821" s="16">
        <f t="shared" si="317"/>
        <v>4.4935660304563918E-2</v>
      </c>
      <c r="V821" s="16">
        <f t="shared" si="331"/>
        <v>8.8848968712153309E-2</v>
      </c>
      <c r="W821" s="16"/>
      <c r="X821" s="16">
        <v>7.110000000000001E-2</v>
      </c>
      <c r="Y821" s="16">
        <f t="shared" si="332"/>
        <v>0.61</v>
      </c>
      <c r="Z821" s="16">
        <f t="shared" si="318"/>
        <v>3.3225154891859385E-2</v>
      </c>
      <c r="AA821" s="16">
        <f t="shared" si="333"/>
        <v>3.8467318280097196E-2</v>
      </c>
      <c r="AB821" s="16"/>
      <c r="AC821" s="16">
        <v>9.2693333333333336E-2</v>
      </c>
      <c r="AD821" s="16">
        <f t="shared" si="334"/>
        <v>0.41</v>
      </c>
      <c r="AE821" s="16">
        <f t="shared" si="319"/>
        <v>2.2331661484692372E-2</v>
      </c>
      <c r="AF821" s="16">
        <f t="shared" si="335"/>
        <v>7.0759891521595397E-2</v>
      </c>
      <c r="AG821" s="16"/>
      <c r="AH821" s="16">
        <v>7.110000000000001E-2</v>
      </c>
      <c r="AI821" s="16">
        <f t="shared" si="336"/>
        <v>0.32</v>
      </c>
      <c r="AJ821" s="16">
        <f t="shared" si="320"/>
        <v>1.7429589451467217E-2</v>
      </c>
      <c r="AK821" s="16">
        <f t="shared" si="337"/>
        <v>5.3981216146936239E-2</v>
      </c>
      <c r="AL821" s="16"/>
      <c r="AM821" s="17">
        <f t="shared" si="314"/>
        <v>220.315</v>
      </c>
      <c r="AN821" s="17">
        <f t="shared" si="321"/>
        <v>5.4467467035835056E-2</v>
      </c>
      <c r="AO821" s="18" t="str">
        <f t="shared" si="322"/>
        <v>CORRECTO</v>
      </c>
      <c r="AP821" s="18">
        <f t="shared" si="323"/>
        <v>-1.0455325329641649</v>
      </c>
      <c r="AQ821" s="11"/>
      <c r="AR821" s="11"/>
      <c r="AS821" s="7"/>
      <c r="AT821" s="7">
        <v>153</v>
      </c>
      <c r="AU821" s="3">
        <f t="shared" si="312"/>
        <v>193</v>
      </c>
      <c r="AV821" s="7"/>
      <c r="AW821" s="7"/>
      <c r="AX821" s="7"/>
      <c r="AY821" s="7"/>
      <c r="AZ821" s="7"/>
      <c r="BA821" s="7"/>
      <c r="BB821" s="7"/>
    </row>
    <row r="822" spans="1:54" x14ac:dyDescent="0.25">
      <c r="A822" s="12">
        <v>2008</v>
      </c>
      <c r="B822" s="12">
        <v>9</v>
      </c>
      <c r="C822" s="16"/>
      <c r="D822" s="16">
        <f>aportaciones!D821+aportaciones!E821</f>
        <v>2.0300000000000002</v>
      </c>
      <c r="E822" s="16">
        <f t="shared" si="324"/>
        <v>20</v>
      </c>
      <c r="F822" s="16">
        <f t="shared" si="313"/>
        <v>1.1411454247200628</v>
      </c>
      <c r="G822" s="16">
        <f t="shared" si="325"/>
        <v>0.94065065928329972</v>
      </c>
      <c r="H822" s="16"/>
      <c r="I822" s="16">
        <f>aportaciones!F821+aportaciones!G821</f>
        <v>10.412000000000001</v>
      </c>
      <c r="J822" s="16">
        <f t="shared" si="326"/>
        <v>188</v>
      </c>
      <c r="K822" s="16">
        <f t="shared" si="315"/>
        <v>10.72676699236859</v>
      </c>
      <c r="L822" s="16">
        <f t="shared" si="327"/>
        <v>9.6274415269046756</v>
      </c>
      <c r="M822" s="16"/>
      <c r="N822" s="16">
        <v>0.105</v>
      </c>
      <c r="O822" s="16">
        <f t="shared" si="328"/>
        <v>0.15</v>
      </c>
      <c r="P822" s="16">
        <f t="shared" si="316"/>
        <v>8.5585906854004704E-3</v>
      </c>
      <c r="Q822" s="16">
        <f t="shared" si="329"/>
        <v>9.6829879944624747E-2</v>
      </c>
      <c r="R822" s="16"/>
      <c r="S822" s="16">
        <v>8.8374999999999995E-2</v>
      </c>
      <c r="T822" s="16">
        <f t="shared" si="330"/>
        <v>0.82499999999999996</v>
      </c>
      <c r="U822" s="16">
        <f t="shared" si="317"/>
        <v>4.707224876970259E-2</v>
      </c>
      <c r="V822" s="16">
        <f t="shared" si="331"/>
        <v>4.3439339695436119E-2</v>
      </c>
      <c r="W822" s="16"/>
      <c r="X822" s="16">
        <v>4.7250000000000007E-2</v>
      </c>
      <c r="Y822" s="16">
        <f t="shared" si="332"/>
        <v>0.61</v>
      </c>
      <c r="Z822" s="16">
        <f t="shared" si="318"/>
        <v>3.4804935453961912E-2</v>
      </c>
      <c r="AA822" s="16">
        <f t="shared" si="333"/>
        <v>1.4024845108140616E-2</v>
      </c>
      <c r="AB822" s="16"/>
      <c r="AC822" s="16">
        <v>6.1599999999999995E-2</v>
      </c>
      <c r="AD822" s="16">
        <f t="shared" si="334"/>
        <v>0.41</v>
      </c>
      <c r="AE822" s="16">
        <f t="shared" si="319"/>
        <v>2.3393481206761286E-2</v>
      </c>
      <c r="AF822" s="16">
        <f t="shared" si="335"/>
        <v>3.9268338515307588E-2</v>
      </c>
      <c r="AG822" s="16"/>
      <c r="AH822" s="16">
        <v>4.7250000000000007E-2</v>
      </c>
      <c r="AI822" s="16">
        <f t="shared" si="336"/>
        <v>0.32</v>
      </c>
      <c r="AJ822" s="16">
        <f t="shared" si="320"/>
        <v>1.8258326795521005E-2</v>
      </c>
      <c r="AK822" s="16">
        <f t="shared" si="337"/>
        <v>2.9820410548532794E-2</v>
      </c>
      <c r="AL822" s="16"/>
      <c r="AM822" s="17">
        <f t="shared" si="314"/>
        <v>210.315</v>
      </c>
      <c r="AN822" s="17">
        <f t="shared" si="321"/>
        <v>5.705727123600314E-2</v>
      </c>
      <c r="AO822" s="18" t="str">
        <f t="shared" si="322"/>
        <v>CORRECTO</v>
      </c>
      <c r="AP822" s="18">
        <f t="shared" si="323"/>
        <v>-1.042942728763997</v>
      </c>
      <c r="AQ822" s="11"/>
      <c r="AR822" s="11"/>
      <c r="AS822" s="7"/>
      <c r="AT822" s="7">
        <v>160</v>
      </c>
      <c r="AU822" s="3">
        <f t="shared" si="312"/>
        <v>200</v>
      </c>
      <c r="AV822" s="7"/>
      <c r="AW822" s="7"/>
      <c r="AX822" s="7"/>
      <c r="AY822" s="7"/>
      <c r="AZ822" s="7"/>
      <c r="BA822" s="7"/>
      <c r="BB822" s="7"/>
    </row>
    <row r="823" spans="1:54" x14ac:dyDescent="0.25">
      <c r="A823" s="12">
        <v>2008</v>
      </c>
      <c r="B823" s="12">
        <v>10</v>
      </c>
      <c r="C823" s="16"/>
      <c r="D823" s="16">
        <f>aportaciones!D822+aportaciones!E822</f>
        <v>6.7409999999999997</v>
      </c>
      <c r="E823" s="16">
        <f t="shared" si="324"/>
        <v>20</v>
      </c>
      <c r="F823" s="16">
        <f t="shared" si="313"/>
        <v>1.1981129720689914</v>
      </c>
      <c r="G823" s="16">
        <f t="shared" si="325"/>
        <v>5.599854575279938</v>
      </c>
      <c r="H823" s="16"/>
      <c r="I823" s="16">
        <f>aportaciones!F822+aportaciones!G822</f>
        <v>10.722999999999999</v>
      </c>
      <c r="J823" s="16">
        <f t="shared" si="326"/>
        <v>178</v>
      </c>
      <c r="K823" s="16">
        <f t="shared" si="315"/>
        <v>10.663205451414022</v>
      </c>
      <c r="L823" s="16">
        <f t="shared" si="327"/>
        <v>9.9962330076314174</v>
      </c>
      <c r="M823" s="16"/>
      <c r="N823" s="16">
        <v>0.70099999999999996</v>
      </c>
      <c r="O823" s="16">
        <f t="shared" si="328"/>
        <v>0.15</v>
      </c>
      <c r="P823" s="16">
        <f t="shared" si="316"/>
        <v>8.9858472905174347E-3</v>
      </c>
      <c r="Q823" s="16">
        <f t="shared" si="329"/>
        <v>0.69244140931459952</v>
      </c>
      <c r="R823" s="16"/>
      <c r="S823" s="16">
        <v>0.59000833333333325</v>
      </c>
      <c r="T823" s="16">
        <f t="shared" si="330"/>
        <v>0.82499999999999996</v>
      </c>
      <c r="U823" s="16">
        <f t="shared" si="317"/>
        <v>4.9422160097845891E-2</v>
      </c>
      <c r="V823" s="16">
        <f t="shared" si="331"/>
        <v>0.54293608456363063</v>
      </c>
      <c r="W823" s="16"/>
      <c r="X823" s="16">
        <v>0.31545000000000001</v>
      </c>
      <c r="Y823" s="16">
        <f t="shared" si="332"/>
        <v>0.61</v>
      </c>
      <c r="Z823" s="16">
        <f t="shared" si="318"/>
        <v>3.6542445648104237E-2</v>
      </c>
      <c r="AA823" s="16">
        <f t="shared" si="333"/>
        <v>0.2806450645460381</v>
      </c>
      <c r="AB823" s="16"/>
      <c r="AC823" s="16">
        <v>0.4112533333333333</v>
      </c>
      <c r="AD823" s="16">
        <f t="shared" si="334"/>
        <v>0.41</v>
      </c>
      <c r="AE823" s="16">
        <f t="shared" si="319"/>
        <v>2.4561315927414323E-2</v>
      </c>
      <c r="AF823" s="16">
        <f t="shared" si="335"/>
        <v>0.38785985212657209</v>
      </c>
      <c r="AG823" s="16"/>
      <c r="AH823" s="16">
        <v>0.31545000000000001</v>
      </c>
      <c r="AI823" s="16">
        <f t="shared" si="336"/>
        <v>0.32</v>
      </c>
      <c r="AJ823" s="16">
        <f t="shared" si="320"/>
        <v>1.9169807553103862E-2</v>
      </c>
      <c r="AK823" s="16">
        <f t="shared" si="337"/>
        <v>0.29719167320447898</v>
      </c>
      <c r="AL823" s="16"/>
      <c r="AM823" s="17">
        <f t="shared" si="314"/>
        <v>200.315</v>
      </c>
      <c r="AN823" s="17">
        <f t="shared" si="321"/>
        <v>5.9905648603449567E-2</v>
      </c>
      <c r="AO823" s="18" t="str">
        <f t="shared" si="322"/>
        <v>CORRECTO</v>
      </c>
      <c r="AP823" s="18">
        <f t="shared" si="323"/>
        <v>-1.0400943513965506</v>
      </c>
      <c r="AQ823" s="11"/>
      <c r="AR823" s="11"/>
      <c r="AS823" s="7"/>
      <c r="AT823" s="7">
        <v>166</v>
      </c>
      <c r="AU823" s="3">
        <f t="shared" si="312"/>
        <v>206</v>
      </c>
      <c r="AV823" s="7"/>
      <c r="AW823" s="7"/>
      <c r="AX823" s="7"/>
      <c r="AY823" s="7"/>
      <c r="AZ823" s="7"/>
      <c r="BA823" s="7"/>
      <c r="BB823" s="7"/>
    </row>
    <row r="824" spans="1:54" x14ac:dyDescent="0.25">
      <c r="A824" s="12">
        <v>2008</v>
      </c>
      <c r="B824" s="12">
        <v>11</v>
      </c>
      <c r="C824" s="16"/>
      <c r="D824" s="16">
        <f>aportaciones!D823+aportaciones!E823</f>
        <v>9.298</v>
      </c>
      <c r="E824" s="16">
        <f t="shared" si="324"/>
        <v>20</v>
      </c>
      <c r="F824" s="16">
        <f t="shared" si="313"/>
        <v>1.2479525778020435</v>
      </c>
      <c r="G824" s="16">
        <f t="shared" si="325"/>
        <v>8.0998870279310111</v>
      </c>
      <c r="H824" s="16"/>
      <c r="I824" s="16">
        <f>aportaciones!F823+aportaciones!G823</f>
        <v>13.849</v>
      </c>
      <c r="J824" s="16">
        <f t="shared" si="326"/>
        <v>170</v>
      </c>
      <c r="K824" s="16">
        <f t="shared" si="315"/>
        <v>10.607596911317369</v>
      </c>
      <c r="L824" s="16">
        <f t="shared" si="327"/>
        <v>11.18579454858596</v>
      </c>
      <c r="M824" s="16"/>
      <c r="N824" s="16">
        <v>1.546</v>
      </c>
      <c r="O824" s="16">
        <f t="shared" si="328"/>
        <v>0.15</v>
      </c>
      <c r="P824" s="16">
        <f t="shared" si="316"/>
        <v>9.3596443335153268E-3</v>
      </c>
      <c r="Q824" s="16">
        <f t="shared" si="329"/>
        <v>1.5370141527094827</v>
      </c>
      <c r="R824" s="16"/>
      <c r="S824" s="16">
        <v>1.3012166666666667</v>
      </c>
      <c r="T824" s="16">
        <f t="shared" si="330"/>
        <v>0.82499999999999996</v>
      </c>
      <c r="U824" s="16">
        <f t="shared" si="317"/>
        <v>5.147804383433429E-2</v>
      </c>
      <c r="V824" s="16">
        <f t="shared" si="331"/>
        <v>1.2517945065688207</v>
      </c>
      <c r="W824" s="16"/>
      <c r="X824" s="16">
        <v>0.6957000000000001</v>
      </c>
      <c r="Y824" s="16">
        <f t="shared" si="332"/>
        <v>0.61</v>
      </c>
      <c r="Z824" s="16">
        <f t="shared" si="318"/>
        <v>3.8062553622962327E-2</v>
      </c>
      <c r="AA824" s="16">
        <f t="shared" si="333"/>
        <v>0.65915755435189582</v>
      </c>
      <c r="AB824" s="16"/>
      <c r="AC824" s="16">
        <v>0.90698666666666672</v>
      </c>
      <c r="AD824" s="16">
        <f t="shared" si="334"/>
        <v>0.41</v>
      </c>
      <c r="AE824" s="16">
        <f t="shared" si="319"/>
        <v>2.5583027844941892E-2</v>
      </c>
      <c r="AF824" s="16">
        <f t="shared" si="335"/>
        <v>0.88242535073925255</v>
      </c>
      <c r="AG824" s="16"/>
      <c r="AH824" s="16">
        <v>0.6957000000000001</v>
      </c>
      <c r="AI824" s="16">
        <f t="shared" si="336"/>
        <v>0.32</v>
      </c>
      <c r="AJ824" s="16">
        <f t="shared" si="320"/>
        <v>1.9967241244832696E-2</v>
      </c>
      <c r="AK824" s="16">
        <f t="shared" si="337"/>
        <v>0.67653019244689627</v>
      </c>
      <c r="AL824" s="16"/>
      <c r="AM824" s="17">
        <f t="shared" si="314"/>
        <v>192.315</v>
      </c>
      <c r="AN824" s="17">
        <f t="shared" si="321"/>
        <v>6.2397628890102176E-2</v>
      </c>
      <c r="AO824" s="18" t="str">
        <f t="shared" si="322"/>
        <v>CORRECTO</v>
      </c>
      <c r="AP824" s="18">
        <f t="shared" si="323"/>
        <v>-1.0376023711098978</v>
      </c>
      <c r="AQ824" s="11"/>
      <c r="AR824" s="11"/>
      <c r="AS824" s="7"/>
      <c r="AT824" s="7">
        <v>164</v>
      </c>
      <c r="AU824" s="3">
        <f t="shared" si="312"/>
        <v>204</v>
      </c>
      <c r="AV824" s="7"/>
      <c r="AW824" s="7"/>
      <c r="AX824" s="7"/>
      <c r="AY824" s="7"/>
      <c r="AZ824" s="7"/>
      <c r="BA824" s="7"/>
      <c r="BB824" s="7"/>
    </row>
    <row r="825" spans="1:54" x14ac:dyDescent="0.25">
      <c r="A825" s="12">
        <v>2008</v>
      </c>
      <c r="B825" s="12">
        <v>12</v>
      </c>
      <c r="C825" s="16"/>
      <c r="D825" s="16">
        <f>aportaciones!D824+aportaciones!E824</f>
        <v>11.611000000000001</v>
      </c>
      <c r="E825" s="16">
        <f t="shared" si="324"/>
        <v>20</v>
      </c>
      <c r="F825" s="16">
        <f t="shared" si="313"/>
        <v>1.2479525778020435</v>
      </c>
      <c r="G825" s="16">
        <f t="shared" si="325"/>
        <v>10.363047422197958</v>
      </c>
      <c r="H825" s="16"/>
      <c r="I825" s="16">
        <f>aportaciones!F824+aportaciones!G824</f>
        <v>12.244</v>
      </c>
      <c r="J825" s="16">
        <f t="shared" si="326"/>
        <v>170</v>
      </c>
      <c r="K825" s="16">
        <f t="shared" si="315"/>
        <v>10.607596911317369</v>
      </c>
      <c r="L825" s="16">
        <f t="shared" si="327"/>
        <v>1.6364030886826413</v>
      </c>
      <c r="M825" s="16"/>
      <c r="N825" s="16">
        <v>1.2270000000000001</v>
      </c>
      <c r="O825" s="16">
        <f t="shared" si="328"/>
        <v>0.15</v>
      </c>
      <c r="P825" s="16">
        <f t="shared" si="316"/>
        <v>9.3596443335153268E-3</v>
      </c>
      <c r="Q825" s="16">
        <f t="shared" si="329"/>
        <v>1.2176403556664848</v>
      </c>
      <c r="R825" s="16"/>
      <c r="S825" s="16">
        <v>1.0327249999999999</v>
      </c>
      <c r="T825" s="16">
        <f t="shared" si="330"/>
        <v>0.82499999999999996</v>
      </c>
      <c r="U825" s="16">
        <f t="shared" si="317"/>
        <v>5.147804383433429E-2</v>
      </c>
      <c r="V825" s="16">
        <f t="shared" si="331"/>
        <v>0.9812469561656656</v>
      </c>
      <c r="W825" s="16"/>
      <c r="X825" s="16">
        <v>0.55215000000000003</v>
      </c>
      <c r="Y825" s="16">
        <f t="shared" si="332"/>
        <v>0.61</v>
      </c>
      <c r="Z825" s="16">
        <f t="shared" si="318"/>
        <v>3.8062553622962327E-2</v>
      </c>
      <c r="AA825" s="16">
        <f t="shared" si="333"/>
        <v>0.51408744637703785</v>
      </c>
      <c r="AB825" s="16"/>
      <c r="AC825" s="16">
        <v>0.71984000000000004</v>
      </c>
      <c r="AD825" s="16">
        <f t="shared" si="334"/>
        <v>0.41</v>
      </c>
      <c r="AE825" s="16">
        <f t="shared" si="319"/>
        <v>2.5583027844941892E-2</v>
      </c>
      <c r="AF825" s="16">
        <f t="shared" si="335"/>
        <v>0.69425697215505822</v>
      </c>
      <c r="AG825" s="16"/>
      <c r="AH825" s="16">
        <v>0.55215000000000003</v>
      </c>
      <c r="AI825" s="16">
        <f t="shared" si="336"/>
        <v>0.32</v>
      </c>
      <c r="AJ825" s="16">
        <f t="shared" si="320"/>
        <v>1.9967241244832696E-2</v>
      </c>
      <c r="AK825" s="16">
        <f t="shared" si="337"/>
        <v>0.5321827587551673</v>
      </c>
      <c r="AL825" s="16"/>
      <c r="AM825" s="17">
        <f t="shared" si="314"/>
        <v>192.315</v>
      </c>
      <c r="AN825" s="17">
        <f t="shared" si="321"/>
        <v>6.2397628890102176E-2</v>
      </c>
      <c r="AO825" s="18" t="str">
        <f t="shared" si="322"/>
        <v>CORRECTO</v>
      </c>
      <c r="AP825" s="18">
        <f t="shared" si="323"/>
        <v>-1.0376023711098978</v>
      </c>
      <c r="AQ825" s="11"/>
      <c r="AR825" s="11"/>
      <c r="AS825" s="7"/>
      <c r="AT825" s="7">
        <v>162</v>
      </c>
      <c r="AU825" s="3">
        <f t="shared" si="312"/>
        <v>202</v>
      </c>
      <c r="AV825" s="7"/>
      <c r="AW825" s="7"/>
      <c r="AX825" s="7"/>
      <c r="AY825" s="7"/>
      <c r="AZ825" s="7"/>
      <c r="BA825" s="7"/>
      <c r="BB825" s="7"/>
    </row>
    <row r="826" spans="1:54" x14ac:dyDescent="0.25">
      <c r="A826" s="12">
        <v>2009</v>
      </c>
      <c r="B826" s="12">
        <v>1</v>
      </c>
      <c r="C826" s="16"/>
      <c r="D826" s="16">
        <f>aportaciones!D825+aportaciones!E825</f>
        <v>11.018000000000001</v>
      </c>
      <c r="E826" s="16">
        <f t="shared" si="324"/>
        <v>20</v>
      </c>
      <c r="F826" s="16">
        <f t="shared" si="313"/>
        <v>1.1862689370536046</v>
      </c>
      <c r="G826" s="16">
        <f t="shared" si="325"/>
        <v>9.7700474221979583</v>
      </c>
      <c r="H826" s="16"/>
      <c r="I826" s="16">
        <f>aportaciones!F825+aportaciones!G825</f>
        <v>38.488999999999997</v>
      </c>
      <c r="J826" s="16">
        <f t="shared" si="326"/>
        <v>180</v>
      </c>
      <c r="K826" s="16">
        <f t="shared" si="315"/>
        <v>10.67642043348244</v>
      </c>
      <c r="L826" s="16">
        <f t="shared" si="327"/>
        <v>17.881403088682646</v>
      </c>
      <c r="M826" s="16"/>
      <c r="N826" s="16">
        <v>1.599</v>
      </c>
      <c r="O826" s="16">
        <f t="shared" si="328"/>
        <v>0.15</v>
      </c>
      <c r="P826" s="16">
        <f t="shared" si="316"/>
        <v>8.8970170279020332E-3</v>
      </c>
      <c r="Q826" s="16">
        <f t="shared" si="329"/>
        <v>1.5896403556664847</v>
      </c>
      <c r="R826" s="16"/>
      <c r="S826" s="16">
        <v>1.3458249999999998</v>
      </c>
      <c r="T826" s="16">
        <f t="shared" si="330"/>
        <v>0.82499999999999996</v>
      </c>
      <c r="U826" s="16">
        <f t="shared" si="317"/>
        <v>4.8933593653461185E-2</v>
      </c>
      <c r="V826" s="16">
        <f t="shared" si="331"/>
        <v>1.2943469561656655</v>
      </c>
      <c r="W826" s="16"/>
      <c r="X826" s="16">
        <v>0.71955000000000002</v>
      </c>
      <c r="Y826" s="16">
        <f t="shared" si="332"/>
        <v>0.61</v>
      </c>
      <c r="Z826" s="16">
        <f t="shared" si="318"/>
        <v>3.6181202580134936E-2</v>
      </c>
      <c r="AA826" s="16">
        <f t="shared" si="333"/>
        <v>0.68148744637703762</v>
      </c>
      <c r="AB826" s="16"/>
      <c r="AC826" s="16">
        <v>0.93807999999999991</v>
      </c>
      <c r="AD826" s="16">
        <f t="shared" si="334"/>
        <v>0.41</v>
      </c>
      <c r="AE826" s="16">
        <f t="shared" si="319"/>
        <v>2.431851320959889E-2</v>
      </c>
      <c r="AF826" s="16">
        <f t="shared" si="335"/>
        <v>0.91249697215505798</v>
      </c>
      <c r="AG826" s="16"/>
      <c r="AH826" s="16">
        <v>0.71955000000000002</v>
      </c>
      <c r="AI826" s="16">
        <f t="shared" si="336"/>
        <v>0.32</v>
      </c>
      <c r="AJ826" s="16">
        <f t="shared" si="320"/>
        <v>1.8980302992857672E-2</v>
      </c>
      <c r="AK826" s="16">
        <f t="shared" si="337"/>
        <v>0.69958275875516729</v>
      </c>
      <c r="AL826" s="16"/>
      <c r="AM826" s="17">
        <f t="shared" si="314"/>
        <v>202.315</v>
      </c>
      <c r="AN826" s="17">
        <f t="shared" si="321"/>
        <v>5.9313446852680224E-2</v>
      </c>
      <c r="AO826" s="18" t="str">
        <f t="shared" si="322"/>
        <v>CORRECTO</v>
      </c>
      <c r="AP826" s="18">
        <f t="shared" si="323"/>
        <v>-1.0406865531473199</v>
      </c>
      <c r="AQ826" s="11"/>
      <c r="AR826" s="11"/>
      <c r="AS826" s="7"/>
      <c r="AT826" s="7">
        <v>158</v>
      </c>
      <c r="AU826" s="3">
        <f t="shared" si="312"/>
        <v>198</v>
      </c>
      <c r="AV826" s="7"/>
      <c r="AW826" s="7"/>
      <c r="AX826" s="7"/>
      <c r="AY826" s="7"/>
      <c r="AZ826" s="7"/>
      <c r="BA826" s="7"/>
      <c r="BB826" s="7"/>
    </row>
    <row r="827" spans="1:54" x14ac:dyDescent="0.25">
      <c r="A827" s="12">
        <v>2009</v>
      </c>
      <c r="B827" s="12">
        <v>2</v>
      </c>
      <c r="C827" s="16"/>
      <c r="D827" s="16">
        <f>aportaciones!D826+aportaciones!E826</f>
        <v>7.0650000000000004</v>
      </c>
      <c r="E827" s="16">
        <f t="shared" si="324"/>
        <v>20</v>
      </c>
      <c r="F827" s="16">
        <f t="shared" si="313"/>
        <v>1.1731490836314493</v>
      </c>
      <c r="G827" s="16">
        <f t="shared" si="325"/>
        <v>5.8787310629463967</v>
      </c>
      <c r="H827" s="16"/>
      <c r="I827" s="16">
        <f>aportaciones!F826+aportaciones!G826</f>
        <v>12.939</v>
      </c>
      <c r="J827" s="16">
        <f t="shared" si="326"/>
        <v>182.26257956651756</v>
      </c>
      <c r="K827" s="16">
        <f t="shared" si="315"/>
        <v>10.69105890993821</v>
      </c>
      <c r="L827" s="16">
        <f t="shared" si="327"/>
        <v>0</v>
      </c>
      <c r="M827" s="16"/>
      <c r="N827" s="16">
        <v>0.76700000000000002</v>
      </c>
      <c r="O827" s="16">
        <f t="shared" si="328"/>
        <v>0.15</v>
      </c>
      <c r="P827" s="16">
        <f t="shared" si="316"/>
        <v>8.7986181272358705E-3</v>
      </c>
      <c r="Q827" s="16">
        <f t="shared" si="329"/>
        <v>0.75810298297209799</v>
      </c>
      <c r="R827" s="16"/>
      <c r="S827" s="16">
        <v>0.64555833333333335</v>
      </c>
      <c r="T827" s="16">
        <f t="shared" si="330"/>
        <v>0.82499999999999996</v>
      </c>
      <c r="U827" s="16">
        <f t="shared" si="317"/>
        <v>4.8392399699797285E-2</v>
      </c>
      <c r="V827" s="16">
        <f t="shared" si="331"/>
        <v>0.59662473967987206</v>
      </c>
      <c r="W827" s="16"/>
      <c r="X827" s="16">
        <v>0.34515000000000001</v>
      </c>
      <c r="Y827" s="16">
        <f t="shared" si="332"/>
        <v>0.61</v>
      </c>
      <c r="Z827" s="16">
        <f t="shared" si="318"/>
        <v>3.5781047050759206E-2</v>
      </c>
      <c r="AA827" s="16">
        <f t="shared" si="333"/>
        <v>0.30896879741986505</v>
      </c>
      <c r="AB827" s="16"/>
      <c r="AC827" s="16">
        <v>0.44997333333333334</v>
      </c>
      <c r="AD827" s="16">
        <f t="shared" si="334"/>
        <v>0.41</v>
      </c>
      <c r="AE827" s="16">
        <f t="shared" si="319"/>
        <v>2.4049556214444712E-2</v>
      </c>
      <c r="AF827" s="16">
        <f t="shared" si="335"/>
        <v>0.4256548201237344</v>
      </c>
      <c r="AG827" s="16"/>
      <c r="AH827" s="16">
        <v>0.34515000000000001</v>
      </c>
      <c r="AI827" s="16">
        <f t="shared" si="336"/>
        <v>0.32</v>
      </c>
      <c r="AJ827" s="16">
        <f t="shared" si="320"/>
        <v>1.8770385338103192E-2</v>
      </c>
      <c r="AK827" s="16">
        <f t="shared" si="337"/>
        <v>0.32616969700714232</v>
      </c>
      <c r="AL827" s="16"/>
      <c r="AM827" s="17">
        <f t="shared" si="314"/>
        <v>204.57757956651756</v>
      </c>
      <c r="AN827" s="17">
        <f t="shared" si="321"/>
        <v>5.865745418157247E-2</v>
      </c>
      <c r="AO827" s="18" t="str">
        <f t="shared" si="322"/>
        <v>CORRECTO</v>
      </c>
      <c r="AP827" s="18">
        <f t="shared" si="323"/>
        <v>-1.0413425458184276</v>
      </c>
      <c r="AQ827" s="11"/>
      <c r="AR827" s="11"/>
      <c r="AS827" s="7"/>
      <c r="AT827" s="7">
        <v>148</v>
      </c>
      <c r="AU827" s="3">
        <f t="shared" si="312"/>
        <v>188</v>
      </c>
      <c r="AV827" s="7"/>
      <c r="AW827" s="7"/>
      <c r="AX827" s="7"/>
      <c r="AY827" s="7"/>
      <c r="AZ827" s="7"/>
      <c r="BA827" s="7"/>
      <c r="BB827" s="7"/>
    </row>
    <row r="828" spans="1:54" x14ac:dyDescent="0.25">
      <c r="A828" s="12">
        <v>2009</v>
      </c>
      <c r="B828" s="12">
        <v>3</v>
      </c>
      <c r="C828" s="16"/>
      <c r="D828" s="16">
        <f>aportaciones!D827+aportaciones!E827</f>
        <v>7.8140000000000001</v>
      </c>
      <c r="E828" s="16">
        <f t="shared" si="324"/>
        <v>20</v>
      </c>
      <c r="F828" s="16">
        <f t="shared" si="313"/>
        <v>1.1146459837911897</v>
      </c>
      <c r="G828" s="16">
        <f t="shared" si="325"/>
        <v>6.6408509163685494</v>
      </c>
      <c r="H828" s="16"/>
      <c r="I828" s="16">
        <f>aportaciones!F827+aportaciones!G827</f>
        <v>38.798999999999999</v>
      </c>
      <c r="J828" s="16">
        <f t="shared" si="326"/>
        <v>193</v>
      </c>
      <c r="K828" s="16">
        <f t="shared" si="315"/>
        <v>10.75633374358498</v>
      </c>
      <c r="L828" s="16">
        <f t="shared" si="327"/>
        <v>17.370520656579345</v>
      </c>
      <c r="M828" s="16"/>
      <c r="N828" s="16">
        <v>0.69199999999999995</v>
      </c>
      <c r="O828" s="16">
        <f t="shared" si="328"/>
        <v>0.15</v>
      </c>
      <c r="P828" s="16">
        <f t="shared" si="316"/>
        <v>8.3598448784339228E-3</v>
      </c>
      <c r="Q828" s="16">
        <f t="shared" si="329"/>
        <v>0.68320138187276402</v>
      </c>
      <c r="R828" s="16"/>
      <c r="S828" s="16">
        <v>0.58243333333333325</v>
      </c>
      <c r="T828" s="16">
        <f t="shared" si="330"/>
        <v>0.82499999999999996</v>
      </c>
      <c r="U828" s="16">
        <f t="shared" si="317"/>
        <v>4.5979146831386576E-2</v>
      </c>
      <c r="V828" s="16">
        <f t="shared" si="331"/>
        <v>0.53404093363353611</v>
      </c>
      <c r="W828" s="16"/>
      <c r="X828" s="16">
        <v>0.31140000000000001</v>
      </c>
      <c r="Y828" s="16">
        <f t="shared" si="332"/>
        <v>0.61</v>
      </c>
      <c r="Z828" s="16">
        <f t="shared" si="318"/>
        <v>3.3996702505631284E-2</v>
      </c>
      <c r="AA828" s="16">
        <f t="shared" si="333"/>
        <v>0.27561895294924077</v>
      </c>
      <c r="AB828" s="16"/>
      <c r="AC828" s="16">
        <v>0.4059733333333333</v>
      </c>
      <c r="AD828" s="16">
        <f t="shared" si="334"/>
        <v>0.41</v>
      </c>
      <c r="AE828" s="16">
        <f t="shared" si="319"/>
        <v>2.2850242667719387E-2</v>
      </c>
      <c r="AF828" s="16">
        <f t="shared" si="335"/>
        <v>0.38192377711888853</v>
      </c>
      <c r="AG828" s="16"/>
      <c r="AH828" s="16">
        <v>0.31140000000000001</v>
      </c>
      <c r="AI828" s="16">
        <f t="shared" si="336"/>
        <v>0.32</v>
      </c>
      <c r="AJ828" s="16">
        <f t="shared" si="320"/>
        <v>1.7834335740659037E-2</v>
      </c>
      <c r="AK828" s="16">
        <f t="shared" si="337"/>
        <v>0.2926296146618968</v>
      </c>
      <c r="AL828" s="16"/>
      <c r="AM828" s="17">
        <f t="shared" si="314"/>
        <v>215.315</v>
      </c>
      <c r="AN828" s="17">
        <f t="shared" si="321"/>
        <v>5.5732299189559485E-2</v>
      </c>
      <c r="AO828" s="18" t="str">
        <f t="shared" si="322"/>
        <v>CORRECTO</v>
      </c>
      <c r="AP828" s="18">
        <f t="shared" si="323"/>
        <v>-1.0442677008104406</v>
      </c>
      <c r="AQ828" s="11"/>
      <c r="AR828" s="11"/>
      <c r="AS828" s="7"/>
      <c r="AT828" s="7">
        <v>138</v>
      </c>
      <c r="AU828" s="3">
        <f t="shared" si="312"/>
        <v>178</v>
      </c>
      <c r="AV828" s="7"/>
      <c r="AW828" s="7"/>
      <c r="AX828" s="7"/>
      <c r="AY828" s="7"/>
      <c r="AZ828" s="7"/>
      <c r="BA828" s="7"/>
      <c r="BB828" s="7"/>
    </row>
    <row r="829" spans="1:54" x14ac:dyDescent="0.25">
      <c r="A829" s="12">
        <v>2009</v>
      </c>
      <c r="B829" s="12">
        <v>4</v>
      </c>
      <c r="C829" s="16"/>
      <c r="D829" s="16">
        <f>aportaciones!D828+aportaciones!E828</f>
        <v>5.6040000000000001</v>
      </c>
      <c r="E829" s="16">
        <f t="shared" si="324"/>
        <v>20</v>
      </c>
      <c r="F829" s="16">
        <f t="shared" si="313"/>
        <v>1.1152692776968189</v>
      </c>
      <c r="G829" s="16">
        <f t="shared" si="325"/>
        <v>4.4893540162088108</v>
      </c>
      <c r="H829" s="16"/>
      <c r="I829" s="16">
        <f>aportaciones!F828+aportaciones!G828</f>
        <v>10.636000000000001</v>
      </c>
      <c r="J829" s="16">
        <f t="shared" si="326"/>
        <v>192.87966625641502</v>
      </c>
      <c r="K829" s="16">
        <f t="shared" si="315"/>
        <v>10.755638303409775</v>
      </c>
      <c r="L829" s="16">
        <f t="shared" si="327"/>
        <v>0</v>
      </c>
      <c r="M829" s="16"/>
      <c r="N829" s="16">
        <v>0.62</v>
      </c>
      <c r="O829" s="16">
        <f t="shared" si="328"/>
        <v>0.15</v>
      </c>
      <c r="P829" s="16">
        <f t="shared" si="316"/>
        <v>8.3645195827261425E-3</v>
      </c>
      <c r="Q829" s="16">
        <f t="shared" si="329"/>
        <v>0.61164015512156611</v>
      </c>
      <c r="R829" s="16"/>
      <c r="S829" s="16">
        <v>0.52183333333333326</v>
      </c>
      <c r="T829" s="16">
        <f t="shared" si="330"/>
        <v>0.82499999999999996</v>
      </c>
      <c r="U829" s="16">
        <f t="shared" si="317"/>
        <v>4.6004857704993782E-2</v>
      </c>
      <c r="V829" s="16">
        <f t="shared" si="331"/>
        <v>0.47585418650194655</v>
      </c>
      <c r="W829" s="16"/>
      <c r="X829" s="16">
        <v>0.27900000000000003</v>
      </c>
      <c r="Y829" s="16">
        <f t="shared" si="332"/>
        <v>0.61</v>
      </c>
      <c r="Z829" s="16">
        <f t="shared" si="318"/>
        <v>3.4015712969752976E-2</v>
      </c>
      <c r="AA829" s="16">
        <f t="shared" si="333"/>
        <v>0.24500329749436878</v>
      </c>
      <c r="AB829" s="16"/>
      <c r="AC829" s="16">
        <v>0.3637333333333333</v>
      </c>
      <c r="AD829" s="16">
        <f t="shared" si="334"/>
        <v>0.41</v>
      </c>
      <c r="AE829" s="16">
        <f t="shared" si="319"/>
        <v>2.2863020192784789E-2</v>
      </c>
      <c r="AF829" s="16">
        <f t="shared" si="335"/>
        <v>0.3408830906656139</v>
      </c>
      <c r="AG829" s="16"/>
      <c r="AH829" s="16">
        <v>0.27900000000000003</v>
      </c>
      <c r="AI829" s="16">
        <f t="shared" si="336"/>
        <v>0.32</v>
      </c>
      <c r="AJ829" s="16">
        <f t="shared" si="320"/>
        <v>1.7844308443149104E-2</v>
      </c>
      <c r="AK829" s="16">
        <f t="shared" si="337"/>
        <v>0.26116566425934101</v>
      </c>
      <c r="AL829" s="16"/>
      <c r="AM829" s="17">
        <f t="shared" si="314"/>
        <v>215.19466625641502</v>
      </c>
      <c r="AN829" s="17">
        <f t="shared" si="321"/>
        <v>5.576346388484095E-2</v>
      </c>
      <c r="AO829" s="18" t="str">
        <f t="shared" si="322"/>
        <v>CORRECTO</v>
      </c>
      <c r="AP829" s="18">
        <f t="shared" si="323"/>
        <v>-1.0442365361151591</v>
      </c>
      <c r="AQ829" s="11"/>
      <c r="AR829" s="11"/>
      <c r="AS829" s="7"/>
      <c r="AT829" s="7">
        <v>130</v>
      </c>
      <c r="AU829" s="3">
        <f t="shared" si="312"/>
        <v>170</v>
      </c>
      <c r="AV829" s="7"/>
      <c r="AW829" s="7"/>
      <c r="AX829" s="7"/>
      <c r="AY829" s="7"/>
      <c r="AZ829" s="7"/>
      <c r="BA829" s="7"/>
      <c r="BB829" s="7"/>
    </row>
    <row r="830" spans="1:54" x14ac:dyDescent="0.25">
      <c r="A830" s="12">
        <v>2009</v>
      </c>
      <c r="B830" s="12">
        <v>5</v>
      </c>
      <c r="C830" s="16"/>
      <c r="D830" s="16">
        <f>aportaciones!D829+aportaciones!E829</f>
        <v>5.101</v>
      </c>
      <c r="E830" s="16">
        <f t="shared" si="324"/>
        <v>20</v>
      </c>
      <c r="F830" s="16">
        <f t="shared" si="313"/>
        <v>1.0511792917679521</v>
      </c>
      <c r="G830" s="16">
        <f t="shared" si="325"/>
        <v>3.985730722303181</v>
      </c>
      <c r="H830" s="16"/>
      <c r="I830" s="16">
        <f>aportaciones!F829+aportaciones!G829</f>
        <v>43.003999999999998</v>
      </c>
      <c r="J830" s="16">
        <f t="shared" si="326"/>
        <v>206</v>
      </c>
      <c r="K830" s="16">
        <f t="shared" si="315"/>
        <v>10.827146705209907</v>
      </c>
      <c r="L830" s="16">
        <f t="shared" si="327"/>
        <v>19.128027953005244</v>
      </c>
      <c r="M830" s="16"/>
      <c r="N830" s="16">
        <v>0.36599999999999999</v>
      </c>
      <c r="O830" s="16">
        <f t="shared" si="328"/>
        <v>0.15</v>
      </c>
      <c r="P830" s="16">
        <f t="shared" si="316"/>
        <v>7.8838446882596412E-3</v>
      </c>
      <c r="Q830" s="16">
        <f t="shared" si="329"/>
        <v>0.35763548041727378</v>
      </c>
      <c r="R830" s="16"/>
      <c r="S830" s="16">
        <v>0.30804999999999999</v>
      </c>
      <c r="T830" s="16">
        <f t="shared" si="330"/>
        <v>0.82499999999999996</v>
      </c>
      <c r="U830" s="16">
        <f t="shared" si="317"/>
        <v>4.3361145785428025E-2</v>
      </c>
      <c r="V830" s="16">
        <f t="shared" si="331"/>
        <v>0.26204514229500631</v>
      </c>
      <c r="W830" s="16"/>
      <c r="X830" s="16">
        <v>0.16470000000000001</v>
      </c>
      <c r="Y830" s="16">
        <f t="shared" si="332"/>
        <v>0.61</v>
      </c>
      <c r="Z830" s="16">
        <f t="shared" si="318"/>
        <v>3.2060968398922543E-2</v>
      </c>
      <c r="AA830" s="16">
        <f t="shared" si="333"/>
        <v>0.13068428703024704</v>
      </c>
      <c r="AB830" s="16"/>
      <c r="AC830" s="16">
        <v>0.21471999999999999</v>
      </c>
      <c r="AD830" s="16">
        <f t="shared" si="334"/>
        <v>0.41</v>
      </c>
      <c r="AE830" s="16">
        <f t="shared" si="319"/>
        <v>2.1549175481243018E-2</v>
      </c>
      <c r="AF830" s="16">
        <f t="shared" si="335"/>
        <v>0.19185697980721522</v>
      </c>
      <c r="AG830" s="16"/>
      <c r="AH830" s="16">
        <v>0.16470000000000001</v>
      </c>
      <c r="AI830" s="16">
        <f t="shared" si="336"/>
        <v>0.32</v>
      </c>
      <c r="AJ830" s="16">
        <f t="shared" si="320"/>
        <v>1.6818868668287235E-2</v>
      </c>
      <c r="AK830" s="16">
        <f t="shared" si="337"/>
        <v>0.14685569155685091</v>
      </c>
      <c r="AL830" s="16"/>
      <c r="AM830" s="17">
        <f t="shared" si="314"/>
        <v>228.315</v>
      </c>
      <c r="AN830" s="17">
        <f t="shared" si="321"/>
        <v>5.2558964588397608E-2</v>
      </c>
      <c r="AO830" s="18" t="str">
        <f t="shared" si="322"/>
        <v>CORRECTO</v>
      </c>
      <c r="AP830" s="18">
        <f t="shared" si="323"/>
        <v>-1.0474410354116024</v>
      </c>
      <c r="AQ830" s="11"/>
      <c r="AR830" s="11"/>
      <c r="AS830" s="7"/>
      <c r="AT830" s="7">
        <v>130</v>
      </c>
      <c r="AU830" s="3">
        <f t="shared" si="312"/>
        <v>170</v>
      </c>
      <c r="AV830" s="7"/>
      <c r="AW830" s="7"/>
      <c r="AX830" s="7"/>
      <c r="AY830" s="7"/>
      <c r="AZ830" s="7"/>
      <c r="BA830" s="7"/>
      <c r="BB830" s="7"/>
    </row>
    <row r="831" spans="1:54" x14ac:dyDescent="0.25">
      <c r="A831" s="12">
        <v>2009</v>
      </c>
      <c r="B831" s="12">
        <v>6</v>
      </c>
      <c r="C831" s="16"/>
      <c r="D831" s="16">
        <f>aportaciones!D830+aportaciones!E830</f>
        <v>3.4379999999999997</v>
      </c>
      <c r="E831" s="16">
        <f t="shared" si="324"/>
        <v>20</v>
      </c>
      <c r="F831" s="16">
        <f t="shared" si="313"/>
        <v>1.0604688155888917</v>
      </c>
      <c r="G831" s="16">
        <f t="shared" si="325"/>
        <v>2.3868207082320474</v>
      </c>
      <c r="H831" s="16"/>
      <c r="I831" s="16">
        <f>aportaciones!F830+aportaciones!G830</f>
        <v>11.112</v>
      </c>
      <c r="J831" s="16">
        <f t="shared" si="326"/>
        <v>204</v>
      </c>
      <c r="K831" s="16">
        <f t="shared" si="315"/>
        <v>10.816781919006695</v>
      </c>
      <c r="L831" s="16">
        <f t="shared" si="327"/>
        <v>2.2848532947900821</v>
      </c>
      <c r="M831" s="16"/>
      <c r="N831" s="16">
        <v>0.32300000000000001</v>
      </c>
      <c r="O831" s="16">
        <f t="shared" si="328"/>
        <v>0.15</v>
      </c>
      <c r="P831" s="16">
        <f t="shared" si="316"/>
        <v>7.9535161169166872E-3</v>
      </c>
      <c r="Q831" s="16">
        <f t="shared" si="329"/>
        <v>0.31511615531174031</v>
      </c>
      <c r="R831" s="16"/>
      <c r="S831" s="16">
        <v>0.27185833333333337</v>
      </c>
      <c r="T831" s="16">
        <f t="shared" si="330"/>
        <v>0.82499999999999996</v>
      </c>
      <c r="U831" s="16">
        <f t="shared" si="317"/>
        <v>4.374433864304178E-2</v>
      </c>
      <c r="V831" s="16">
        <f t="shared" si="331"/>
        <v>0.22849718754790538</v>
      </c>
      <c r="W831" s="16"/>
      <c r="X831" s="16">
        <v>0.14535000000000001</v>
      </c>
      <c r="Y831" s="16">
        <f t="shared" si="332"/>
        <v>0.61</v>
      </c>
      <c r="Z831" s="16">
        <f t="shared" si="318"/>
        <v>3.2344298875461197E-2</v>
      </c>
      <c r="AA831" s="16">
        <f t="shared" si="333"/>
        <v>0.11328903160107739</v>
      </c>
      <c r="AB831" s="16"/>
      <c r="AC831" s="16">
        <v>0.18949333333333332</v>
      </c>
      <c r="AD831" s="16">
        <f t="shared" si="334"/>
        <v>0.41</v>
      </c>
      <c r="AE831" s="16">
        <f t="shared" si="319"/>
        <v>2.1739610719572276E-2</v>
      </c>
      <c r="AF831" s="16">
        <f t="shared" si="335"/>
        <v>0.16794415785209033</v>
      </c>
      <c r="AG831" s="16"/>
      <c r="AH831" s="16">
        <v>0.14535000000000001</v>
      </c>
      <c r="AI831" s="16">
        <f t="shared" si="336"/>
        <v>0.32</v>
      </c>
      <c r="AJ831" s="16">
        <f t="shared" si="320"/>
        <v>1.6967501049422268E-2</v>
      </c>
      <c r="AK831" s="16">
        <f t="shared" si="337"/>
        <v>0.12853113133171273</v>
      </c>
      <c r="AL831" s="16"/>
      <c r="AM831" s="17">
        <f t="shared" si="314"/>
        <v>226.315</v>
      </c>
      <c r="AN831" s="17">
        <f t="shared" si="321"/>
        <v>5.3023440779444583E-2</v>
      </c>
      <c r="AO831" s="18" t="str">
        <f t="shared" si="322"/>
        <v>CORRECTO</v>
      </c>
      <c r="AP831" s="18">
        <f t="shared" si="323"/>
        <v>-1.0469765592205555</v>
      </c>
      <c r="AQ831" s="11"/>
      <c r="AR831" s="11"/>
      <c r="AS831" s="7"/>
      <c r="AT831" s="7">
        <v>140</v>
      </c>
      <c r="AU831" s="3">
        <f t="shared" si="312"/>
        <v>180</v>
      </c>
      <c r="AV831" s="7"/>
      <c r="AW831" s="7"/>
      <c r="AX831" s="7"/>
      <c r="AY831" s="7"/>
      <c r="AZ831" s="7"/>
      <c r="BA831" s="7"/>
      <c r="BB831" s="7"/>
    </row>
    <row r="832" spans="1:54" x14ac:dyDescent="0.25">
      <c r="A832" s="12">
        <v>2009</v>
      </c>
      <c r="B832" s="12">
        <v>7</v>
      </c>
      <c r="C832" s="16"/>
      <c r="D832" s="16">
        <f>aportaciones!D831+aportaciones!E831</f>
        <v>3.1139999999999999</v>
      </c>
      <c r="E832" s="16">
        <f t="shared" si="324"/>
        <v>20</v>
      </c>
      <c r="F832" s="16">
        <f t="shared" si="313"/>
        <v>1.0699239908164857</v>
      </c>
      <c r="G832" s="16">
        <f t="shared" si="325"/>
        <v>2.0535311844111099</v>
      </c>
      <c r="H832" s="16"/>
      <c r="I832" s="16">
        <f>aportaciones!F831+aportaciones!G831</f>
        <v>12.304</v>
      </c>
      <c r="J832" s="16">
        <f t="shared" si="326"/>
        <v>202</v>
      </c>
      <c r="K832" s="16">
        <f t="shared" si="315"/>
        <v>10.806232307246507</v>
      </c>
      <c r="L832" s="16">
        <f t="shared" si="327"/>
        <v>3.4872180809933013</v>
      </c>
      <c r="M832" s="16"/>
      <c r="N832" s="16">
        <v>0.32200000000000001</v>
      </c>
      <c r="O832" s="16">
        <f t="shared" si="328"/>
        <v>0.15</v>
      </c>
      <c r="P832" s="16">
        <f t="shared" si="316"/>
        <v>8.0244299311236431E-3</v>
      </c>
      <c r="Q832" s="16">
        <f t="shared" si="329"/>
        <v>0.31404648388308332</v>
      </c>
      <c r="R832" s="16"/>
      <c r="S832" s="16">
        <v>0.27101666666666663</v>
      </c>
      <c r="T832" s="16">
        <f t="shared" si="330"/>
        <v>0.82499999999999996</v>
      </c>
      <c r="U832" s="16">
        <f t="shared" si="317"/>
        <v>4.4134364621180033E-2</v>
      </c>
      <c r="V832" s="16">
        <f t="shared" si="331"/>
        <v>0.22727232802362485</v>
      </c>
      <c r="W832" s="16"/>
      <c r="X832" s="16">
        <v>0.1449</v>
      </c>
      <c r="Y832" s="16">
        <f t="shared" si="332"/>
        <v>0.61</v>
      </c>
      <c r="Z832" s="16">
        <f t="shared" si="318"/>
        <v>3.2632681719902815E-2</v>
      </c>
      <c r="AA832" s="16">
        <f t="shared" si="333"/>
        <v>0.11255570112453883</v>
      </c>
      <c r="AB832" s="16"/>
      <c r="AC832" s="16">
        <v>0.18890666666666667</v>
      </c>
      <c r="AD832" s="16">
        <f t="shared" si="334"/>
        <v>0.41</v>
      </c>
      <c r="AE832" s="16">
        <f t="shared" si="319"/>
        <v>2.1933441811737956E-2</v>
      </c>
      <c r="AF832" s="16">
        <f t="shared" si="335"/>
        <v>0.16716705594709441</v>
      </c>
      <c r="AG832" s="16"/>
      <c r="AH832" s="16">
        <v>0.1449</v>
      </c>
      <c r="AI832" s="16">
        <f t="shared" si="336"/>
        <v>0.32</v>
      </c>
      <c r="AJ832" s="16">
        <f t="shared" si="320"/>
        <v>1.7118783853063774E-2</v>
      </c>
      <c r="AK832" s="16">
        <f t="shared" si="337"/>
        <v>0.12793249895057773</v>
      </c>
      <c r="AL832" s="16"/>
      <c r="AM832" s="17">
        <f t="shared" si="314"/>
        <v>224.315</v>
      </c>
      <c r="AN832" s="17">
        <f t="shared" si="321"/>
        <v>5.3496199540824289E-2</v>
      </c>
      <c r="AO832" s="18" t="str">
        <f t="shared" si="322"/>
        <v>CORRECTO</v>
      </c>
      <c r="AP832" s="18">
        <f t="shared" si="323"/>
        <v>-1.0465038004591758</v>
      </c>
      <c r="AQ832" s="11"/>
      <c r="AR832" s="11"/>
      <c r="AS832" s="7"/>
      <c r="AT832" s="7">
        <v>150</v>
      </c>
      <c r="AU832" s="3">
        <f t="shared" si="312"/>
        <v>190</v>
      </c>
      <c r="AV832" s="7"/>
      <c r="AW832" s="7"/>
      <c r="AX832" s="7"/>
      <c r="AY832" s="7"/>
      <c r="AZ832" s="7"/>
      <c r="BA832" s="7"/>
      <c r="BB832" s="7"/>
    </row>
    <row r="833" spans="1:54" x14ac:dyDescent="0.25">
      <c r="A833" s="12">
        <v>2009</v>
      </c>
      <c r="B833" s="12">
        <v>8</v>
      </c>
      <c r="C833" s="16"/>
      <c r="D833" s="16">
        <f>aportaciones!D832+aportaciones!E832</f>
        <v>2.9329999999999998</v>
      </c>
      <c r="E833" s="16">
        <f t="shared" si="324"/>
        <v>20</v>
      </c>
      <c r="F833" s="16">
        <f t="shared" si="313"/>
        <v>1.0893493407167012</v>
      </c>
      <c r="G833" s="16">
        <f t="shared" si="325"/>
        <v>1.8630760091835157</v>
      </c>
      <c r="H833" s="16"/>
      <c r="I833" s="16">
        <f>aportaciones!F832+aportaciones!G832</f>
        <v>11.865</v>
      </c>
      <c r="J833" s="16">
        <f t="shared" si="326"/>
        <v>198</v>
      </c>
      <c r="K833" s="16">
        <f t="shared" si="315"/>
        <v>10.784558473095341</v>
      </c>
      <c r="L833" s="16">
        <f t="shared" si="327"/>
        <v>5.0587676927534915</v>
      </c>
      <c r="M833" s="16"/>
      <c r="N833" s="16">
        <v>0.32400000000000001</v>
      </c>
      <c r="O833" s="16">
        <f t="shared" si="328"/>
        <v>0.15</v>
      </c>
      <c r="P833" s="16">
        <f t="shared" si="316"/>
        <v>8.1701200553752577E-3</v>
      </c>
      <c r="Q833" s="16">
        <f t="shared" si="329"/>
        <v>0.31597557006887633</v>
      </c>
      <c r="R833" s="16"/>
      <c r="S833" s="16">
        <v>0.2727</v>
      </c>
      <c r="T833" s="16">
        <f t="shared" si="330"/>
        <v>0.82499999999999996</v>
      </c>
      <c r="U833" s="16">
        <f t="shared" si="317"/>
        <v>4.4935660304563918E-2</v>
      </c>
      <c r="V833" s="16">
        <f t="shared" si="331"/>
        <v>0.22856563537881991</v>
      </c>
      <c r="W833" s="16"/>
      <c r="X833" s="16">
        <v>0.14580000000000001</v>
      </c>
      <c r="Y833" s="16">
        <f t="shared" si="332"/>
        <v>0.61</v>
      </c>
      <c r="Z833" s="16">
        <f t="shared" si="318"/>
        <v>3.3225154891859385E-2</v>
      </c>
      <c r="AA833" s="16">
        <f t="shared" si="333"/>
        <v>0.11316731828009718</v>
      </c>
      <c r="AB833" s="16"/>
      <c r="AC833" s="16">
        <v>0.19008</v>
      </c>
      <c r="AD833" s="16">
        <f t="shared" si="334"/>
        <v>0.41</v>
      </c>
      <c r="AE833" s="16">
        <f t="shared" si="319"/>
        <v>2.2331661484692372E-2</v>
      </c>
      <c r="AF833" s="16">
        <f t="shared" si="335"/>
        <v>0.16814655818826202</v>
      </c>
      <c r="AG833" s="16"/>
      <c r="AH833" s="16">
        <v>0.14580000000000001</v>
      </c>
      <c r="AI833" s="16">
        <f t="shared" si="336"/>
        <v>0.32</v>
      </c>
      <c r="AJ833" s="16">
        <f t="shared" si="320"/>
        <v>1.7429589451467217E-2</v>
      </c>
      <c r="AK833" s="16">
        <f t="shared" si="337"/>
        <v>0.12868121614693623</v>
      </c>
      <c r="AL833" s="16"/>
      <c r="AM833" s="17">
        <f t="shared" si="314"/>
        <v>220.315</v>
      </c>
      <c r="AN833" s="17">
        <f t="shared" si="321"/>
        <v>5.4467467035835056E-2</v>
      </c>
      <c r="AO833" s="18" t="str">
        <f t="shared" si="322"/>
        <v>CORRECTO</v>
      </c>
      <c r="AP833" s="18">
        <f t="shared" si="323"/>
        <v>-1.0455325329641649</v>
      </c>
      <c r="AQ833" s="11"/>
      <c r="AR833" s="11"/>
      <c r="AS833" s="7"/>
      <c r="AT833" s="7">
        <v>153</v>
      </c>
      <c r="AU833" s="3">
        <f t="shared" si="312"/>
        <v>193</v>
      </c>
      <c r="AV833" s="7"/>
      <c r="AW833" s="7"/>
      <c r="AX833" s="7"/>
      <c r="AY833" s="7"/>
      <c r="AZ833" s="7"/>
      <c r="BA833" s="7"/>
      <c r="BB833" s="7"/>
    </row>
    <row r="834" spans="1:54" x14ac:dyDescent="0.25">
      <c r="A834" s="12">
        <v>2009</v>
      </c>
      <c r="B834" s="12">
        <v>9</v>
      </c>
      <c r="C834" s="16"/>
      <c r="D834" s="16">
        <f>aportaciones!D833+aportaciones!E833</f>
        <v>4.1180000000000003</v>
      </c>
      <c r="E834" s="16">
        <f t="shared" si="324"/>
        <v>20</v>
      </c>
      <c r="F834" s="16">
        <f t="shared" si="313"/>
        <v>1.1411454247200628</v>
      </c>
      <c r="G834" s="16">
        <f t="shared" si="325"/>
        <v>3.0286506592833007</v>
      </c>
      <c r="H834" s="16"/>
      <c r="I834" s="16">
        <f>aportaciones!F833+aportaciones!G833</f>
        <v>11.625</v>
      </c>
      <c r="J834" s="16">
        <f t="shared" si="326"/>
        <v>188</v>
      </c>
      <c r="K834" s="16">
        <f t="shared" si="315"/>
        <v>10.72676699236859</v>
      </c>
      <c r="L834" s="16">
        <f t="shared" si="327"/>
        <v>10.840441526904669</v>
      </c>
      <c r="M834" s="16"/>
      <c r="N834" s="16">
        <v>0.55700000000000005</v>
      </c>
      <c r="O834" s="16">
        <f t="shared" si="328"/>
        <v>0.15</v>
      </c>
      <c r="P834" s="16">
        <f t="shared" si="316"/>
        <v>8.5585906854004704E-3</v>
      </c>
      <c r="Q834" s="16">
        <f t="shared" si="329"/>
        <v>0.54882987994462473</v>
      </c>
      <c r="R834" s="16"/>
      <c r="S834" s="16">
        <v>0.46880833333333333</v>
      </c>
      <c r="T834" s="16">
        <f t="shared" si="330"/>
        <v>0.82499999999999996</v>
      </c>
      <c r="U834" s="16">
        <f t="shared" si="317"/>
        <v>4.707224876970259E-2</v>
      </c>
      <c r="V834" s="16">
        <f t="shared" si="331"/>
        <v>0.42387267302876941</v>
      </c>
      <c r="W834" s="16"/>
      <c r="X834" s="16">
        <v>0.25065000000000004</v>
      </c>
      <c r="Y834" s="16">
        <f t="shared" si="332"/>
        <v>0.61</v>
      </c>
      <c r="Z834" s="16">
        <f t="shared" si="318"/>
        <v>3.4804935453961912E-2</v>
      </c>
      <c r="AA834" s="16">
        <f t="shared" si="333"/>
        <v>0.21742484510814064</v>
      </c>
      <c r="AB834" s="16"/>
      <c r="AC834" s="16">
        <v>0.32677333333333336</v>
      </c>
      <c r="AD834" s="16">
        <f t="shared" si="334"/>
        <v>0.41</v>
      </c>
      <c r="AE834" s="16">
        <f t="shared" si="319"/>
        <v>2.3393481206761286E-2</v>
      </c>
      <c r="AF834" s="16">
        <f t="shared" si="335"/>
        <v>0.30444167184864096</v>
      </c>
      <c r="AG834" s="16"/>
      <c r="AH834" s="16">
        <v>0.25065000000000004</v>
      </c>
      <c r="AI834" s="16">
        <f t="shared" si="336"/>
        <v>0.32</v>
      </c>
      <c r="AJ834" s="16">
        <f t="shared" si="320"/>
        <v>1.8258326795521005E-2</v>
      </c>
      <c r="AK834" s="16">
        <f t="shared" si="337"/>
        <v>0.23322041054853276</v>
      </c>
      <c r="AL834" s="16"/>
      <c r="AM834" s="17">
        <f t="shared" si="314"/>
        <v>210.315</v>
      </c>
      <c r="AN834" s="17">
        <f t="shared" si="321"/>
        <v>5.705727123600314E-2</v>
      </c>
      <c r="AO834" s="18" t="str">
        <f t="shared" si="322"/>
        <v>CORRECTO</v>
      </c>
      <c r="AP834" s="18">
        <f t="shared" si="323"/>
        <v>-1.042942728763997</v>
      </c>
      <c r="AQ834" s="11"/>
      <c r="AR834" s="11"/>
      <c r="AS834" s="7"/>
      <c r="AT834" s="7">
        <v>160</v>
      </c>
      <c r="AU834" s="3">
        <f t="shared" si="312"/>
        <v>200</v>
      </c>
      <c r="AV834" s="7"/>
      <c r="AW834" s="7"/>
      <c r="AX834" s="7"/>
      <c r="AY834" s="7"/>
      <c r="AZ834" s="7"/>
      <c r="BA834" s="7"/>
      <c r="BB834" s="7"/>
    </row>
    <row r="835" spans="1:54" x14ac:dyDescent="0.25">
      <c r="A835" s="12">
        <v>2009</v>
      </c>
      <c r="B835" s="12">
        <v>10</v>
      </c>
      <c r="C835" s="16"/>
      <c r="D835" s="16">
        <f>aportaciones!D834+aportaciones!E834</f>
        <v>3.0590000000000002</v>
      </c>
      <c r="E835" s="16">
        <f t="shared" si="324"/>
        <v>20</v>
      </c>
      <c r="F835" s="16">
        <f t="shared" si="313"/>
        <v>1.1981129720689914</v>
      </c>
      <c r="G835" s="16">
        <f t="shared" si="325"/>
        <v>1.9178545752799394</v>
      </c>
      <c r="H835" s="16"/>
      <c r="I835" s="16">
        <f>aportaciones!F834+aportaciones!G834</f>
        <v>9.9749999999999996</v>
      </c>
      <c r="J835" s="16">
        <f t="shared" si="326"/>
        <v>178</v>
      </c>
      <c r="K835" s="16">
        <f t="shared" si="315"/>
        <v>10.663205451414022</v>
      </c>
      <c r="L835" s="16">
        <f t="shared" si="327"/>
        <v>9.2482330076313986</v>
      </c>
      <c r="M835" s="16"/>
      <c r="N835" s="16">
        <v>0.30499999999999999</v>
      </c>
      <c r="O835" s="16">
        <f t="shared" si="328"/>
        <v>0.15</v>
      </c>
      <c r="P835" s="16">
        <f t="shared" si="316"/>
        <v>8.9858472905174347E-3</v>
      </c>
      <c r="Q835" s="16">
        <f t="shared" si="329"/>
        <v>0.2964414093145995</v>
      </c>
      <c r="R835" s="16"/>
      <c r="S835" s="16">
        <v>0.25670833333333332</v>
      </c>
      <c r="T835" s="16">
        <f t="shared" si="330"/>
        <v>0.82499999999999996</v>
      </c>
      <c r="U835" s="16">
        <f t="shared" si="317"/>
        <v>4.9422160097845891E-2</v>
      </c>
      <c r="V835" s="16">
        <f t="shared" si="331"/>
        <v>0.2096360845636307</v>
      </c>
      <c r="W835" s="16"/>
      <c r="X835" s="16">
        <v>0.13725000000000001</v>
      </c>
      <c r="Y835" s="16">
        <f t="shared" si="332"/>
        <v>0.61</v>
      </c>
      <c r="Z835" s="16">
        <f t="shared" si="318"/>
        <v>3.6542445648104237E-2</v>
      </c>
      <c r="AA835" s="16">
        <f t="shared" si="333"/>
        <v>0.10244506454603808</v>
      </c>
      <c r="AB835" s="16"/>
      <c r="AC835" s="16">
        <v>0.17893333333333331</v>
      </c>
      <c r="AD835" s="16">
        <f t="shared" si="334"/>
        <v>0.41</v>
      </c>
      <c r="AE835" s="16">
        <f t="shared" si="319"/>
        <v>2.4561315927414323E-2</v>
      </c>
      <c r="AF835" s="16">
        <f t="shared" si="335"/>
        <v>0.15553985212657201</v>
      </c>
      <c r="AG835" s="16"/>
      <c r="AH835" s="16">
        <v>0.13725000000000001</v>
      </c>
      <c r="AI835" s="16">
        <f t="shared" si="336"/>
        <v>0.32</v>
      </c>
      <c r="AJ835" s="16">
        <f t="shared" si="320"/>
        <v>1.9169807553103862E-2</v>
      </c>
      <c r="AK835" s="16">
        <f t="shared" si="337"/>
        <v>0.11899167320447895</v>
      </c>
      <c r="AL835" s="16"/>
      <c r="AM835" s="17">
        <f t="shared" si="314"/>
        <v>200.315</v>
      </c>
      <c r="AN835" s="17">
        <f t="shared" si="321"/>
        <v>5.9905648603449567E-2</v>
      </c>
      <c r="AO835" s="18" t="str">
        <f t="shared" si="322"/>
        <v>CORRECTO</v>
      </c>
      <c r="AP835" s="18">
        <f t="shared" si="323"/>
        <v>-1.0400943513965506</v>
      </c>
      <c r="AQ835" s="11"/>
      <c r="AR835" s="11"/>
      <c r="AS835" s="7"/>
      <c r="AT835" s="7">
        <v>166</v>
      </c>
      <c r="AU835" s="3">
        <f t="shared" si="312"/>
        <v>206</v>
      </c>
      <c r="AV835" s="7"/>
      <c r="AW835" s="7"/>
      <c r="AX835" s="7"/>
      <c r="AY835" s="7"/>
      <c r="AZ835" s="7"/>
      <c r="BA835" s="7"/>
      <c r="BB835" s="7"/>
    </row>
    <row r="836" spans="1:54" x14ac:dyDescent="0.25">
      <c r="A836" s="12">
        <v>2009</v>
      </c>
      <c r="B836" s="12">
        <v>11</v>
      </c>
      <c r="C836" s="16"/>
      <c r="D836" s="16">
        <f>aportaciones!D835+aportaciones!E835</f>
        <v>8.5759999999999987</v>
      </c>
      <c r="E836" s="16">
        <f t="shared" si="324"/>
        <v>20</v>
      </c>
      <c r="F836" s="16">
        <f t="shared" si="313"/>
        <v>1.2479525778020435</v>
      </c>
      <c r="G836" s="16">
        <f t="shared" si="325"/>
        <v>7.3778870279310098</v>
      </c>
      <c r="H836" s="16"/>
      <c r="I836" s="16">
        <f>aportaciones!F835+aportaciones!G835</f>
        <v>11.952</v>
      </c>
      <c r="J836" s="16">
        <f t="shared" si="326"/>
        <v>170</v>
      </c>
      <c r="K836" s="16">
        <f t="shared" si="315"/>
        <v>10.607596911317369</v>
      </c>
      <c r="L836" s="16">
        <f t="shared" si="327"/>
        <v>9.2887945485859689</v>
      </c>
      <c r="M836" s="16"/>
      <c r="N836" s="16">
        <v>0.86099999999999999</v>
      </c>
      <c r="O836" s="16">
        <f t="shared" si="328"/>
        <v>0.15</v>
      </c>
      <c r="P836" s="16">
        <f t="shared" si="316"/>
        <v>9.3596443335153268E-3</v>
      </c>
      <c r="Q836" s="16">
        <f t="shared" si="329"/>
        <v>0.85201415270948255</v>
      </c>
      <c r="R836" s="16"/>
      <c r="S836" s="16">
        <v>0.72467499999999996</v>
      </c>
      <c r="T836" s="16">
        <f t="shared" si="330"/>
        <v>0.82499999999999996</v>
      </c>
      <c r="U836" s="16">
        <f t="shared" si="317"/>
        <v>5.147804383433429E-2</v>
      </c>
      <c r="V836" s="16">
        <f t="shared" si="331"/>
        <v>0.67525283990215401</v>
      </c>
      <c r="W836" s="16"/>
      <c r="X836" s="16">
        <v>0.38745000000000002</v>
      </c>
      <c r="Y836" s="16">
        <f t="shared" si="332"/>
        <v>0.61</v>
      </c>
      <c r="Z836" s="16">
        <f t="shared" si="318"/>
        <v>3.8062553622962327E-2</v>
      </c>
      <c r="AA836" s="16">
        <f t="shared" si="333"/>
        <v>0.35090755435189569</v>
      </c>
      <c r="AB836" s="16"/>
      <c r="AC836" s="16">
        <v>0.50512000000000001</v>
      </c>
      <c r="AD836" s="16">
        <f t="shared" si="334"/>
        <v>0.41</v>
      </c>
      <c r="AE836" s="16">
        <f t="shared" si="319"/>
        <v>2.5583027844941892E-2</v>
      </c>
      <c r="AF836" s="16">
        <f t="shared" si="335"/>
        <v>0.48055868407258567</v>
      </c>
      <c r="AG836" s="16"/>
      <c r="AH836" s="16">
        <v>0.38745000000000002</v>
      </c>
      <c r="AI836" s="16">
        <f t="shared" si="336"/>
        <v>0.32</v>
      </c>
      <c r="AJ836" s="16">
        <f t="shared" si="320"/>
        <v>1.9967241244832696E-2</v>
      </c>
      <c r="AK836" s="16">
        <f t="shared" si="337"/>
        <v>0.36828019244689619</v>
      </c>
      <c r="AL836" s="16"/>
      <c r="AM836" s="17">
        <f t="shared" si="314"/>
        <v>192.315</v>
      </c>
      <c r="AN836" s="17">
        <f t="shared" si="321"/>
        <v>6.2397628890102176E-2</v>
      </c>
      <c r="AO836" s="18" t="str">
        <f t="shared" si="322"/>
        <v>CORRECTO</v>
      </c>
      <c r="AP836" s="18">
        <f t="shared" si="323"/>
        <v>-1.0376023711098978</v>
      </c>
      <c r="AQ836" s="11"/>
      <c r="AR836" s="11"/>
      <c r="AS836" s="7"/>
      <c r="AT836" s="7">
        <v>164</v>
      </c>
      <c r="AU836" s="3">
        <f t="shared" ref="AU836:AU861" si="338">AT836+40</f>
        <v>204</v>
      </c>
      <c r="AV836" s="7"/>
      <c r="AW836" s="7"/>
      <c r="AX836" s="7"/>
      <c r="AY836" s="7"/>
      <c r="AZ836" s="7"/>
      <c r="BA836" s="7"/>
      <c r="BB836" s="7"/>
    </row>
    <row r="837" spans="1:54" x14ac:dyDescent="0.25">
      <c r="A837" s="12">
        <v>2009</v>
      </c>
      <c r="B837" s="12">
        <v>12</v>
      </c>
      <c r="C837" s="16"/>
      <c r="D837" s="16">
        <f>aportaciones!D836+aportaciones!E836</f>
        <v>5.4350000000000005</v>
      </c>
      <c r="E837" s="16">
        <f t="shared" si="324"/>
        <v>20</v>
      </c>
      <c r="F837" s="16">
        <f t="shared" si="313"/>
        <v>1.2480083665717743</v>
      </c>
      <c r="G837" s="16">
        <f t="shared" si="325"/>
        <v>4.1870474221979563</v>
      </c>
      <c r="H837" s="16"/>
      <c r="I837" s="16">
        <f>aportaciones!F836+aportaciones!G836</f>
        <v>10.599</v>
      </c>
      <c r="J837" s="16">
        <f t="shared" si="326"/>
        <v>169.99140308868263</v>
      </c>
      <c r="K837" s="16">
        <f t="shared" si="315"/>
        <v>10.607534664997543</v>
      </c>
      <c r="L837" s="16">
        <f t="shared" si="327"/>
        <v>0</v>
      </c>
      <c r="M837" s="16"/>
      <c r="N837" s="16">
        <v>0.57699999999999996</v>
      </c>
      <c r="O837" s="16">
        <f t="shared" si="328"/>
        <v>0.15</v>
      </c>
      <c r="P837" s="16">
        <f t="shared" si="316"/>
        <v>9.3600627492883056E-3</v>
      </c>
      <c r="Q837" s="16">
        <f t="shared" si="329"/>
        <v>0.56764035566648463</v>
      </c>
      <c r="R837" s="16"/>
      <c r="S837" s="16">
        <v>0.48564166666666658</v>
      </c>
      <c r="T837" s="16">
        <f t="shared" si="330"/>
        <v>0.82499999999999996</v>
      </c>
      <c r="U837" s="16">
        <f t="shared" si="317"/>
        <v>5.1480345121085687E-2</v>
      </c>
      <c r="V837" s="16">
        <f t="shared" si="331"/>
        <v>0.43416362283233223</v>
      </c>
      <c r="W837" s="16"/>
      <c r="X837" s="16">
        <v>0.25964999999999999</v>
      </c>
      <c r="Y837" s="16">
        <f t="shared" si="332"/>
        <v>0.61</v>
      </c>
      <c r="Z837" s="16">
        <f t="shared" si="318"/>
        <v>3.8064255180439113E-2</v>
      </c>
      <c r="AA837" s="16">
        <f t="shared" si="333"/>
        <v>0.22158744637703764</v>
      </c>
      <c r="AB837" s="16"/>
      <c r="AC837" s="16">
        <v>0.33850666666666668</v>
      </c>
      <c r="AD837" s="16">
        <f t="shared" si="334"/>
        <v>0.41</v>
      </c>
      <c r="AE837" s="16">
        <f t="shared" si="319"/>
        <v>2.5584171514721369E-2</v>
      </c>
      <c r="AF837" s="16">
        <f t="shared" si="335"/>
        <v>0.31292363882172486</v>
      </c>
      <c r="AG837" s="16"/>
      <c r="AH837" s="16">
        <v>0.25964999999999999</v>
      </c>
      <c r="AI837" s="16">
        <f t="shared" si="336"/>
        <v>0.32</v>
      </c>
      <c r="AJ837" s="16">
        <f t="shared" si="320"/>
        <v>1.9968133865148389E-2</v>
      </c>
      <c r="AK837" s="16">
        <f t="shared" si="337"/>
        <v>0.23968275875516737</v>
      </c>
      <c r="AL837" s="16"/>
      <c r="AM837" s="17">
        <f t="shared" si="314"/>
        <v>192.30640308868263</v>
      </c>
      <c r="AN837" s="17">
        <f t="shared" si="321"/>
        <v>6.2400418328588711E-2</v>
      </c>
      <c r="AO837" s="18" t="str">
        <f t="shared" si="322"/>
        <v>CORRECTO</v>
      </c>
      <c r="AP837" s="18">
        <f t="shared" si="323"/>
        <v>-1.0375995816714114</v>
      </c>
      <c r="AQ837" s="11"/>
      <c r="AR837" s="11"/>
      <c r="AS837" s="7"/>
      <c r="AT837" s="7">
        <v>162</v>
      </c>
      <c r="AU837" s="3">
        <f t="shared" si="338"/>
        <v>202</v>
      </c>
      <c r="AV837" s="7"/>
      <c r="AW837" s="7"/>
      <c r="AX837" s="7"/>
      <c r="AY837" s="7"/>
      <c r="AZ837" s="7"/>
      <c r="BA837" s="7"/>
      <c r="BB837" s="7"/>
    </row>
    <row r="838" spans="1:54" x14ac:dyDescent="0.25">
      <c r="A838" s="12">
        <v>2010</v>
      </c>
      <c r="B838" s="12">
        <v>1</v>
      </c>
      <c r="C838" s="16"/>
      <c r="D838" s="16">
        <f>aportaciones!D837+aportaciones!E837</f>
        <v>13.85</v>
      </c>
      <c r="E838" s="16">
        <f t="shared" si="324"/>
        <v>20</v>
      </c>
      <c r="F838" s="16">
        <f t="shared" ref="F838:F861" si="339">E838*AN838</f>
        <v>1.2423976367030034</v>
      </c>
      <c r="G838" s="16">
        <f t="shared" si="325"/>
        <v>12.601991633428227</v>
      </c>
      <c r="H838" s="16"/>
      <c r="I838" s="16">
        <f>aportaciones!F837+aportaciones!G837</f>
        <v>11.476000000000001</v>
      </c>
      <c r="J838" s="16">
        <f t="shared" si="326"/>
        <v>170.8598684236851</v>
      </c>
      <c r="K838" s="16">
        <f t="shared" si="315"/>
        <v>10.613794836848625</v>
      </c>
      <c r="L838" s="16">
        <f t="shared" si="327"/>
        <v>0</v>
      </c>
      <c r="M838" s="16"/>
      <c r="N838" s="16">
        <v>1.194</v>
      </c>
      <c r="O838" s="16">
        <f t="shared" si="328"/>
        <v>0.15</v>
      </c>
      <c r="P838" s="16">
        <f t="shared" si="316"/>
        <v>9.317982275272526E-3</v>
      </c>
      <c r="Q838" s="16">
        <f t="shared" si="329"/>
        <v>1.1846399372507117</v>
      </c>
      <c r="R838" s="16"/>
      <c r="S838" s="16">
        <v>1.0049499999999998</v>
      </c>
      <c r="T838" s="16">
        <f t="shared" si="330"/>
        <v>0.82499999999999996</v>
      </c>
      <c r="U838" s="16">
        <f t="shared" si="317"/>
        <v>5.1248902513998891E-2</v>
      </c>
      <c r="V838" s="16">
        <f t="shared" si="331"/>
        <v>0.95346965487891411</v>
      </c>
      <c r="W838" s="16"/>
      <c r="X838" s="16">
        <v>0.5373</v>
      </c>
      <c r="Y838" s="16">
        <f t="shared" si="332"/>
        <v>0.61</v>
      </c>
      <c r="Z838" s="16">
        <f t="shared" si="318"/>
        <v>3.7893127919441605E-2</v>
      </c>
      <c r="AA838" s="16">
        <f t="shared" si="333"/>
        <v>0.4992357448195609</v>
      </c>
      <c r="AB838" s="16"/>
      <c r="AC838" s="16">
        <v>0.70047999999999988</v>
      </c>
      <c r="AD838" s="16">
        <f t="shared" si="334"/>
        <v>0.41</v>
      </c>
      <c r="AE838" s="16">
        <f t="shared" si="319"/>
        <v>2.546915155241157E-2</v>
      </c>
      <c r="AF838" s="16">
        <f t="shared" si="335"/>
        <v>0.67489582848527863</v>
      </c>
      <c r="AG838" s="16"/>
      <c r="AH838" s="16">
        <v>0.5373</v>
      </c>
      <c r="AI838" s="16">
        <f t="shared" si="336"/>
        <v>0.32</v>
      </c>
      <c r="AJ838" s="16">
        <f t="shared" si="320"/>
        <v>1.9878362187248057E-2</v>
      </c>
      <c r="AK838" s="16">
        <f t="shared" si="337"/>
        <v>0.5173318661348516</v>
      </c>
      <c r="AL838" s="16"/>
      <c r="AM838" s="17">
        <f t="shared" ref="AM838:AM861" si="340">SUM(E838,J838,O838,T838,Y838,AD838,AI838)</f>
        <v>193.1748684236851</v>
      </c>
      <c r="AN838" s="17">
        <f t="shared" si="321"/>
        <v>6.2119881835150173E-2</v>
      </c>
      <c r="AO838" s="18" t="str">
        <f t="shared" si="322"/>
        <v>CORRECTO</v>
      </c>
      <c r="AP838" s="18">
        <f t="shared" si="323"/>
        <v>-1.0378801181648498</v>
      </c>
      <c r="AQ838" s="11"/>
      <c r="AR838" s="11"/>
      <c r="AS838" s="7"/>
      <c r="AT838" s="7">
        <v>158</v>
      </c>
      <c r="AU838" s="3">
        <f t="shared" si="338"/>
        <v>198</v>
      </c>
      <c r="AV838" s="7"/>
      <c r="AW838" s="7"/>
      <c r="AX838" s="7"/>
      <c r="AY838" s="7"/>
      <c r="AZ838" s="7"/>
      <c r="BA838" s="7"/>
      <c r="BB838" s="7"/>
    </row>
    <row r="839" spans="1:54" x14ac:dyDescent="0.25">
      <c r="A839" s="12">
        <v>2010</v>
      </c>
      <c r="B839" s="12">
        <v>2</v>
      </c>
      <c r="C839" s="16"/>
      <c r="D839" s="16">
        <f>aportaciones!D838+aportaciones!E838</f>
        <v>7.0629999999999997</v>
      </c>
      <c r="E839" s="16">
        <f t="shared" si="324"/>
        <v>20</v>
      </c>
      <c r="F839" s="16">
        <f t="shared" si="339"/>
        <v>1.1303958740550597</v>
      </c>
      <c r="G839" s="16">
        <f t="shared" si="325"/>
        <v>5.8206023632969952</v>
      </c>
      <c r="H839" s="16"/>
      <c r="I839" s="16">
        <f>aportaciones!F838+aportaciones!G838</f>
        <v>34.916999999999994</v>
      </c>
      <c r="J839" s="16">
        <f t="shared" si="326"/>
        <v>190</v>
      </c>
      <c r="K839" s="16">
        <f t="shared" ref="K839:K861" si="341">J839*AN839</f>
        <v>10.738760803523068</v>
      </c>
      <c r="L839" s="16">
        <f t="shared" si="327"/>
        <v>5.1630735868364752</v>
      </c>
      <c r="M839" s="16"/>
      <c r="N839" s="16">
        <v>0.54500000000000004</v>
      </c>
      <c r="O839" s="16">
        <f t="shared" si="328"/>
        <v>0.15</v>
      </c>
      <c r="P839" s="16">
        <f t="shared" ref="P839:P861" si="342">O839*AN839</f>
        <v>8.4779690554129469E-3</v>
      </c>
      <c r="Q839" s="16">
        <f t="shared" si="329"/>
        <v>0.53568201772472746</v>
      </c>
      <c r="R839" s="16"/>
      <c r="S839" s="16">
        <v>0.45870833333333333</v>
      </c>
      <c r="T839" s="16">
        <f t="shared" si="330"/>
        <v>0.82499999999999996</v>
      </c>
      <c r="U839" s="16">
        <f t="shared" ref="U839:U861" si="343">T839*AN839</f>
        <v>4.6628829804771212E-2</v>
      </c>
      <c r="V839" s="16">
        <f t="shared" si="331"/>
        <v>0.40745943081933444</v>
      </c>
      <c r="W839" s="16"/>
      <c r="X839" s="16">
        <v>0.24525000000000005</v>
      </c>
      <c r="Y839" s="16">
        <f t="shared" si="332"/>
        <v>0.61</v>
      </c>
      <c r="Z839" s="16">
        <f t="shared" ref="Z839:Z861" si="344">Y839*AN839</f>
        <v>3.4477074158679323E-2</v>
      </c>
      <c r="AA839" s="16">
        <f t="shared" si="333"/>
        <v>0.20735687208055853</v>
      </c>
      <c r="AB839" s="16"/>
      <c r="AC839" s="16">
        <v>0.31973333333333337</v>
      </c>
      <c r="AD839" s="16">
        <f t="shared" si="334"/>
        <v>0.41</v>
      </c>
      <c r="AE839" s="16">
        <f t="shared" ref="AE839:AE861" si="345">AD839*AN839</f>
        <v>2.3173115418128724E-2</v>
      </c>
      <c r="AF839" s="16">
        <f t="shared" si="335"/>
        <v>0.29426418178092179</v>
      </c>
      <c r="AG839" s="16"/>
      <c r="AH839" s="16">
        <v>0.24525000000000005</v>
      </c>
      <c r="AI839" s="16">
        <f t="shared" si="336"/>
        <v>0.32</v>
      </c>
      <c r="AJ839" s="16">
        <f t="shared" ref="AJ839:AJ861" si="346">AI839*AN839</f>
        <v>1.8086333984880958E-2</v>
      </c>
      <c r="AK839" s="16">
        <f t="shared" si="337"/>
        <v>0.22537163781275199</v>
      </c>
      <c r="AL839" s="16"/>
      <c r="AM839" s="17">
        <f t="shared" si="340"/>
        <v>212.315</v>
      </c>
      <c r="AN839" s="17">
        <f t="shared" ref="AN839:AN861" si="347">IF($I$2/AM839&lt;0,0,IF($I$2/AM839&gt;1.1,1.1,$I$2/AM839))</f>
        <v>5.6519793702752986E-2</v>
      </c>
      <c r="AO839" s="18" t="str">
        <f t="shared" ref="AO839:AO861" si="348">IF(AN839=1.1,"FALLO EN EL SISTEMA","CORRECTO")</f>
        <v>CORRECTO</v>
      </c>
      <c r="AP839" s="18">
        <f t="shared" ref="AP839:AP861" si="349">$I$2/AM839-1.1</f>
        <v>-1.043480206297247</v>
      </c>
      <c r="AQ839" s="11"/>
      <c r="AR839" s="11"/>
      <c r="AS839" s="7"/>
      <c r="AT839" s="7">
        <v>148</v>
      </c>
      <c r="AU839" s="3">
        <f t="shared" si="338"/>
        <v>188</v>
      </c>
      <c r="AV839" s="7"/>
      <c r="AW839" s="7"/>
      <c r="AX839" s="7"/>
      <c r="AY839" s="7"/>
      <c r="AZ839" s="7"/>
      <c r="BA839" s="7"/>
      <c r="BB839" s="7"/>
    </row>
    <row r="840" spans="1:54" x14ac:dyDescent="0.25">
      <c r="A840" s="12">
        <v>2010</v>
      </c>
      <c r="B840" s="12">
        <v>3</v>
      </c>
      <c r="C840" s="16"/>
      <c r="D840" s="16">
        <f>aportaciones!D839+aportaciones!E839</f>
        <v>5.3090000000000002</v>
      </c>
      <c r="E840" s="16">
        <f t="shared" ref="E840:E861" si="350">IF(E839-F839+D840&gt;$U$3,$U$3,IF(E839-F839+D840&lt;0,0,E839-F839+D840))</f>
        <v>20</v>
      </c>
      <c r="F840" s="16">
        <f t="shared" si="339"/>
        <v>1.1146459837911897</v>
      </c>
      <c r="G840" s="16">
        <f t="shared" ref="G840:G861" si="351">IF(E839-F839+D840-$U$3&lt;0,0,E839-F839+D840-$U$3)</f>
        <v>4.1786041259449398</v>
      </c>
      <c r="H840" s="16"/>
      <c r="I840" s="16">
        <f>aportaciones!F839+aportaciones!G839</f>
        <v>18.039000000000001</v>
      </c>
      <c r="J840" s="16">
        <f t="shared" ref="J840:J861" si="352">IF(J839-K839+I840&gt;AU845,AU845,IF(J839-K839+I840&lt;0,0,J839-K839+I840))</f>
        <v>193</v>
      </c>
      <c r="K840" s="16">
        <f t="shared" si="341"/>
        <v>10.75633374358498</v>
      </c>
      <c r="L840" s="16">
        <f t="shared" ref="L840:L861" si="353">IF(J839-K839+I840-AU845&lt;0,0,J839-K839+I840-AU845)</f>
        <v>4.3002391964769231</v>
      </c>
      <c r="M840" s="16"/>
      <c r="N840" s="16">
        <v>0.42199999999999999</v>
      </c>
      <c r="O840" s="16">
        <f t="shared" ref="O840:O861" si="354">IF(O839-P839+N840&gt;$S$3,$S$3,IF(O839-P839+N840&lt;0,0,O839-P839+N840))</f>
        <v>0.15</v>
      </c>
      <c r="P840" s="16">
        <f t="shared" si="342"/>
        <v>8.3598448784339228E-3</v>
      </c>
      <c r="Q840" s="16">
        <f t="shared" ref="Q840:Q861" si="355">IF(O839-P839+N840-$S$3&lt;0,0,O839-P839+N840-$S$3)</f>
        <v>0.41352203094458695</v>
      </c>
      <c r="R840" s="16"/>
      <c r="S840" s="16">
        <v>0.35518333333333335</v>
      </c>
      <c r="T840" s="16">
        <f t="shared" ref="T840:T861" si="356">IF(T839-U839+S840&gt;$N$3,$N$3,IF(T839-U839+S840&lt;0,0,T839-U839+S840))</f>
        <v>0.82499999999999996</v>
      </c>
      <c r="U840" s="16">
        <f t="shared" si="343"/>
        <v>4.5979146831386576E-2</v>
      </c>
      <c r="V840" s="16">
        <f t="shared" ref="V840:V861" si="357">IF(T839-U839+S840-$N$3&lt;0,0,T839-U839+S840-$N$3)</f>
        <v>0.30855450352856217</v>
      </c>
      <c r="W840" s="16"/>
      <c r="X840" s="16">
        <v>0.18989999999999999</v>
      </c>
      <c r="Y840" s="16">
        <f t="shared" ref="Y840:Y861" si="358">IF(Y839-Z839+X840&gt;$T$3,$T$3,IF(Y839-Z839+X840&lt;0,0,Y839-Z839+X840))</f>
        <v>0.61</v>
      </c>
      <c r="Z840" s="16">
        <f t="shared" si="344"/>
        <v>3.3996702505631284E-2</v>
      </c>
      <c r="AA840" s="16">
        <f t="shared" ref="AA840:AA861" si="359">IF(Y839-Z839+X840-$T$3&lt;0,0,Y839-Z839+X840-$T$3)</f>
        <v>0.15542292584132067</v>
      </c>
      <c r="AB840" s="16"/>
      <c r="AC840" s="16">
        <v>0.24757333333333331</v>
      </c>
      <c r="AD840" s="16">
        <f t="shared" ref="AD840:AD861" si="360">IF(AD839-AE839+AC840&gt;$P$3,$P$3,IF(AD839-AE839+AC840&lt;0,0,AD839-AE839+AC840))</f>
        <v>0.41</v>
      </c>
      <c r="AE840" s="16">
        <f t="shared" si="345"/>
        <v>2.2850242667719387E-2</v>
      </c>
      <c r="AF840" s="16">
        <f t="shared" ref="AF840:AF861" si="361">IF(AD839-AE839+AC840-$P$3&lt;0,0,AD839-AE839+AC840-$P$3)</f>
        <v>0.22440021791520465</v>
      </c>
      <c r="AG840" s="16"/>
      <c r="AH840" s="16">
        <v>0.18989999999999999</v>
      </c>
      <c r="AI840" s="16">
        <f t="shared" ref="AI840:AI861" si="362">IF(AI839-AJ839+AH840&gt;$X$3,$X$3,IF(AI839-AJ839+AH840&lt;0,0,AI839-AJ839+AH840))</f>
        <v>0.32</v>
      </c>
      <c r="AJ840" s="16">
        <f t="shared" si="346"/>
        <v>1.7834335740659037E-2</v>
      </c>
      <c r="AK840" s="16">
        <f t="shared" ref="AK840:AK861" si="363">IF(AI839-AJ839+AH840-$X$3&lt;0,0,AI839-AJ839+AH840-$X$3)</f>
        <v>0.17181366601511899</v>
      </c>
      <c r="AL840" s="16"/>
      <c r="AM840" s="17">
        <f t="shared" si="340"/>
        <v>215.315</v>
      </c>
      <c r="AN840" s="17">
        <f t="shared" si="347"/>
        <v>5.5732299189559485E-2</v>
      </c>
      <c r="AO840" s="18" t="str">
        <f t="shared" si="348"/>
        <v>CORRECTO</v>
      </c>
      <c r="AP840" s="18">
        <f t="shared" si="349"/>
        <v>-1.0442677008104406</v>
      </c>
      <c r="AQ840" s="11"/>
      <c r="AR840" s="11"/>
      <c r="AS840" s="7"/>
      <c r="AT840" s="7">
        <v>138</v>
      </c>
      <c r="AU840" s="3">
        <f t="shared" si="338"/>
        <v>178</v>
      </c>
      <c r="AV840" s="7"/>
      <c r="AW840" s="7"/>
      <c r="AX840" s="7"/>
      <c r="AY840" s="7"/>
      <c r="AZ840" s="7"/>
      <c r="BA840" s="7"/>
      <c r="BB840" s="7"/>
    </row>
    <row r="841" spans="1:54" x14ac:dyDescent="0.25">
      <c r="A841" s="12">
        <v>2010</v>
      </c>
      <c r="B841" s="12">
        <v>4</v>
      </c>
      <c r="C841" s="16"/>
      <c r="D841" s="16">
        <f>aportaciones!D840+aportaciones!E840</f>
        <v>4.1420000000000003</v>
      </c>
      <c r="E841" s="16">
        <f t="shared" si="350"/>
        <v>20</v>
      </c>
      <c r="F841" s="16">
        <f t="shared" si="339"/>
        <v>1.0795492881721882</v>
      </c>
      <c r="G841" s="16">
        <f t="shared" si="351"/>
        <v>3.0273540162088111</v>
      </c>
      <c r="H841" s="16"/>
      <c r="I841" s="16">
        <f>aportaciones!F840+aportaciones!G840</f>
        <v>38.323</v>
      </c>
      <c r="J841" s="16">
        <f t="shared" si="352"/>
        <v>200</v>
      </c>
      <c r="K841" s="16">
        <f t="shared" si="341"/>
        <v>10.795492881721881</v>
      </c>
      <c r="L841" s="16">
        <f t="shared" si="353"/>
        <v>20.566666256415033</v>
      </c>
      <c r="M841" s="16"/>
      <c r="N841" s="16">
        <v>0.316</v>
      </c>
      <c r="O841" s="16">
        <f t="shared" si="354"/>
        <v>0.15</v>
      </c>
      <c r="P841" s="16">
        <f t="shared" si="342"/>
        <v>8.0966196612914099E-3</v>
      </c>
      <c r="Q841" s="16">
        <f t="shared" si="355"/>
        <v>0.30764015512156606</v>
      </c>
      <c r="R841" s="16"/>
      <c r="S841" s="16">
        <v>0.26596666666666663</v>
      </c>
      <c r="T841" s="16">
        <f t="shared" si="356"/>
        <v>0.82499999999999996</v>
      </c>
      <c r="U841" s="16">
        <f t="shared" si="343"/>
        <v>4.4531408137102754E-2</v>
      </c>
      <c r="V841" s="16">
        <f t="shared" si="357"/>
        <v>0.21998751983528009</v>
      </c>
      <c r="W841" s="16"/>
      <c r="X841" s="16">
        <v>0.14220000000000002</v>
      </c>
      <c r="Y841" s="16">
        <f t="shared" si="358"/>
        <v>0.61</v>
      </c>
      <c r="Z841" s="16">
        <f t="shared" si="344"/>
        <v>3.2926253289251736E-2</v>
      </c>
      <c r="AA841" s="16">
        <f t="shared" si="359"/>
        <v>0.10820329749436874</v>
      </c>
      <c r="AB841" s="16"/>
      <c r="AC841" s="16">
        <v>0.18538666666666667</v>
      </c>
      <c r="AD841" s="16">
        <f t="shared" si="360"/>
        <v>0.41</v>
      </c>
      <c r="AE841" s="16">
        <f t="shared" si="345"/>
        <v>2.2130760407529856E-2</v>
      </c>
      <c r="AF841" s="16">
        <f t="shared" si="361"/>
        <v>0.16253642399894724</v>
      </c>
      <c r="AG841" s="16"/>
      <c r="AH841" s="16">
        <v>0.14220000000000002</v>
      </c>
      <c r="AI841" s="16">
        <f t="shared" si="362"/>
        <v>0.32</v>
      </c>
      <c r="AJ841" s="16">
        <f t="shared" si="346"/>
        <v>1.727278861075501E-2</v>
      </c>
      <c r="AK841" s="16">
        <f t="shared" si="363"/>
        <v>0.12436566425934098</v>
      </c>
      <c r="AL841" s="16"/>
      <c r="AM841" s="17">
        <f t="shared" si="340"/>
        <v>222.315</v>
      </c>
      <c r="AN841" s="17">
        <f t="shared" si="347"/>
        <v>5.3977464408609406E-2</v>
      </c>
      <c r="AO841" s="18" t="str">
        <f t="shared" si="348"/>
        <v>CORRECTO</v>
      </c>
      <c r="AP841" s="18">
        <f t="shared" si="349"/>
        <v>-1.0460225355913906</v>
      </c>
      <c r="AQ841" s="11"/>
      <c r="AR841" s="11"/>
      <c r="AS841" s="7"/>
      <c r="AT841" s="7">
        <v>130</v>
      </c>
      <c r="AU841" s="3">
        <f t="shared" si="338"/>
        <v>170</v>
      </c>
      <c r="AV841" s="7"/>
      <c r="AW841" s="7"/>
      <c r="AX841" s="7"/>
      <c r="AY841" s="7"/>
      <c r="AZ841" s="7"/>
      <c r="BA841" s="7"/>
      <c r="BB841" s="7"/>
    </row>
    <row r="842" spans="1:54" x14ac:dyDescent="0.25">
      <c r="A842" s="12">
        <v>2010</v>
      </c>
      <c r="B842" s="12">
        <v>5</v>
      </c>
      <c r="C842" s="16"/>
      <c r="D842" s="16">
        <f>aportaciones!D841+aportaciones!E841</f>
        <v>4.0650000000000004</v>
      </c>
      <c r="E842" s="16">
        <f t="shared" si="350"/>
        <v>20</v>
      </c>
      <c r="F842" s="16">
        <f t="shared" si="339"/>
        <v>1.0808838581518601</v>
      </c>
      <c r="G842" s="16">
        <f t="shared" si="351"/>
        <v>2.9854507118278129</v>
      </c>
      <c r="H842" s="16"/>
      <c r="I842" s="16">
        <f>aportaciones!F841+aportaciones!G841</f>
        <v>10.521000000000001</v>
      </c>
      <c r="J842" s="16">
        <f t="shared" si="352"/>
        <v>199.72550711827813</v>
      </c>
      <c r="K842" s="16">
        <f t="shared" si="341"/>
        <v>10.794003835267063</v>
      </c>
      <c r="L842" s="16">
        <f t="shared" si="353"/>
        <v>0</v>
      </c>
      <c r="M842" s="16"/>
      <c r="N842" s="16">
        <v>0.318</v>
      </c>
      <c r="O842" s="16">
        <f t="shared" si="354"/>
        <v>0.15</v>
      </c>
      <c r="P842" s="16">
        <f t="shared" si="342"/>
        <v>8.1066289361389487E-3</v>
      </c>
      <c r="Q842" s="16">
        <f t="shared" si="355"/>
        <v>0.30990338033870857</v>
      </c>
      <c r="R842" s="16"/>
      <c r="S842" s="16">
        <v>0.26765</v>
      </c>
      <c r="T842" s="16">
        <f t="shared" si="356"/>
        <v>0.82499999999999996</v>
      </c>
      <c r="U842" s="16">
        <f t="shared" si="343"/>
        <v>4.4586459148764218E-2</v>
      </c>
      <c r="V842" s="16">
        <f t="shared" si="357"/>
        <v>0.22311859186289729</v>
      </c>
      <c r="W842" s="16"/>
      <c r="X842" s="16">
        <v>0.1431</v>
      </c>
      <c r="Y842" s="16">
        <f t="shared" si="358"/>
        <v>0.61</v>
      </c>
      <c r="Z842" s="16">
        <f t="shared" si="344"/>
        <v>3.2966957673631732E-2</v>
      </c>
      <c r="AA842" s="16">
        <f t="shared" si="359"/>
        <v>0.11017374671074831</v>
      </c>
      <c r="AB842" s="16"/>
      <c r="AC842" s="16">
        <v>0.18656000000000003</v>
      </c>
      <c r="AD842" s="16">
        <f t="shared" si="360"/>
        <v>0.41</v>
      </c>
      <c r="AE842" s="16">
        <f t="shared" si="345"/>
        <v>2.2158119092113127E-2</v>
      </c>
      <c r="AF842" s="16">
        <f t="shared" si="361"/>
        <v>0.16442923959247019</v>
      </c>
      <c r="AG842" s="16"/>
      <c r="AH842" s="16">
        <v>0.1431</v>
      </c>
      <c r="AI842" s="16">
        <f t="shared" si="362"/>
        <v>0.32</v>
      </c>
      <c r="AJ842" s="16">
        <f t="shared" si="346"/>
        <v>1.7294141730429761E-2</v>
      </c>
      <c r="AK842" s="16">
        <f t="shared" si="363"/>
        <v>0.12582721138924502</v>
      </c>
      <c r="AL842" s="16"/>
      <c r="AM842" s="17">
        <f t="shared" si="340"/>
        <v>222.04050711827813</v>
      </c>
      <c r="AN842" s="17">
        <f t="shared" si="347"/>
        <v>5.4044192907592999E-2</v>
      </c>
      <c r="AO842" s="18" t="str">
        <f t="shared" si="348"/>
        <v>CORRECTO</v>
      </c>
      <c r="AP842" s="18">
        <f t="shared" si="349"/>
        <v>-1.0459558070924071</v>
      </c>
      <c r="AQ842" s="11"/>
      <c r="AR842" s="11"/>
      <c r="AS842" s="7"/>
      <c r="AT842" s="7">
        <v>130</v>
      </c>
      <c r="AU842" s="3">
        <f t="shared" si="338"/>
        <v>170</v>
      </c>
      <c r="AV842" s="7"/>
      <c r="AW842" s="7"/>
      <c r="AX842" s="7"/>
      <c r="AY842" s="7"/>
      <c r="AZ842" s="7"/>
      <c r="BA842" s="7"/>
      <c r="BB842" s="7"/>
    </row>
    <row r="843" spans="1:54" x14ac:dyDescent="0.25">
      <c r="A843" s="12">
        <v>2010</v>
      </c>
      <c r="B843" s="12">
        <v>6</v>
      </c>
      <c r="C843" s="16"/>
      <c r="D843" s="16">
        <f>aportaciones!D842+aportaciones!E842</f>
        <v>7.9139999999999997</v>
      </c>
      <c r="E843" s="16">
        <f t="shared" si="350"/>
        <v>20</v>
      </c>
      <c r="F843" s="16">
        <f t="shared" si="339"/>
        <v>1.0786637892953173</v>
      </c>
      <c r="G843" s="16">
        <f t="shared" si="351"/>
        <v>6.8331161418481372</v>
      </c>
      <c r="H843" s="16"/>
      <c r="I843" s="16">
        <f>aportaciones!F842+aportaciones!G842</f>
        <v>11.251000000000001</v>
      </c>
      <c r="J843" s="16">
        <f t="shared" si="352"/>
        <v>200.18250328301107</v>
      </c>
      <c r="K843" s="16">
        <f t="shared" si="341"/>
        <v>10.796480877093749</v>
      </c>
      <c r="L843" s="16">
        <f t="shared" si="353"/>
        <v>0</v>
      </c>
      <c r="M843" s="16"/>
      <c r="N843" s="16">
        <v>0.96699999999999997</v>
      </c>
      <c r="O843" s="16">
        <f t="shared" si="354"/>
        <v>0.15</v>
      </c>
      <c r="P843" s="16">
        <f t="shared" si="342"/>
        <v>8.0899784197148786E-3</v>
      </c>
      <c r="Q843" s="16">
        <f t="shared" si="355"/>
        <v>0.95889337106386108</v>
      </c>
      <c r="R843" s="16"/>
      <c r="S843" s="16">
        <v>0.81389166666666668</v>
      </c>
      <c r="T843" s="16">
        <f t="shared" si="356"/>
        <v>0.82499999999999996</v>
      </c>
      <c r="U843" s="16">
        <f t="shared" si="343"/>
        <v>4.4494881308431829E-2</v>
      </c>
      <c r="V843" s="16">
        <f t="shared" si="357"/>
        <v>0.76930520751790232</v>
      </c>
      <c r="W843" s="16"/>
      <c r="X843" s="16">
        <v>0.43514999999999998</v>
      </c>
      <c r="Y843" s="16">
        <f t="shared" si="358"/>
        <v>0.61</v>
      </c>
      <c r="Z843" s="16">
        <f t="shared" si="344"/>
        <v>3.2899245573507173E-2</v>
      </c>
      <c r="AA843" s="16">
        <f t="shared" si="359"/>
        <v>0.40218304232636826</v>
      </c>
      <c r="AB843" s="16"/>
      <c r="AC843" s="16">
        <v>0.56730666666666663</v>
      </c>
      <c r="AD843" s="16">
        <f t="shared" si="360"/>
        <v>0.41</v>
      </c>
      <c r="AE843" s="16">
        <f t="shared" si="345"/>
        <v>2.2112607680554001E-2</v>
      </c>
      <c r="AF843" s="16">
        <f t="shared" si="361"/>
        <v>0.54514854757455344</v>
      </c>
      <c r="AG843" s="16"/>
      <c r="AH843" s="16">
        <v>0.43514999999999998</v>
      </c>
      <c r="AI843" s="16">
        <f t="shared" si="362"/>
        <v>0.32</v>
      </c>
      <c r="AJ843" s="16">
        <f t="shared" si="346"/>
        <v>1.7258620628725074E-2</v>
      </c>
      <c r="AK843" s="16">
        <f t="shared" si="363"/>
        <v>0.41785585826957022</v>
      </c>
      <c r="AL843" s="16"/>
      <c r="AM843" s="17">
        <f t="shared" si="340"/>
        <v>222.49750328301107</v>
      </c>
      <c r="AN843" s="17">
        <f t="shared" si="347"/>
        <v>5.3933189464765857E-2</v>
      </c>
      <c r="AO843" s="18" t="str">
        <f t="shared" si="348"/>
        <v>CORRECTO</v>
      </c>
      <c r="AP843" s="18">
        <f t="shared" si="349"/>
        <v>-1.0460668105352342</v>
      </c>
      <c r="AQ843" s="11"/>
      <c r="AR843" s="11"/>
      <c r="AS843" s="7"/>
      <c r="AT843" s="7">
        <v>140</v>
      </c>
      <c r="AU843" s="3">
        <f t="shared" si="338"/>
        <v>180</v>
      </c>
      <c r="AV843" s="7"/>
      <c r="AW843" s="7"/>
      <c r="AX843" s="7"/>
      <c r="AY843" s="7"/>
      <c r="AZ843" s="7"/>
      <c r="BA843" s="7"/>
      <c r="BB843" s="7"/>
    </row>
    <row r="844" spans="1:54" x14ac:dyDescent="0.25">
      <c r="A844" s="12">
        <v>2010</v>
      </c>
      <c r="B844" s="12">
        <v>7</v>
      </c>
      <c r="C844" s="16"/>
      <c r="D844" s="16">
        <f>aportaciones!D843+aportaciones!E843</f>
        <v>2.5609999999999999</v>
      </c>
      <c r="E844" s="16">
        <f t="shared" si="350"/>
        <v>20</v>
      </c>
      <c r="F844" s="16">
        <f t="shared" si="339"/>
        <v>1.0727694259056721</v>
      </c>
      <c r="G844" s="16">
        <f t="shared" si="351"/>
        <v>1.482336210704684</v>
      </c>
      <c r="H844" s="16"/>
      <c r="I844" s="16">
        <f>aportaciones!F843+aportaciones!G843</f>
        <v>12.019</v>
      </c>
      <c r="J844" s="16">
        <f t="shared" si="352"/>
        <v>201.40502240591732</v>
      </c>
      <c r="K844" s="16">
        <f t="shared" si="341"/>
        <v>10.803057513045747</v>
      </c>
      <c r="L844" s="16">
        <f t="shared" si="353"/>
        <v>0</v>
      </c>
      <c r="M844" s="16"/>
      <c r="N844" s="16">
        <v>0.249</v>
      </c>
      <c r="O844" s="16">
        <f t="shared" si="354"/>
        <v>0.15</v>
      </c>
      <c r="P844" s="16">
        <f t="shared" si="342"/>
        <v>8.0457706942925408E-3</v>
      </c>
      <c r="Q844" s="16">
        <f t="shared" si="355"/>
        <v>0.2409100215802851</v>
      </c>
      <c r="R844" s="16"/>
      <c r="S844" s="16">
        <v>0.20957499999999998</v>
      </c>
      <c r="T844" s="16">
        <f t="shared" si="356"/>
        <v>0.82499999999999996</v>
      </c>
      <c r="U844" s="16">
        <f t="shared" si="343"/>
        <v>4.4251738818608971E-2</v>
      </c>
      <c r="V844" s="16">
        <f t="shared" si="357"/>
        <v>0.16508011869156813</v>
      </c>
      <c r="W844" s="16"/>
      <c r="X844" s="16">
        <v>0.11205</v>
      </c>
      <c r="Y844" s="16">
        <f t="shared" si="358"/>
        <v>0.61</v>
      </c>
      <c r="Z844" s="16">
        <f t="shared" si="344"/>
        <v>3.2719467490123E-2</v>
      </c>
      <c r="AA844" s="16">
        <f t="shared" si="359"/>
        <v>7.9150754426492775E-2</v>
      </c>
      <c r="AB844" s="16"/>
      <c r="AC844" s="16">
        <v>0.14608000000000002</v>
      </c>
      <c r="AD844" s="16">
        <f t="shared" si="360"/>
        <v>0.41</v>
      </c>
      <c r="AE844" s="16">
        <f t="shared" si="345"/>
        <v>2.1991773231066276E-2</v>
      </c>
      <c r="AF844" s="16">
        <f t="shared" si="361"/>
        <v>0.12396739231944603</v>
      </c>
      <c r="AG844" s="16"/>
      <c r="AH844" s="16">
        <v>0.11205</v>
      </c>
      <c r="AI844" s="16">
        <f t="shared" si="362"/>
        <v>0.32</v>
      </c>
      <c r="AJ844" s="16">
        <f t="shared" si="346"/>
        <v>1.7164310814490755E-2</v>
      </c>
      <c r="AK844" s="16">
        <f t="shared" si="363"/>
        <v>9.4791379371274909E-2</v>
      </c>
      <c r="AL844" s="16"/>
      <c r="AM844" s="17">
        <f t="shared" si="340"/>
        <v>223.72002240591732</v>
      </c>
      <c r="AN844" s="17">
        <f t="shared" si="347"/>
        <v>5.3638471295283603E-2</v>
      </c>
      <c r="AO844" s="18" t="str">
        <f t="shared" si="348"/>
        <v>CORRECTO</v>
      </c>
      <c r="AP844" s="18">
        <f t="shared" si="349"/>
        <v>-1.0463615287047165</v>
      </c>
      <c r="AQ844" s="11"/>
      <c r="AR844" s="11"/>
      <c r="AS844" s="7"/>
      <c r="AT844" s="7">
        <v>150</v>
      </c>
      <c r="AU844" s="3">
        <f t="shared" si="338"/>
        <v>190</v>
      </c>
      <c r="AV844" s="7"/>
      <c r="AW844" s="7"/>
      <c r="AX844" s="7"/>
      <c r="AY844" s="7"/>
      <c r="AZ844" s="7"/>
      <c r="BA844" s="7"/>
      <c r="BB844" s="7"/>
    </row>
    <row r="845" spans="1:54" x14ac:dyDescent="0.25">
      <c r="A845" s="12">
        <v>2010</v>
      </c>
      <c r="B845" s="12">
        <v>8</v>
      </c>
      <c r="C845" s="16"/>
      <c r="D845" s="16">
        <f>aportaciones!D844+aportaciones!E844</f>
        <v>2.13</v>
      </c>
      <c r="E845" s="16">
        <f t="shared" si="350"/>
        <v>20</v>
      </c>
      <c r="F845" s="16">
        <f t="shared" si="339"/>
        <v>1.0893493407167012</v>
      </c>
      <c r="G845" s="16">
        <f t="shared" si="351"/>
        <v>1.0572305740943264</v>
      </c>
      <c r="H845" s="16"/>
      <c r="I845" s="16">
        <f>aportaciones!F844+aportaciones!G844</f>
        <v>11.346</v>
      </c>
      <c r="J845" s="16">
        <f t="shared" si="352"/>
        <v>198</v>
      </c>
      <c r="K845" s="16">
        <f t="shared" si="341"/>
        <v>10.784558473095341</v>
      </c>
      <c r="L845" s="16">
        <f t="shared" si="353"/>
        <v>3.9479648928715676</v>
      </c>
      <c r="M845" s="16"/>
      <c r="N845" s="16">
        <v>0.14299999999999999</v>
      </c>
      <c r="O845" s="16">
        <f t="shared" si="354"/>
        <v>0.15</v>
      </c>
      <c r="P845" s="16">
        <f t="shared" si="342"/>
        <v>8.1701200553752577E-3</v>
      </c>
      <c r="Q845" s="16">
        <f t="shared" si="355"/>
        <v>0.13495422930570747</v>
      </c>
      <c r="R845" s="16"/>
      <c r="S845" s="16">
        <v>0.12035833333333333</v>
      </c>
      <c r="T845" s="16">
        <f t="shared" si="356"/>
        <v>0.82499999999999996</v>
      </c>
      <c r="U845" s="16">
        <f t="shared" si="343"/>
        <v>4.4935660304563918E-2</v>
      </c>
      <c r="V845" s="16">
        <f t="shared" si="357"/>
        <v>7.6106594514724346E-2</v>
      </c>
      <c r="W845" s="16"/>
      <c r="X845" s="16">
        <v>6.4350000000000004E-2</v>
      </c>
      <c r="Y845" s="16">
        <f t="shared" si="358"/>
        <v>0.61</v>
      </c>
      <c r="Z845" s="16">
        <f t="shared" si="344"/>
        <v>3.3225154891859385E-2</v>
      </c>
      <c r="AA845" s="16">
        <f t="shared" si="359"/>
        <v>3.1630532509877018E-2</v>
      </c>
      <c r="AB845" s="16"/>
      <c r="AC845" s="16">
        <v>8.389333333333332E-2</v>
      </c>
      <c r="AD845" s="16">
        <f t="shared" si="360"/>
        <v>0.41</v>
      </c>
      <c r="AE845" s="16">
        <f t="shared" si="345"/>
        <v>2.2331661484692372E-2</v>
      </c>
      <c r="AF845" s="16">
        <f t="shared" si="361"/>
        <v>6.190156010226705E-2</v>
      </c>
      <c r="AG845" s="16"/>
      <c r="AH845" s="16">
        <v>6.4350000000000004E-2</v>
      </c>
      <c r="AI845" s="16">
        <f t="shared" si="362"/>
        <v>0.32</v>
      </c>
      <c r="AJ845" s="16">
        <f t="shared" si="346"/>
        <v>1.7429589451467217E-2</v>
      </c>
      <c r="AK845" s="16">
        <f t="shared" si="363"/>
        <v>4.718568918550925E-2</v>
      </c>
      <c r="AL845" s="16"/>
      <c r="AM845" s="17">
        <f t="shared" si="340"/>
        <v>220.315</v>
      </c>
      <c r="AN845" s="17">
        <f t="shared" si="347"/>
        <v>5.4467467035835056E-2</v>
      </c>
      <c r="AO845" s="18" t="str">
        <f t="shared" si="348"/>
        <v>CORRECTO</v>
      </c>
      <c r="AP845" s="18">
        <f t="shared" si="349"/>
        <v>-1.0455325329641649</v>
      </c>
      <c r="AQ845" s="11"/>
      <c r="AR845" s="11"/>
      <c r="AS845" s="7"/>
      <c r="AT845" s="7">
        <v>153</v>
      </c>
      <c r="AU845" s="3">
        <f t="shared" si="338"/>
        <v>193</v>
      </c>
      <c r="AV845" s="7"/>
      <c r="AW845" s="7"/>
      <c r="AX845" s="7"/>
      <c r="AY845" s="7"/>
      <c r="AZ845" s="7"/>
      <c r="BA845" s="7"/>
      <c r="BB845" s="7"/>
    </row>
    <row r="846" spans="1:54" x14ac:dyDescent="0.25">
      <c r="A846" s="12">
        <v>2010</v>
      </c>
      <c r="B846" s="12">
        <v>9</v>
      </c>
      <c r="C846" s="16"/>
      <c r="D846" s="16">
        <f>aportaciones!D845+aportaciones!E845</f>
        <v>1.9629999999999999</v>
      </c>
      <c r="E846" s="16">
        <f t="shared" si="350"/>
        <v>20</v>
      </c>
      <c r="F846" s="16">
        <f t="shared" si="339"/>
        <v>1.1411454247200628</v>
      </c>
      <c r="G846" s="16">
        <f t="shared" si="351"/>
        <v>0.87365065928329955</v>
      </c>
      <c r="H846" s="16"/>
      <c r="I846" s="16">
        <f>aportaciones!F845+aportaciones!G845</f>
        <v>10.395000000000001</v>
      </c>
      <c r="J846" s="16">
        <f t="shared" si="352"/>
        <v>188</v>
      </c>
      <c r="K846" s="16">
        <f t="shared" si="341"/>
        <v>10.72676699236859</v>
      </c>
      <c r="L846" s="16">
        <f t="shared" si="353"/>
        <v>9.6104415269046797</v>
      </c>
      <c r="M846" s="16"/>
      <c r="N846" s="16">
        <v>0.1</v>
      </c>
      <c r="O846" s="16">
        <f t="shared" si="354"/>
        <v>0.15</v>
      </c>
      <c r="P846" s="16">
        <f t="shared" si="342"/>
        <v>8.5585906854004704E-3</v>
      </c>
      <c r="Q846" s="16">
        <f t="shared" si="355"/>
        <v>9.1829879944624743E-2</v>
      </c>
      <c r="R846" s="16"/>
      <c r="S846" s="16">
        <v>8.4166666666666667E-2</v>
      </c>
      <c r="T846" s="16">
        <f t="shared" si="356"/>
        <v>0.82499999999999996</v>
      </c>
      <c r="U846" s="16">
        <f t="shared" si="343"/>
        <v>4.707224876970259E-2</v>
      </c>
      <c r="V846" s="16">
        <f t="shared" si="357"/>
        <v>3.923100636210286E-2</v>
      </c>
      <c r="W846" s="16"/>
      <c r="X846" s="16">
        <v>4.5000000000000005E-2</v>
      </c>
      <c r="Y846" s="16">
        <f t="shared" si="358"/>
        <v>0.61</v>
      </c>
      <c r="Z846" s="16">
        <f t="shared" si="344"/>
        <v>3.4804935453961912E-2</v>
      </c>
      <c r="AA846" s="16">
        <f t="shared" si="359"/>
        <v>1.1774845108140641E-2</v>
      </c>
      <c r="AB846" s="16"/>
      <c r="AC846" s="16">
        <v>5.8666666666666673E-2</v>
      </c>
      <c r="AD846" s="16">
        <f t="shared" si="360"/>
        <v>0.41</v>
      </c>
      <c r="AE846" s="16">
        <f t="shared" si="345"/>
        <v>2.3393481206761286E-2</v>
      </c>
      <c r="AF846" s="16">
        <f t="shared" si="361"/>
        <v>3.6335005181974245E-2</v>
      </c>
      <c r="AG846" s="16"/>
      <c r="AH846" s="16">
        <v>4.5000000000000005E-2</v>
      </c>
      <c r="AI846" s="16">
        <f t="shared" si="362"/>
        <v>0.32</v>
      </c>
      <c r="AJ846" s="16">
        <f t="shared" si="346"/>
        <v>1.8258326795521005E-2</v>
      </c>
      <c r="AK846" s="16">
        <f t="shared" si="363"/>
        <v>2.7570410548532764E-2</v>
      </c>
      <c r="AL846" s="16"/>
      <c r="AM846" s="17">
        <f t="shared" si="340"/>
        <v>210.315</v>
      </c>
      <c r="AN846" s="17">
        <f t="shared" si="347"/>
        <v>5.705727123600314E-2</v>
      </c>
      <c r="AO846" s="18" t="str">
        <f t="shared" si="348"/>
        <v>CORRECTO</v>
      </c>
      <c r="AP846" s="18">
        <f t="shared" si="349"/>
        <v>-1.042942728763997</v>
      </c>
      <c r="AQ846" s="11"/>
      <c r="AR846" s="11"/>
      <c r="AS846" s="7"/>
      <c r="AT846" s="7">
        <v>160</v>
      </c>
      <c r="AU846" s="3">
        <f t="shared" si="338"/>
        <v>200</v>
      </c>
      <c r="AV846" s="7"/>
      <c r="AW846" s="7"/>
      <c r="AX846" s="7"/>
      <c r="AY846" s="7"/>
      <c r="AZ846" s="7"/>
      <c r="BA846" s="7"/>
      <c r="BB846" s="7"/>
    </row>
    <row r="847" spans="1:54" x14ac:dyDescent="0.25">
      <c r="B847" s="7"/>
      <c r="C847" s="7"/>
      <c r="D847" s="7"/>
      <c r="E847" s="7">
        <f t="shared" si="350"/>
        <v>18.858854575279938</v>
      </c>
      <c r="F847" s="7">
        <f t="shared" si="339"/>
        <v>1.1411454247200628</v>
      </c>
      <c r="G847" s="7">
        <f t="shared" si="351"/>
        <v>0</v>
      </c>
      <c r="H847" s="7"/>
      <c r="I847" s="7"/>
      <c r="J847" s="16">
        <f t="shared" si="352"/>
        <v>177.2732330076314</v>
      </c>
      <c r="K847" s="7">
        <f t="shared" si="341"/>
        <v>10.726766992368589</v>
      </c>
      <c r="L847" s="16">
        <f t="shared" si="353"/>
        <v>0</v>
      </c>
      <c r="M847" s="7"/>
      <c r="N847" s="7"/>
      <c r="O847" s="7">
        <f t="shared" si="354"/>
        <v>0.14144140931459953</v>
      </c>
      <c r="P847" s="7">
        <f t="shared" si="342"/>
        <v>8.5585906854004704E-3</v>
      </c>
      <c r="Q847" s="7">
        <f t="shared" si="355"/>
        <v>0</v>
      </c>
      <c r="R847" s="7"/>
      <c r="S847" s="7"/>
      <c r="T847" s="7">
        <f t="shared" si="356"/>
        <v>0.77792775123029734</v>
      </c>
      <c r="U847" s="7">
        <f t="shared" si="343"/>
        <v>4.7072248769702583E-2</v>
      </c>
      <c r="V847" s="7">
        <f t="shared" si="357"/>
        <v>0</v>
      </c>
      <c r="W847" s="7"/>
      <c r="X847" s="7"/>
      <c r="Y847" s="7">
        <f t="shared" si="358"/>
        <v>0.57519506454603808</v>
      </c>
      <c r="Z847" s="7">
        <f t="shared" si="344"/>
        <v>3.4804935453961912E-2</v>
      </c>
      <c r="AA847" s="7">
        <f t="shared" si="359"/>
        <v>0</v>
      </c>
      <c r="AB847" s="7"/>
      <c r="AC847" s="7"/>
      <c r="AD847" s="7">
        <f t="shared" si="360"/>
        <v>0.38660651879323871</v>
      </c>
      <c r="AE847" s="7">
        <f t="shared" si="345"/>
        <v>2.3393481206761286E-2</v>
      </c>
      <c r="AF847" s="7">
        <f t="shared" si="361"/>
        <v>0</v>
      </c>
      <c r="AG847" s="7"/>
      <c r="AH847" s="7"/>
      <c r="AI847" s="7">
        <f t="shared" si="362"/>
        <v>0.30174167320447898</v>
      </c>
      <c r="AJ847" s="7">
        <f t="shared" si="346"/>
        <v>1.8258326795521002E-2</v>
      </c>
      <c r="AK847" s="7">
        <f t="shared" si="363"/>
        <v>0</v>
      </c>
      <c r="AL847" s="7"/>
      <c r="AM847" s="8">
        <f t="shared" si="340"/>
        <v>198.315</v>
      </c>
      <c r="AN847" s="8">
        <f t="shared" si="347"/>
        <v>6.0509795023069357E-2</v>
      </c>
      <c r="AO847" s="11" t="str">
        <f t="shared" si="348"/>
        <v>CORRECTO</v>
      </c>
      <c r="AP847" s="11">
        <f t="shared" si="349"/>
        <v>-1.0394902049769308</v>
      </c>
      <c r="AQ847" s="11"/>
      <c r="AR847" s="11"/>
      <c r="AS847" s="7"/>
      <c r="AT847" s="7">
        <v>166</v>
      </c>
      <c r="AU847" s="3">
        <f t="shared" si="338"/>
        <v>206</v>
      </c>
      <c r="AV847" s="7"/>
      <c r="AW847" s="7"/>
      <c r="AX847" s="7"/>
      <c r="AY847" s="7"/>
      <c r="AZ847" s="7"/>
      <c r="BA847" s="7"/>
      <c r="BB847" s="7"/>
    </row>
    <row r="848" spans="1:54" x14ac:dyDescent="0.25">
      <c r="B848" s="7"/>
      <c r="C848" s="7"/>
      <c r="D848" s="7"/>
      <c r="E848" s="7">
        <f t="shared" si="350"/>
        <v>17.717709150559877</v>
      </c>
      <c r="F848" s="7">
        <f t="shared" si="339"/>
        <v>1.1411454247200628</v>
      </c>
      <c r="G848" s="7">
        <f t="shared" si="351"/>
        <v>0</v>
      </c>
      <c r="H848" s="7"/>
      <c r="I848" s="7"/>
      <c r="J848" s="16">
        <f t="shared" si="352"/>
        <v>166.54646601526281</v>
      </c>
      <c r="K848" s="7">
        <f t="shared" si="341"/>
        <v>10.726766992368587</v>
      </c>
      <c r="L848" s="16">
        <f t="shared" si="353"/>
        <v>0</v>
      </c>
      <c r="M848" s="7"/>
      <c r="N848" s="7"/>
      <c r="O848" s="7">
        <f t="shared" si="354"/>
        <v>0.13288281862919907</v>
      </c>
      <c r="P848" s="7">
        <f t="shared" si="342"/>
        <v>8.5585906854004704E-3</v>
      </c>
      <c r="Q848" s="7">
        <f t="shared" si="355"/>
        <v>0</v>
      </c>
      <c r="R848" s="7"/>
      <c r="S848" s="7"/>
      <c r="T848" s="7">
        <f t="shared" si="356"/>
        <v>0.73085550246059472</v>
      </c>
      <c r="U848" s="7">
        <f t="shared" si="343"/>
        <v>4.7072248769702577E-2</v>
      </c>
      <c r="V848" s="7">
        <f t="shared" si="357"/>
        <v>0</v>
      </c>
      <c r="W848" s="7"/>
      <c r="X848" s="7"/>
      <c r="Y848" s="7">
        <f t="shared" si="358"/>
        <v>0.54039012909207618</v>
      </c>
      <c r="Z848" s="7">
        <f t="shared" si="344"/>
        <v>3.4804935453961912E-2</v>
      </c>
      <c r="AA848" s="7">
        <f t="shared" si="359"/>
        <v>0</v>
      </c>
      <c r="AB848" s="7"/>
      <c r="AC848" s="7"/>
      <c r="AD848" s="7">
        <f t="shared" si="360"/>
        <v>0.36321303758647744</v>
      </c>
      <c r="AE848" s="7">
        <f t="shared" si="345"/>
        <v>2.3393481206761282E-2</v>
      </c>
      <c r="AF848" s="7">
        <f t="shared" si="361"/>
        <v>0</v>
      </c>
      <c r="AG848" s="7"/>
      <c r="AH848" s="7"/>
      <c r="AI848" s="7">
        <f t="shared" si="362"/>
        <v>0.283483346408958</v>
      </c>
      <c r="AJ848" s="7">
        <f t="shared" si="346"/>
        <v>1.8258326795521002E-2</v>
      </c>
      <c r="AK848" s="7">
        <f t="shared" si="363"/>
        <v>0</v>
      </c>
      <c r="AL848" s="7"/>
      <c r="AM848" s="8">
        <f t="shared" si="340"/>
        <v>186.31500000000003</v>
      </c>
      <c r="AN848" s="8">
        <f t="shared" si="347"/>
        <v>6.4407052572256651E-2</v>
      </c>
      <c r="AO848" s="11" t="str">
        <f t="shared" si="348"/>
        <v>CORRECTO</v>
      </c>
      <c r="AP848" s="11">
        <f t="shared" si="349"/>
        <v>-1.0355929474277434</v>
      </c>
      <c r="AQ848" s="11"/>
      <c r="AR848" s="11"/>
      <c r="AS848" s="7"/>
      <c r="AT848" s="7">
        <v>164</v>
      </c>
      <c r="AU848" s="3">
        <f t="shared" si="338"/>
        <v>204</v>
      </c>
      <c r="AV848" s="7"/>
      <c r="AW848" s="7"/>
      <c r="AX848" s="7"/>
      <c r="AY848" s="7"/>
      <c r="AZ848" s="7"/>
      <c r="BA848" s="7"/>
      <c r="BB848" s="7"/>
    </row>
    <row r="849" spans="2:54" x14ac:dyDescent="0.25">
      <c r="B849" s="7"/>
      <c r="C849" s="7"/>
      <c r="D849" s="7"/>
      <c r="E849" s="7">
        <f t="shared" si="350"/>
        <v>16.576563725839815</v>
      </c>
      <c r="F849" s="7">
        <f t="shared" si="339"/>
        <v>1.141145424720063</v>
      </c>
      <c r="G849" s="7">
        <f t="shared" si="351"/>
        <v>0</v>
      </c>
      <c r="H849" s="7"/>
      <c r="I849" s="7"/>
      <c r="J849" s="16">
        <f t="shared" si="352"/>
        <v>155.81969902289421</v>
      </c>
      <c r="K849" s="7">
        <f t="shared" si="341"/>
        <v>10.72676699236859</v>
      </c>
      <c r="L849" s="16">
        <f t="shared" si="353"/>
        <v>0</v>
      </c>
      <c r="M849" s="7"/>
      <c r="N849" s="7"/>
      <c r="O849" s="7">
        <f t="shared" si="354"/>
        <v>0.1243242279437986</v>
      </c>
      <c r="P849" s="7">
        <f t="shared" si="342"/>
        <v>8.5585906854004721E-3</v>
      </c>
      <c r="Q849" s="7">
        <f t="shared" si="355"/>
        <v>0</v>
      </c>
      <c r="R849" s="7"/>
      <c r="S849" s="7"/>
      <c r="T849" s="7">
        <f t="shared" si="356"/>
        <v>0.6837832536908921</v>
      </c>
      <c r="U849" s="7">
        <f t="shared" si="343"/>
        <v>4.7072248769702583E-2</v>
      </c>
      <c r="V849" s="7">
        <f t="shared" si="357"/>
        <v>0</v>
      </c>
      <c r="W849" s="7"/>
      <c r="X849" s="7"/>
      <c r="Y849" s="7">
        <f t="shared" si="358"/>
        <v>0.50558519363811427</v>
      </c>
      <c r="Z849" s="7">
        <f t="shared" si="344"/>
        <v>3.4804935453961919E-2</v>
      </c>
      <c r="AA849" s="7">
        <f t="shared" si="359"/>
        <v>0</v>
      </c>
      <c r="AB849" s="7"/>
      <c r="AC849" s="7"/>
      <c r="AD849" s="7">
        <f t="shared" si="360"/>
        <v>0.33981955637971617</v>
      </c>
      <c r="AE849" s="7">
        <f t="shared" si="345"/>
        <v>2.3393481206761289E-2</v>
      </c>
      <c r="AF849" s="7">
        <f t="shared" si="361"/>
        <v>0</v>
      </c>
      <c r="AG849" s="7"/>
      <c r="AH849" s="7"/>
      <c r="AI849" s="7">
        <f t="shared" si="362"/>
        <v>0.26522501961343703</v>
      </c>
      <c r="AJ849" s="7">
        <f t="shared" si="346"/>
        <v>1.8258326795521009E-2</v>
      </c>
      <c r="AK849" s="7">
        <f t="shared" si="363"/>
        <v>0</v>
      </c>
      <c r="AL849" s="7"/>
      <c r="AM849" s="8">
        <f t="shared" si="340"/>
        <v>174.315</v>
      </c>
      <c r="AN849" s="8">
        <f t="shared" si="347"/>
        <v>6.8840891489544795E-2</v>
      </c>
      <c r="AO849" s="11" t="str">
        <f t="shared" si="348"/>
        <v>CORRECTO</v>
      </c>
      <c r="AP849" s="11">
        <f t="shared" si="349"/>
        <v>-1.0311591085104552</v>
      </c>
      <c r="AQ849" s="11"/>
      <c r="AR849" s="11"/>
      <c r="AS849" s="7"/>
      <c r="AT849" s="7">
        <v>162</v>
      </c>
      <c r="AU849" s="3">
        <f t="shared" si="338"/>
        <v>202</v>
      </c>
      <c r="AV849" s="7"/>
      <c r="AW849" s="7"/>
      <c r="AX849" s="7"/>
      <c r="AY849" s="7"/>
      <c r="AZ849" s="7"/>
      <c r="BA849" s="7"/>
      <c r="BB849" s="7"/>
    </row>
    <row r="850" spans="2:54" x14ac:dyDescent="0.25">
      <c r="B850" s="7"/>
      <c r="C850" s="7"/>
      <c r="D850" s="7"/>
      <c r="E850" s="7">
        <f t="shared" si="350"/>
        <v>15.435418301119752</v>
      </c>
      <c r="F850" s="7">
        <f t="shared" si="339"/>
        <v>1.1411454247200632</v>
      </c>
      <c r="G850" s="7">
        <f t="shared" si="351"/>
        <v>0</v>
      </c>
      <c r="H850" s="7"/>
      <c r="I850" s="7"/>
      <c r="J850" s="16">
        <f t="shared" si="352"/>
        <v>145.09293203052562</v>
      </c>
      <c r="K850" s="7">
        <f t="shared" si="341"/>
        <v>10.72676699236859</v>
      </c>
      <c r="L850" s="16">
        <f t="shared" si="353"/>
        <v>0</v>
      </c>
      <c r="M850" s="7"/>
      <c r="N850" s="7"/>
      <c r="O850" s="7">
        <f t="shared" si="354"/>
        <v>0.11576563725839813</v>
      </c>
      <c r="P850" s="7">
        <f t="shared" si="342"/>
        <v>8.5585906854004738E-3</v>
      </c>
      <c r="Q850" s="7">
        <f t="shared" si="355"/>
        <v>0</v>
      </c>
      <c r="R850" s="7"/>
      <c r="S850" s="7"/>
      <c r="T850" s="7">
        <f t="shared" si="356"/>
        <v>0.63671100492118948</v>
      </c>
      <c r="U850" s="7">
        <f t="shared" si="343"/>
        <v>4.707224876970259E-2</v>
      </c>
      <c r="V850" s="7">
        <f t="shared" si="357"/>
        <v>0</v>
      </c>
      <c r="W850" s="7"/>
      <c r="X850" s="7"/>
      <c r="Y850" s="7">
        <f t="shared" si="358"/>
        <v>0.47078025818415237</v>
      </c>
      <c r="Z850" s="7">
        <f t="shared" si="344"/>
        <v>3.4804935453961926E-2</v>
      </c>
      <c r="AA850" s="7">
        <f t="shared" si="359"/>
        <v>0</v>
      </c>
      <c r="AB850" s="7"/>
      <c r="AC850" s="7"/>
      <c r="AD850" s="7">
        <f t="shared" si="360"/>
        <v>0.3164260751729549</v>
      </c>
      <c r="AE850" s="7">
        <f t="shared" si="345"/>
        <v>2.3393481206761296E-2</v>
      </c>
      <c r="AF850" s="7">
        <f t="shared" si="361"/>
        <v>0</v>
      </c>
      <c r="AG850" s="7"/>
      <c r="AH850" s="7"/>
      <c r="AI850" s="7">
        <f t="shared" si="362"/>
        <v>0.24696669281791603</v>
      </c>
      <c r="AJ850" s="7">
        <f t="shared" si="346"/>
        <v>1.8258326795521012E-2</v>
      </c>
      <c r="AK850" s="7">
        <f t="shared" si="363"/>
        <v>0</v>
      </c>
      <c r="AL850" s="7"/>
      <c r="AM850" s="8">
        <f t="shared" si="340"/>
        <v>162.31499999999997</v>
      </c>
      <c r="AN850" s="8">
        <f t="shared" si="347"/>
        <v>7.3930320672765934E-2</v>
      </c>
      <c r="AO850" s="11" t="str">
        <f t="shared" si="348"/>
        <v>CORRECTO</v>
      </c>
      <c r="AP850" s="11">
        <f t="shared" si="349"/>
        <v>-1.0260696793272341</v>
      </c>
      <c r="AQ850" s="11"/>
      <c r="AR850" s="11"/>
      <c r="AS850" s="7"/>
      <c r="AT850" s="7">
        <v>158</v>
      </c>
      <c r="AU850" s="3">
        <f t="shared" si="338"/>
        <v>198</v>
      </c>
      <c r="AV850" s="7"/>
      <c r="AW850" s="7"/>
      <c r="AX850" s="7"/>
      <c r="AY850" s="7"/>
      <c r="AZ850" s="7"/>
      <c r="BA850" s="7"/>
      <c r="BB850" s="7"/>
    </row>
    <row r="851" spans="2:54" x14ac:dyDescent="0.25">
      <c r="B851" s="7"/>
      <c r="C851" s="7"/>
      <c r="D851" s="7"/>
      <c r="E851" s="7">
        <f t="shared" si="350"/>
        <v>14.294272876399688</v>
      </c>
      <c r="F851" s="7">
        <f t="shared" si="339"/>
        <v>1.141145424720063</v>
      </c>
      <c r="G851" s="7">
        <f t="shared" si="351"/>
        <v>0</v>
      </c>
      <c r="H851" s="7"/>
      <c r="I851" s="7"/>
      <c r="J851" s="16">
        <f t="shared" si="352"/>
        <v>134.36616503815702</v>
      </c>
      <c r="K851" s="7">
        <f t="shared" si="341"/>
        <v>10.726766992368587</v>
      </c>
      <c r="L851" s="16">
        <f t="shared" si="353"/>
        <v>0</v>
      </c>
      <c r="M851" s="7"/>
      <c r="N851" s="7"/>
      <c r="O851" s="7">
        <f t="shared" si="354"/>
        <v>0.10720704657299765</v>
      </c>
      <c r="P851" s="7">
        <f t="shared" si="342"/>
        <v>8.5585906854004704E-3</v>
      </c>
      <c r="Q851" s="7">
        <f t="shared" si="355"/>
        <v>0</v>
      </c>
      <c r="R851" s="7"/>
      <c r="S851" s="7"/>
      <c r="T851" s="7">
        <f t="shared" si="356"/>
        <v>0.58963875615148686</v>
      </c>
      <c r="U851" s="7">
        <f t="shared" si="343"/>
        <v>4.7072248769702577E-2</v>
      </c>
      <c r="V851" s="7">
        <f t="shared" si="357"/>
        <v>0</v>
      </c>
      <c r="W851" s="7"/>
      <c r="X851" s="7"/>
      <c r="Y851" s="7">
        <f t="shared" si="358"/>
        <v>0.43597532273019046</v>
      </c>
      <c r="Z851" s="7">
        <f t="shared" si="344"/>
        <v>3.4804935453961919E-2</v>
      </c>
      <c r="AA851" s="7">
        <f t="shared" si="359"/>
        <v>0</v>
      </c>
      <c r="AB851" s="7"/>
      <c r="AC851" s="7"/>
      <c r="AD851" s="7">
        <f t="shared" si="360"/>
        <v>0.29303259396619363</v>
      </c>
      <c r="AE851" s="7">
        <f t="shared" si="345"/>
        <v>2.3393481206761293E-2</v>
      </c>
      <c r="AF851" s="7">
        <f t="shared" si="361"/>
        <v>0</v>
      </c>
      <c r="AG851" s="7"/>
      <c r="AH851" s="7"/>
      <c r="AI851" s="7">
        <f t="shared" si="362"/>
        <v>0.22870836602239503</v>
      </c>
      <c r="AJ851" s="7">
        <f t="shared" si="346"/>
        <v>1.8258326795521009E-2</v>
      </c>
      <c r="AK851" s="7">
        <f t="shared" si="363"/>
        <v>0</v>
      </c>
      <c r="AL851" s="7"/>
      <c r="AM851" s="8">
        <f t="shared" si="340"/>
        <v>150.315</v>
      </c>
      <c r="AN851" s="8">
        <f t="shared" si="347"/>
        <v>7.9832352060672587E-2</v>
      </c>
      <c r="AO851" s="11" t="str">
        <f t="shared" si="348"/>
        <v>CORRECTO</v>
      </c>
      <c r="AP851" s="11">
        <f t="shared" si="349"/>
        <v>-1.0201676479393276</v>
      </c>
      <c r="AQ851" s="11"/>
      <c r="AR851" s="11"/>
      <c r="AS851" s="7"/>
      <c r="AT851" s="7">
        <v>148</v>
      </c>
      <c r="AU851" s="3">
        <f t="shared" si="338"/>
        <v>188</v>
      </c>
      <c r="AV851" s="7"/>
      <c r="AW851" s="7"/>
      <c r="AX851" s="7"/>
      <c r="AY851" s="7"/>
      <c r="AZ851" s="7"/>
      <c r="BA851" s="7"/>
      <c r="BB851" s="7"/>
    </row>
    <row r="852" spans="2:54" x14ac:dyDescent="0.25">
      <c r="B852" s="7"/>
      <c r="C852" s="7"/>
      <c r="D852" s="7"/>
      <c r="E852" s="7">
        <f t="shared" si="350"/>
        <v>13.153127451679625</v>
      </c>
      <c r="F852" s="7">
        <f t="shared" si="339"/>
        <v>1.141145424720063</v>
      </c>
      <c r="G852" s="7">
        <f t="shared" si="351"/>
        <v>0</v>
      </c>
      <c r="H852" s="7"/>
      <c r="I852" s="7"/>
      <c r="J852" s="16">
        <f t="shared" si="352"/>
        <v>123.63939804578844</v>
      </c>
      <c r="K852" s="7">
        <f t="shared" si="341"/>
        <v>10.726766992368589</v>
      </c>
      <c r="L852" s="16">
        <f t="shared" si="353"/>
        <v>0</v>
      </c>
      <c r="M852" s="7"/>
      <c r="N852" s="7"/>
      <c r="O852" s="7">
        <f t="shared" si="354"/>
        <v>9.8648455887597186E-2</v>
      </c>
      <c r="P852" s="7">
        <f t="shared" si="342"/>
        <v>8.5585906854004721E-3</v>
      </c>
      <c r="Q852" s="7">
        <f t="shared" si="355"/>
        <v>0</v>
      </c>
      <c r="R852" s="7"/>
      <c r="S852" s="7"/>
      <c r="T852" s="7">
        <f t="shared" si="356"/>
        <v>0.54256650738178425</v>
      </c>
      <c r="U852" s="7">
        <f t="shared" si="343"/>
        <v>4.707224876970257E-2</v>
      </c>
      <c r="V852" s="7">
        <f t="shared" si="357"/>
        <v>0</v>
      </c>
      <c r="W852" s="7"/>
      <c r="X852" s="7"/>
      <c r="Y852" s="7">
        <f t="shared" si="358"/>
        <v>0.40117038727622856</v>
      </c>
      <c r="Z852" s="7">
        <f t="shared" si="344"/>
        <v>3.4804935453961919E-2</v>
      </c>
      <c r="AA852" s="7">
        <f t="shared" si="359"/>
        <v>0</v>
      </c>
      <c r="AB852" s="7"/>
      <c r="AC852" s="7"/>
      <c r="AD852" s="7">
        <f t="shared" si="360"/>
        <v>0.26963911275943236</v>
      </c>
      <c r="AE852" s="7">
        <f t="shared" si="345"/>
        <v>2.3393481206761293E-2</v>
      </c>
      <c r="AF852" s="7">
        <f t="shared" si="361"/>
        <v>0</v>
      </c>
      <c r="AG852" s="7"/>
      <c r="AH852" s="7"/>
      <c r="AI852" s="7">
        <f t="shared" si="362"/>
        <v>0.21045003922687402</v>
      </c>
      <c r="AJ852" s="7">
        <f t="shared" si="346"/>
        <v>1.8258326795521009E-2</v>
      </c>
      <c r="AK852" s="7">
        <f t="shared" si="363"/>
        <v>0</v>
      </c>
      <c r="AL852" s="7"/>
      <c r="AM852" s="8">
        <f t="shared" si="340"/>
        <v>138.315</v>
      </c>
      <c r="AN852" s="8">
        <f t="shared" si="347"/>
        <v>8.6758486064418175E-2</v>
      </c>
      <c r="AO852" s="11" t="str">
        <f t="shared" si="348"/>
        <v>CORRECTO</v>
      </c>
      <c r="AP852" s="11">
        <f t="shared" si="349"/>
        <v>-1.0132415139355819</v>
      </c>
      <c r="AQ852" s="11"/>
      <c r="AR852" s="11"/>
      <c r="AS852" s="7"/>
      <c r="AT852" s="7">
        <v>138</v>
      </c>
      <c r="AU852" s="3">
        <f t="shared" si="338"/>
        <v>178</v>
      </c>
      <c r="AV852" s="7"/>
      <c r="AW852" s="7"/>
      <c r="AX852" s="7"/>
      <c r="AY852" s="7"/>
      <c r="AZ852" s="7"/>
      <c r="BA852" s="7"/>
      <c r="BB852" s="7"/>
    </row>
    <row r="853" spans="2:54" x14ac:dyDescent="0.25">
      <c r="B853" s="7"/>
      <c r="C853" s="7"/>
      <c r="D853" s="7"/>
      <c r="E853" s="7">
        <f t="shared" si="350"/>
        <v>12.011982026959561</v>
      </c>
      <c r="F853" s="7">
        <f t="shared" si="339"/>
        <v>1.141145424720063</v>
      </c>
      <c r="G853" s="7">
        <f t="shared" si="351"/>
        <v>0</v>
      </c>
      <c r="H853" s="7"/>
      <c r="I853" s="7"/>
      <c r="J853" s="16">
        <f t="shared" si="352"/>
        <v>112.91263105341986</v>
      </c>
      <c r="K853" s="7">
        <f t="shared" si="341"/>
        <v>10.72676699236859</v>
      </c>
      <c r="L853" s="16">
        <f t="shared" si="353"/>
        <v>0</v>
      </c>
      <c r="M853" s="7"/>
      <c r="N853" s="7"/>
      <c r="O853" s="7">
        <f t="shared" si="354"/>
        <v>9.0089865202196709E-2</v>
      </c>
      <c r="P853" s="7">
        <f t="shared" si="342"/>
        <v>8.5585906854004721E-3</v>
      </c>
      <c r="Q853" s="7">
        <f t="shared" si="355"/>
        <v>0</v>
      </c>
      <c r="R853" s="7"/>
      <c r="S853" s="7"/>
      <c r="T853" s="7">
        <f t="shared" si="356"/>
        <v>0.49549425861208168</v>
      </c>
      <c r="U853" s="7">
        <f t="shared" si="343"/>
        <v>4.7072248769702577E-2</v>
      </c>
      <c r="V853" s="7">
        <f t="shared" si="357"/>
        <v>0</v>
      </c>
      <c r="W853" s="7"/>
      <c r="X853" s="7"/>
      <c r="Y853" s="7">
        <f t="shared" si="358"/>
        <v>0.36636545182226665</v>
      </c>
      <c r="Z853" s="7">
        <f t="shared" si="344"/>
        <v>3.4804935453961926E-2</v>
      </c>
      <c r="AA853" s="7">
        <f t="shared" si="359"/>
        <v>0</v>
      </c>
      <c r="AB853" s="7"/>
      <c r="AC853" s="7"/>
      <c r="AD853" s="7">
        <f t="shared" si="360"/>
        <v>0.24624563155267107</v>
      </c>
      <c r="AE853" s="7">
        <f t="shared" si="345"/>
        <v>2.3393481206761296E-2</v>
      </c>
      <c r="AF853" s="7">
        <f t="shared" si="361"/>
        <v>0</v>
      </c>
      <c r="AG853" s="7"/>
      <c r="AH853" s="7"/>
      <c r="AI853" s="7">
        <f t="shared" si="362"/>
        <v>0.19219171243135302</v>
      </c>
      <c r="AJ853" s="7">
        <f t="shared" si="346"/>
        <v>1.8258326795521012E-2</v>
      </c>
      <c r="AK853" s="7">
        <f t="shared" si="363"/>
        <v>0</v>
      </c>
      <c r="AL853" s="7"/>
      <c r="AM853" s="8">
        <f t="shared" si="340"/>
        <v>126.31499999999998</v>
      </c>
      <c r="AN853" s="8">
        <f t="shared" si="347"/>
        <v>9.5000593753710977E-2</v>
      </c>
      <c r="AO853" s="11" t="str">
        <f t="shared" si="348"/>
        <v>CORRECTO</v>
      </c>
      <c r="AP853" s="11">
        <f t="shared" si="349"/>
        <v>-1.004999406246289</v>
      </c>
      <c r="AQ853" s="11"/>
      <c r="AR853" s="11"/>
      <c r="AS853" s="7"/>
      <c r="AT853" s="7">
        <v>130</v>
      </c>
      <c r="AU853" s="3">
        <f t="shared" si="338"/>
        <v>170</v>
      </c>
      <c r="AV853" s="7"/>
      <c r="AW853" s="7"/>
      <c r="AX853" s="7"/>
      <c r="AY853" s="7"/>
      <c r="AZ853" s="7"/>
      <c r="BA853" s="7"/>
      <c r="BB853" s="7"/>
    </row>
    <row r="854" spans="2:54" x14ac:dyDescent="0.25">
      <c r="B854" s="7"/>
      <c r="C854" s="7"/>
      <c r="D854" s="7"/>
      <c r="E854" s="7">
        <f t="shared" si="350"/>
        <v>10.870836602239498</v>
      </c>
      <c r="F854" s="7">
        <f t="shared" si="339"/>
        <v>1.141145424720063</v>
      </c>
      <c r="G854" s="7">
        <f t="shared" si="351"/>
        <v>0</v>
      </c>
      <c r="H854" s="7"/>
      <c r="I854" s="7"/>
      <c r="J854" s="16">
        <f t="shared" si="352"/>
        <v>102.18586406105126</v>
      </c>
      <c r="K854" s="7">
        <f t="shared" si="341"/>
        <v>10.72676699236859</v>
      </c>
      <c r="L854" s="16">
        <f t="shared" si="353"/>
        <v>0</v>
      </c>
      <c r="M854" s="7"/>
      <c r="N854" s="7"/>
      <c r="O854" s="7">
        <f t="shared" si="354"/>
        <v>8.1531274516796232E-2</v>
      </c>
      <c r="P854" s="7">
        <f t="shared" si="342"/>
        <v>8.5585906854004721E-3</v>
      </c>
      <c r="Q854" s="7">
        <f t="shared" si="355"/>
        <v>0</v>
      </c>
      <c r="R854" s="7"/>
      <c r="S854" s="7"/>
      <c r="T854" s="7">
        <f t="shared" si="356"/>
        <v>0.44842200984237912</v>
      </c>
      <c r="U854" s="7">
        <f t="shared" si="343"/>
        <v>4.7072248769702583E-2</v>
      </c>
      <c r="V854" s="7">
        <f t="shared" si="357"/>
        <v>0</v>
      </c>
      <c r="W854" s="7"/>
      <c r="X854" s="7"/>
      <c r="Y854" s="7">
        <f t="shared" si="358"/>
        <v>0.33156051636830475</v>
      </c>
      <c r="Z854" s="7">
        <f t="shared" si="344"/>
        <v>3.4804935453961933E-2</v>
      </c>
      <c r="AA854" s="7">
        <f t="shared" si="359"/>
        <v>0</v>
      </c>
      <c r="AB854" s="7"/>
      <c r="AC854" s="7"/>
      <c r="AD854" s="7">
        <f t="shared" si="360"/>
        <v>0.22285215034590977</v>
      </c>
      <c r="AE854" s="7">
        <f t="shared" si="345"/>
        <v>2.33934812067613E-2</v>
      </c>
      <c r="AF854" s="7">
        <f t="shared" si="361"/>
        <v>0</v>
      </c>
      <c r="AG854" s="7"/>
      <c r="AH854" s="7"/>
      <c r="AI854" s="7">
        <f t="shared" si="362"/>
        <v>0.17393338563583202</v>
      </c>
      <c r="AJ854" s="7">
        <f t="shared" si="346"/>
        <v>1.8258326795521015E-2</v>
      </c>
      <c r="AK854" s="7">
        <f t="shared" si="363"/>
        <v>0</v>
      </c>
      <c r="AL854" s="7"/>
      <c r="AM854" s="8">
        <f t="shared" si="340"/>
        <v>114.31499999999997</v>
      </c>
      <c r="AN854" s="8">
        <f t="shared" si="347"/>
        <v>0.10497310064296027</v>
      </c>
      <c r="AO854" s="11" t="str">
        <f t="shared" si="348"/>
        <v>CORRECTO</v>
      </c>
      <c r="AP854" s="11">
        <f t="shared" si="349"/>
        <v>-0.99502689935703981</v>
      </c>
      <c r="AQ854" s="11"/>
      <c r="AR854" s="11"/>
      <c r="AS854" s="7"/>
      <c r="AT854" s="7">
        <v>130</v>
      </c>
      <c r="AU854" s="3">
        <f t="shared" si="338"/>
        <v>170</v>
      </c>
      <c r="AV854" s="7"/>
      <c r="AW854" s="7"/>
      <c r="AX854" s="7"/>
      <c r="AY854" s="7"/>
      <c r="AZ854" s="7"/>
      <c r="BA854" s="7"/>
      <c r="BB854" s="7"/>
    </row>
    <row r="855" spans="2:54" x14ac:dyDescent="0.25">
      <c r="B855" s="7"/>
      <c r="C855" s="7"/>
      <c r="D855" s="7"/>
      <c r="E855" s="7">
        <f t="shared" si="350"/>
        <v>9.7296911775194346</v>
      </c>
      <c r="F855" s="7">
        <f t="shared" si="339"/>
        <v>1.141145424720063</v>
      </c>
      <c r="G855" s="7">
        <f t="shared" si="351"/>
        <v>0</v>
      </c>
      <c r="H855" s="7"/>
      <c r="I855" s="7"/>
      <c r="J855" s="16">
        <f t="shared" si="352"/>
        <v>91.459097068682667</v>
      </c>
      <c r="K855" s="7">
        <f t="shared" si="341"/>
        <v>10.726766992368589</v>
      </c>
      <c r="L855" s="16">
        <f t="shared" si="353"/>
        <v>0</v>
      </c>
      <c r="M855" s="7"/>
      <c r="N855" s="7"/>
      <c r="O855" s="7">
        <f t="shared" si="354"/>
        <v>7.2972683831395754E-2</v>
      </c>
      <c r="P855" s="7">
        <f t="shared" si="342"/>
        <v>8.5585906854004704E-3</v>
      </c>
      <c r="Q855" s="7">
        <f t="shared" si="355"/>
        <v>0</v>
      </c>
      <c r="R855" s="7"/>
      <c r="S855" s="7"/>
      <c r="T855" s="7">
        <f t="shared" si="356"/>
        <v>0.40134976107267656</v>
      </c>
      <c r="U855" s="7">
        <f t="shared" si="343"/>
        <v>4.7072248769702577E-2</v>
      </c>
      <c r="V855" s="7">
        <f t="shared" si="357"/>
        <v>0</v>
      </c>
      <c r="W855" s="7"/>
      <c r="X855" s="7"/>
      <c r="Y855" s="7">
        <f t="shared" si="358"/>
        <v>0.29675558091434284</v>
      </c>
      <c r="Z855" s="7">
        <f t="shared" si="344"/>
        <v>3.4804935453961926E-2</v>
      </c>
      <c r="AA855" s="7">
        <f t="shared" si="359"/>
        <v>0</v>
      </c>
      <c r="AB855" s="7"/>
      <c r="AC855" s="7"/>
      <c r="AD855" s="7">
        <f t="shared" si="360"/>
        <v>0.19945866913914848</v>
      </c>
      <c r="AE855" s="7">
        <f t="shared" si="345"/>
        <v>2.3393481206761296E-2</v>
      </c>
      <c r="AF855" s="7">
        <f t="shared" si="361"/>
        <v>0</v>
      </c>
      <c r="AG855" s="7"/>
      <c r="AH855" s="7"/>
      <c r="AI855" s="7">
        <f t="shared" si="362"/>
        <v>0.15567505884031102</v>
      </c>
      <c r="AJ855" s="7">
        <f t="shared" si="346"/>
        <v>1.8258326795521015E-2</v>
      </c>
      <c r="AK855" s="7">
        <f t="shared" si="363"/>
        <v>0</v>
      </c>
      <c r="AL855" s="7"/>
      <c r="AM855" s="8">
        <f t="shared" si="340"/>
        <v>102.31499999999998</v>
      </c>
      <c r="AN855" s="8">
        <f t="shared" si="347"/>
        <v>0.11728485559302157</v>
      </c>
      <c r="AO855" s="11" t="str">
        <f t="shared" si="348"/>
        <v>CORRECTO</v>
      </c>
      <c r="AP855" s="11">
        <f t="shared" si="349"/>
        <v>-0.98271514440697849</v>
      </c>
      <c r="AQ855" s="11"/>
      <c r="AR855" s="11"/>
      <c r="AS855" s="7"/>
      <c r="AT855" s="7">
        <v>140</v>
      </c>
      <c r="AU855" s="3">
        <f t="shared" si="338"/>
        <v>180</v>
      </c>
      <c r="AV855" s="7"/>
      <c r="AW855" s="7"/>
      <c r="AX855" s="7"/>
      <c r="AY855" s="7"/>
      <c r="AZ855" s="7"/>
      <c r="BA855" s="7"/>
      <c r="BB855" s="7"/>
    </row>
    <row r="856" spans="2:54" x14ac:dyDescent="0.25">
      <c r="B856" s="7"/>
      <c r="C856" s="7"/>
      <c r="D856" s="7"/>
      <c r="E856" s="7">
        <f t="shared" si="350"/>
        <v>8.5885457527993712</v>
      </c>
      <c r="F856" s="7">
        <f t="shared" si="339"/>
        <v>2.0786002285116747</v>
      </c>
      <c r="G856" s="7">
        <f t="shared" si="351"/>
        <v>0</v>
      </c>
      <c r="H856" s="7"/>
      <c r="I856" s="7"/>
      <c r="J856" s="16">
        <f t="shared" si="352"/>
        <v>40</v>
      </c>
      <c r="K856" s="7">
        <f t="shared" si="341"/>
        <v>9.6808017950380982</v>
      </c>
      <c r="L856" s="16">
        <f t="shared" si="353"/>
        <v>40.732330076314071</v>
      </c>
      <c r="M856" s="7"/>
      <c r="N856" s="7"/>
      <c r="O856" s="7">
        <f t="shared" si="354"/>
        <v>6.4414093145995277E-2</v>
      </c>
      <c r="P856" s="7">
        <f t="shared" si="342"/>
        <v>1.5589501713837559E-2</v>
      </c>
      <c r="Q856" s="7">
        <f t="shared" si="355"/>
        <v>0</v>
      </c>
      <c r="R856" s="7"/>
      <c r="S856" s="7"/>
      <c r="T856" s="7">
        <f t="shared" si="356"/>
        <v>0.354277512302974</v>
      </c>
      <c r="U856" s="7">
        <f t="shared" si="343"/>
        <v>8.5742259426106568E-2</v>
      </c>
      <c r="V856" s="7">
        <f t="shared" si="357"/>
        <v>0</v>
      </c>
      <c r="W856" s="7"/>
      <c r="X856" s="7"/>
      <c r="Y856" s="7">
        <f t="shared" si="358"/>
        <v>0.26195064546038094</v>
      </c>
      <c r="Z856" s="7">
        <f t="shared" si="344"/>
        <v>6.3397306969606104E-2</v>
      </c>
      <c r="AA856" s="7">
        <f t="shared" si="359"/>
        <v>0</v>
      </c>
      <c r="AB856" s="7"/>
      <c r="AC856" s="7"/>
      <c r="AD856" s="7">
        <f t="shared" si="360"/>
        <v>0.17606518793238718</v>
      </c>
      <c r="AE856" s="7">
        <f t="shared" si="345"/>
        <v>4.261130468448935E-2</v>
      </c>
      <c r="AF856" s="7">
        <f t="shared" si="361"/>
        <v>0</v>
      </c>
      <c r="AG856" s="7"/>
      <c r="AH856" s="7"/>
      <c r="AI856" s="7">
        <f t="shared" si="362"/>
        <v>0.13741673204478999</v>
      </c>
      <c r="AJ856" s="7">
        <f t="shared" si="346"/>
        <v>3.325760365618681E-2</v>
      </c>
      <c r="AK856" s="7">
        <f t="shared" si="363"/>
        <v>0</v>
      </c>
      <c r="AL856" s="7"/>
      <c r="AM856" s="8">
        <f t="shared" si="340"/>
        <v>49.582669923685899</v>
      </c>
      <c r="AN856" s="8">
        <f t="shared" si="347"/>
        <v>0.24202004487595247</v>
      </c>
      <c r="AO856" s="11" t="str">
        <f t="shared" si="348"/>
        <v>CORRECTO</v>
      </c>
      <c r="AP856" s="11">
        <f t="shared" si="349"/>
        <v>-0.85797995512404768</v>
      </c>
      <c r="AQ856" s="11"/>
      <c r="AR856" s="11"/>
      <c r="AS856" s="7"/>
      <c r="AT856" s="7">
        <v>150</v>
      </c>
      <c r="AU856" s="3">
        <f t="shared" si="338"/>
        <v>190</v>
      </c>
      <c r="AV856" s="7"/>
      <c r="AW856" s="7"/>
      <c r="AX856" s="7"/>
      <c r="AY856" s="7"/>
      <c r="AZ856" s="7"/>
      <c r="BA856" s="7"/>
      <c r="BB856" s="7"/>
    </row>
    <row r="857" spans="2:54" x14ac:dyDescent="0.25">
      <c r="B857" s="7"/>
      <c r="C857" s="7"/>
      <c r="D857" s="7"/>
      <c r="E857" s="7">
        <f t="shared" si="350"/>
        <v>6.509945524287696</v>
      </c>
      <c r="F857" s="7">
        <f t="shared" si="339"/>
        <v>7.1609400767164662</v>
      </c>
      <c r="G857" s="7">
        <f t="shared" si="351"/>
        <v>0</v>
      </c>
      <c r="H857" s="7"/>
      <c r="I857" s="7"/>
      <c r="J857" s="16">
        <f t="shared" si="352"/>
        <v>0</v>
      </c>
      <c r="K857" s="7">
        <f t="shared" si="341"/>
        <v>0</v>
      </c>
      <c r="L857" s="16">
        <f t="shared" si="353"/>
        <v>30.3191982049619</v>
      </c>
      <c r="M857" s="7"/>
      <c r="N857" s="7"/>
      <c r="O857" s="7">
        <f t="shared" si="354"/>
        <v>4.882459143215772E-2</v>
      </c>
      <c r="P857" s="7">
        <f t="shared" si="342"/>
        <v>5.3707050575373498E-2</v>
      </c>
      <c r="Q857" s="7">
        <f t="shared" si="355"/>
        <v>0</v>
      </c>
      <c r="R857" s="7"/>
      <c r="S857" s="7"/>
      <c r="T857" s="7">
        <f t="shared" si="356"/>
        <v>0.26853525287686741</v>
      </c>
      <c r="U857" s="7">
        <f t="shared" si="343"/>
        <v>0.29538877816455417</v>
      </c>
      <c r="V857" s="7">
        <f t="shared" si="357"/>
        <v>0</v>
      </c>
      <c r="W857" s="7"/>
      <c r="X857" s="7"/>
      <c r="Y857" s="7">
        <f t="shared" si="358"/>
        <v>0.19855333849077483</v>
      </c>
      <c r="Z857" s="7">
        <f t="shared" si="344"/>
        <v>0.21840867233985234</v>
      </c>
      <c r="AA857" s="7">
        <f t="shared" si="359"/>
        <v>0</v>
      </c>
      <c r="AB857" s="7"/>
      <c r="AC857" s="7"/>
      <c r="AD857" s="7">
        <f t="shared" si="360"/>
        <v>0.13345388324789784</v>
      </c>
      <c r="AE857" s="7">
        <f t="shared" si="345"/>
        <v>0.14679927157268763</v>
      </c>
      <c r="AF857" s="7">
        <f t="shared" si="361"/>
        <v>0</v>
      </c>
      <c r="AG857" s="7"/>
      <c r="AH857" s="7"/>
      <c r="AI857" s="7">
        <f t="shared" si="362"/>
        <v>0.10415912838860318</v>
      </c>
      <c r="AJ857" s="7">
        <f t="shared" si="346"/>
        <v>0.11457504122746351</v>
      </c>
      <c r="AK857" s="7">
        <f t="shared" si="363"/>
        <v>0</v>
      </c>
      <c r="AL857" s="7"/>
      <c r="AM857" s="8">
        <f t="shared" si="340"/>
        <v>7.2634717187239977</v>
      </c>
      <c r="AN857" s="8">
        <f t="shared" si="347"/>
        <v>1.1000000000000001</v>
      </c>
      <c r="AO857" s="11" t="str">
        <f t="shared" si="348"/>
        <v>FALLO EN EL SISTEMA</v>
      </c>
      <c r="AP857" s="11">
        <f t="shared" si="349"/>
        <v>0.55210252957494621</v>
      </c>
      <c r="AQ857" s="11"/>
      <c r="AR857" s="11"/>
      <c r="AS857" s="7"/>
      <c r="AT857" s="7">
        <v>153</v>
      </c>
      <c r="AU857" s="3">
        <f t="shared" si="338"/>
        <v>193</v>
      </c>
      <c r="AV857" s="7"/>
      <c r="AW857" s="7"/>
      <c r="AX857" s="7"/>
      <c r="AY857" s="7"/>
      <c r="AZ857" s="7"/>
      <c r="BA857" s="7"/>
      <c r="BB857" s="7"/>
    </row>
    <row r="858" spans="2:54" x14ac:dyDescent="0.25">
      <c r="B858" s="7"/>
      <c r="C858" s="7"/>
      <c r="D858" s="7"/>
      <c r="E858" s="7">
        <f t="shared" si="350"/>
        <v>0</v>
      </c>
      <c r="F858" s="7" t="e">
        <f t="shared" si="339"/>
        <v>#DIV/0!</v>
      </c>
      <c r="G858" s="7">
        <f t="shared" si="351"/>
        <v>0</v>
      </c>
      <c r="H858" s="7"/>
      <c r="I858" s="7"/>
      <c r="J858" s="16">
        <f t="shared" si="352"/>
        <v>0</v>
      </c>
      <c r="K858" s="7" t="e">
        <f t="shared" si="341"/>
        <v>#DIV/0!</v>
      </c>
      <c r="L858" s="16">
        <f t="shared" si="353"/>
        <v>0</v>
      </c>
      <c r="M858" s="7"/>
      <c r="N858" s="7"/>
      <c r="O858" s="7">
        <f t="shared" si="354"/>
        <v>0</v>
      </c>
      <c r="P858" s="7" t="e">
        <f t="shared" si="342"/>
        <v>#DIV/0!</v>
      </c>
      <c r="Q858" s="7">
        <f t="shared" si="355"/>
        <v>0</v>
      </c>
      <c r="R858" s="7"/>
      <c r="S858" s="7"/>
      <c r="T858" s="7">
        <f t="shared" si="356"/>
        <v>0</v>
      </c>
      <c r="U858" s="7" t="e">
        <f t="shared" si="343"/>
        <v>#DIV/0!</v>
      </c>
      <c r="V858" s="7">
        <f t="shared" si="357"/>
        <v>0</v>
      </c>
      <c r="W858" s="7"/>
      <c r="X858" s="7"/>
      <c r="Y858" s="7">
        <f t="shared" si="358"/>
        <v>0</v>
      </c>
      <c r="Z858" s="7" t="e">
        <f t="shared" si="344"/>
        <v>#DIV/0!</v>
      </c>
      <c r="AA858" s="7">
        <f t="shared" si="359"/>
        <v>0</v>
      </c>
      <c r="AB858" s="7"/>
      <c r="AC858" s="7"/>
      <c r="AD858" s="7">
        <f t="shared" si="360"/>
        <v>0</v>
      </c>
      <c r="AE858" s="7" t="e">
        <f t="shared" si="345"/>
        <v>#DIV/0!</v>
      </c>
      <c r="AF858" s="7">
        <f t="shared" si="361"/>
        <v>0</v>
      </c>
      <c r="AG858" s="7"/>
      <c r="AH858" s="7"/>
      <c r="AI858" s="7">
        <f t="shared" si="362"/>
        <v>0</v>
      </c>
      <c r="AJ858" s="7" t="e">
        <f t="shared" si="346"/>
        <v>#DIV/0!</v>
      </c>
      <c r="AK858" s="7">
        <f t="shared" si="363"/>
        <v>0</v>
      </c>
      <c r="AL858" s="7"/>
      <c r="AM858" s="8">
        <f t="shared" si="340"/>
        <v>0</v>
      </c>
      <c r="AN858" s="8" t="e">
        <f t="shared" si="347"/>
        <v>#DIV/0!</v>
      </c>
      <c r="AO858" s="11" t="e">
        <f t="shared" si="348"/>
        <v>#DIV/0!</v>
      </c>
      <c r="AP858" s="11" t="e">
        <f t="shared" si="349"/>
        <v>#DIV/0!</v>
      </c>
      <c r="AQ858" s="11"/>
      <c r="AR858" s="11"/>
      <c r="AS858" s="7"/>
      <c r="AT858" s="7">
        <v>160</v>
      </c>
      <c r="AU858" s="3">
        <f t="shared" si="338"/>
        <v>200</v>
      </c>
      <c r="AV858" s="7"/>
      <c r="AW858" s="7"/>
      <c r="AX858" s="7"/>
      <c r="AY858" s="7"/>
      <c r="AZ858" s="7"/>
      <c r="BA858" s="7"/>
      <c r="BB858" s="7"/>
    </row>
    <row r="859" spans="2:54" x14ac:dyDescent="0.25">
      <c r="B859" s="7"/>
      <c r="C859" s="7"/>
      <c r="D859" s="7"/>
      <c r="E859" s="7" t="e">
        <f t="shared" si="350"/>
        <v>#DIV/0!</v>
      </c>
      <c r="F859" s="7" t="e">
        <f t="shared" si="339"/>
        <v>#DIV/0!</v>
      </c>
      <c r="G859" s="7" t="e">
        <f t="shared" si="351"/>
        <v>#DIV/0!</v>
      </c>
      <c r="H859" s="7"/>
      <c r="I859" s="7"/>
      <c r="J859" s="16" t="e">
        <f t="shared" si="352"/>
        <v>#DIV/0!</v>
      </c>
      <c r="K859" s="7" t="e">
        <f t="shared" si="341"/>
        <v>#DIV/0!</v>
      </c>
      <c r="L859" s="16" t="e">
        <f t="shared" si="353"/>
        <v>#DIV/0!</v>
      </c>
      <c r="M859" s="7"/>
      <c r="N859" s="7"/>
      <c r="O859" s="7" t="e">
        <f t="shared" si="354"/>
        <v>#DIV/0!</v>
      </c>
      <c r="P859" s="7" t="e">
        <f t="shared" si="342"/>
        <v>#DIV/0!</v>
      </c>
      <c r="Q859" s="7" t="e">
        <f t="shared" si="355"/>
        <v>#DIV/0!</v>
      </c>
      <c r="R859" s="7"/>
      <c r="S859" s="7"/>
      <c r="T859" s="7" t="e">
        <f t="shared" si="356"/>
        <v>#DIV/0!</v>
      </c>
      <c r="U859" s="7" t="e">
        <f t="shared" si="343"/>
        <v>#DIV/0!</v>
      </c>
      <c r="V859" s="7" t="e">
        <f t="shared" si="357"/>
        <v>#DIV/0!</v>
      </c>
      <c r="W859" s="7"/>
      <c r="X859" s="7"/>
      <c r="Y859" s="7" t="e">
        <f t="shared" si="358"/>
        <v>#DIV/0!</v>
      </c>
      <c r="Z859" s="7" t="e">
        <f t="shared" si="344"/>
        <v>#DIV/0!</v>
      </c>
      <c r="AA859" s="7" t="e">
        <f t="shared" si="359"/>
        <v>#DIV/0!</v>
      </c>
      <c r="AB859" s="7"/>
      <c r="AC859" s="7"/>
      <c r="AD859" s="7" t="e">
        <f t="shared" si="360"/>
        <v>#DIV/0!</v>
      </c>
      <c r="AE859" s="7" t="e">
        <f t="shared" si="345"/>
        <v>#DIV/0!</v>
      </c>
      <c r="AF859" s="7" t="e">
        <f t="shared" si="361"/>
        <v>#DIV/0!</v>
      </c>
      <c r="AG859" s="7"/>
      <c r="AH859" s="7"/>
      <c r="AI859" s="7" t="e">
        <f t="shared" si="362"/>
        <v>#DIV/0!</v>
      </c>
      <c r="AJ859" s="7" t="e">
        <f t="shared" si="346"/>
        <v>#DIV/0!</v>
      </c>
      <c r="AK859" s="7" t="e">
        <f t="shared" si="363"/>
        <v>#DIV/0!</v>
      </c>
      <c r="AL859" s="7"/>
      <c r="AM859" s="8" t="e">
        <f t="shared" si="340"/>
        <v>#DIV/0!</v>
      </c>
      <c r="AN859" s="8" t="e">
        <f t="shared" si="347"/>
        <v>#DIV/0!</v>
      </c>
      <c r="AO859" s="11" t="e">
        <f t="shared" si="348"/>
        <v>#DIV/0!</v>
      </c>
      <c r="AP859" s="11" t="e">
        <f t="shared" si="349"/>
        <v>#DIV/0!</v>
      </c>
      <c r="AQ859" s="11"/>
      <c r="AR859" s="11"/>
      <c r="AS859" s="7"/>
      <c r="AT859" s="7">
        <v>166</v>
      </c>
      <c r="AU859" s="3">
        <f t="shared" si="338"/>
        <v>206</v>
      </c>
      <c r="AV859" s="7"/>
      <c r="AW859" s="7"/>
      <c r="AX859" s="7"/>
      <c r="AY859" s="7"/>
      <c r="AZ859" s="7"/>
      <c r="BA859" s="7"/>
      <c r="BB859" s="7"/>
    </row>
    <row r="860" spans="2:54" x14ac:dyDescent="0.25">
      <c r="B860" s="7"/>
      <c r="C860" s="7"/>
      <c r="D860" s="7"/>
      <c r="E860" s="7" t="e">
        <f t="shared" si="350"/>
        <v>#DIV/0!</v>
      </c>
      <c r="F860" s="7" t="e">
        <f t="shared" si="339"/>
        <v>#DIV/0!</v>
      </c>
      <c r="G860" s="7" t="e">
        <f t="shared" si="351"/>
        <v>#DIV/0!</v>
      </c>
      <c r="H860" s="7"/>
      <c r="I860" s="7"/>
      <c r="J860" s="16" t="e">
        <f t="shared" si="352"/>
        <v>#DIV/0!</v>
      </c>
      <c r="K860" s="7" t="e">
        <f t="shared" si="341"/>
        <v>#DIV/0!</v>
      </c>
      <c r="L860" s="16" t="e">
        <f t="shared" si="353"/>
        <v>#DIV/0!</v>
      </c>
      <c r="M860" s="7"/>
      <c r="N860" s="7"/>
      <c r="O860" s="7" t="e">
        <f t="shared" si="354"/>
        <v>#DIV/0!</v>
      </c>
      <c r="P860" s="7" t="e">
        <f t="shared" si="342"/>
        <v>#DIV/0!</v>
      </c>
      <c r="Q860" s="7" t="e">
        <f t="shared" si="355"/>
        <v>#DIV/0!</v>
      </c>
      <c r="R860" s="7"/>
      <c r="S860" s="7"/>
      <c r="T860" s="7" t="e">
        <f t="shared" si="356"/>
        <v>#DIV/0!</v>
      </c>
      <c r="U860" s="7" t="e">
        <f t="shared" si="343"/>
        <v>#DIV/0!</v>
      </c>
      <c r="V860" s="7" t="e">
        <f t="shared" si="357"/>
        <v>#DIV/0!</v>
      </c>
      <c r="W860" s="7"/>
      <c r="X860" s="7"/>
      <c r="Y860" s="7" t="e">
        <f t="shared" si="358"/>
        <v>#DIV/0!</v>
      </c>
      <c r="Z860" s="7" t="e">
        <f t="shared" si="344"/>
        <v>#DIV/0!</v>
      </c>
      <c r="AA860" s="7" t="e">
        <f t="shared" si="359"/>
        <v>#DIV/0!</v>
      </c>
      <c r="AB860" s="7"/>
      <c r="AC860" s="7"/>
      <c r="AD860" s="7" t="e">
        <f t="shared" si="360"/>
        <v>#DIV/0!</v>
      </c>
      <c r="AE860" s="7" t="e">
        <f t="shared" si="345"/>
        <v>#DIV/0!</v>
      </c>
      <c r="AF860" s="7" t="e">
        <f t="shared" si="361"/>
        <v>#DIV/0!</v>
      </c>
      <c r="AG860" s="7"/>
      <c r="AH860" s="7"/>
      <c r="AI860" s="7" t="e">
        <f t="shared" si="362"/>
        <v>#DIV/0!</v>
      </c>
      <c r="AJ860" s="7" t="e">
        <f t="shared" si="346"/>
        <v>#DIV/0!</v>
      </c>
      <c r="AK860" s="7" t="e">
        <f t="shared" si="363"/>
        <v>#DIV/0!</v>
      </c>
      <c r="AL860" s="7"/>
      <c r="AM860" s="8" t="e">
        <f t="shared" si="340"/>
        <v>#DIV/0!</v>
      </c>
      <c r="AN860" s="8" t="e">
        <f t="shared" si="347"/>
        <v>#DIV/0!</v>
      </c>
      <c r="AO860" s="11" t="e">
        <f t="shared" si="348"/>
        <v>#DIV/0!</v>
      </c>
      <c r="AP860" s="11" t="e">
        <f t="shared" si="349"/>
        <v>#DIV/0!</v>
      </c>
      <c r="AQ860" s="11"/>
      <c r="AR860" s="11"/>
      <c r="AS860" s="7"/>
      <c r="AT860" s="7">
        <v>164</v>
      </c>
      <c r="AU860" s="3">
        <f t="shared" si="338"/>
        <v>204</v>
      </c>
      <c r="AV860" s="7"/>
      <c r="AW860" s="7"/>
      <c r="AX860" s="7"/>
      <c r="AY860" s="7"/>
      <c r="AZ860" s="7"/>
      <c r="BA860" s="7"/>
      <c r="BB860" s="7"/>
    </row>
    <row r="861" spans="2:54" x14ac:dyDescent="0.25">
      <c r="B861" s="7"/>
      <c r="C861" s="7"/>
      <c r="D861" s="7"/>
      <c r="E861" s="7" t="e">
        <f t="shared" si="350"/>
        <v>#DIV/0!</v>
      </c>
      <c r="F861" s="7" t="e">
        <f t="shared" si="339"/>
        <v>#DIV/0!</v>
      </c>
      <c r="G861" s="7" t="e">
        <f t="shared" si="351"/>
        <v>#DIV/0!</v>
      </c>
      <c r="H861" s="7"/>
      <c r="I861" s="7"/>
      <c r="J861" s="16" t="e">
        <f t="shared" si="352"/>
        <v>#DIV/0!</v>
      </c>
      <c r="K861" s="7" t="e">
        <f t="shared" si="341"/>
        <v>#DIV/0!</v>
      </c>
      <c r="L861" s="16" t="e">
        <f t="shared" si="353"/>
        <v>#DIV/0!</v>
      </c>
      <c r="M861" s="7"/>
      <c r="N861" s="7"/>
      <c r="O861" s="7" t="e">
        <f t="shared" si="354"/>
        <v>#DIV/0!</v>
      </c>
      <c r="P861" s="7" t="e">
        <f t="shared" si="342"/>
        <v>#DIV/0!</v>
      </c>
      <c r="Q861" s="7" t="e">
        <f t="shared" si="355"/>
        <v>#DIV/0!</v>
      </c>
      <c r="R861" s="7"/>
      <c r="S861" s="7"/>
      <c r="T861" s="7" t="e">
        <f t="shared" si="356"/>
        <v>#DIV/0!</v>
      </c>
      <c r="U861" s="7" t="e">
        <f t="shared" si="343"/>
        <v>#DIV/0!</v>
      </c>
      <c r="V861" s="7" t="e">
        <f t="shared" si="357"/>
        <v>#DIV/0!</v>
      </c>
      <c r="W861" s="7"/>
      <c r="X861" s="7"/>
      <c r="Y861" s="7" t="e">
        <f t="shared" si="358"/>
        <v>#DIV/0!</v>
      </c>
      <c r="Z861" s="7" t="e">
        <f t="shared" si="344"/>
        <v>#DIV/0!</v>
      </c>
      <c r="AA861" s="7" t="e">
        <f t="shared" si="359"/>
        <v>#DIV/0!</v>
      </c>
      <c r="AB861" s="7"/>
      <c r="AC861" s="7"/>
      <c r="AD861" s="7" t="e">
        <f t="shared" si="360"/>
        <v>#DIV/0!</v>
      </c>
      <c r="AE861" s="7" t="e">
        <f t="shared" si="345"/>
        <v>#DIV/0!</v>
      </c>
      <c r="AF861" s="7" t="e">
        <f t="shared" si="361"/>
        <v>#DIV/0!</v>
      </c>
      <c r="AG861" s="7"/>
      <c r="AH861" s="7"/>
      <c r="AI861" s="7" t="e">
        <f t="shared" si="362"/>
        <v>#DIV/0!</v>
      </c>
      <c r="AJ861" s="7" t="e">
        <f t="shared" si="346"/>
        <v>#DIV/0!</v>
      </c>
      <c r="AK861" s="7" t="e">
        <f t="shared" si="363"/>
        <v>#DIV/0!</v>
      </c>
      <c r="AL861" s="7"/>
      <c r="AM861" s="8" t="e">
        <f t="shared" si="340"/>
        <v>#DIV/0!</v>
      </c>
      <c r="AN861" s="8" t="e">
        <f t="shared" si="347"/>
        <v>#DIV/0!</v>
      </c>
      <c r="AO861" s="11" t="e">
        <f t="shared" si="348"/>
        <v>#DIV/0!</v>
      </c>
      <c r="AP861" s="11" t="e">
        <f t="shared" si="349"/>
        <v>#DIV/0!</v>
      </c>
      <c r="AQ861" s="11"/>
      <c r="AR861" s="11"/>
      <c r="AS861" s="7"/>
      <c r="AT861" s="7"/>
      <c r="AU861" s="3">
        <f t="shared" si="338"/>
        <v>40</v>
      </c>
      <c r="AV861" s="7"/>
      <c r="AW861" s="7"/>
      <c r="AX861" s="7"/>
      <c r="AY861" s="7"/>
      <c r="AZ861" s="7"/>
      <c r="BA861" s="7"/>
      <c r="BB861" s="7"/>
    </row>
    <row r="862" spans="2:54" x14ac:dyDescent="0.25"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8"/>
      <c r="AN862" s="8"/>
      <c r="AO862" s="11"/>
      <c r="AP862" s="11"/>
      <c r="AQ862" s="11"/>
      <c r="AR862" s="11"/>
      <c r="AS862" s="7"/>
      <c r="AT862" s="7"/>
      <c r="AU862" s="7"/>
      <c r="AV862" s="7"/>
      <c r="AW862" s="7"/>
      <c r="AX862" s="7"/>
      <c r="AY862" s="7"/>
      <c r="AZ862" s="7"/>
      <c r="BA862" s="7"/>
      <c r="BB862" s="7"/>
    </row>
    <row r="863" spans="2:54" x14ac:dyDescent="0.25"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8"/>
      <c r="AN863" s="8"/>
      <c r="AO863" s="11"/>
      <c r="AP863" s="11"/>
      <c r="AQ863" s="11"/>
      <c r="AR863" s="11"/>
      <c r="AS863" s="7"/>
      <c r="AT863" s="7"/>
      <c r="AU863" s="7"/>
      <c r="AV863" s="7"/>
      <c r="AW863" s="7"/>
      <c r="AX863" s="7"/>
      <c r="AY863" s="7"/>
      <c r="AZ863" s="7"/>
      <c r="BA863" s="7"/>
      <c r="BB863" s="7"/>
    </row>
    <row r="864" spans="2:54" x14ac:dyDescent="0.25"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8"/>
      <c r="AN864" s="8"/>
      <c r="AO864" s="11"/>
      <c r="AP864" s="11"/>
      <c r="AQ864" s="11"/>
      <c r="AR864" s="11"/>
      <c r="AS864" s="7"/>
      <c r="AT864" s="7"/>
      <c r="AU864" s="7"/>
      <c r="AV864" s="7"/>
      <c r="AW864" s="7"/>
      <c r="AX864" s="7"/>
      <c r="AY864" s="7"/>
      <c r="AZ864" s="7"/>
      <c r="BA864" s="7"/>
      <c r="BB864" s="7"/>
    </row>
    <row r="865" spans="2:54" x14ac:dyDescent="0.25"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8"/>
      <c r="AN865" s="8"/>
      <c r="AO865" s="11"/>
      <c r="AP865" s="11"/>
      <c r="AQ865" s="11"/>
      <c r="AR865" s="11"/>
      <c r="AS865" s="7"/>
      <c r="AT865" s="7"/>
      <c r="AU865" s="7"/>
      <c r="AV865" s="7"/>
      <c r="AW865" s="7"/>
      <c r="AX865" s="7"/>
      <c r="AY865" s="7"/>
      <c r="AZ865" s="7"/>
      <c r="BA865" s="7"/>
      <c r="BB865" s="7"/>
    </row>
    <row r="866" spans="2:54" x14ac:dyDescent="0.25"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8"/>
      <c r="AN866" s="8"/>
      <c r="AO866" s="11"/>
      <c r="AP866" s="11"/>
      <c r="AQ866" s="11"/>
      <c r="AR866" s="11"/>
      <c r="AS866" s="7"/>
      <c r="AT866" s="7"/>
      <c r="AU866" s="7"/>
      <c r="AV866" s="7"/>
      <c r="AW866" s="7"/>
      <c r="AX866" s="7"/>
      <c r="AY866" s="7"/>
      <c r="AZ866" s="7"/>
      <c r="BA866" s="7"/>
      <c r="BB866" s="7"/>
    </row>
    <row r="867" spans="2:54" x14ac:dyDescent="0.25"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8"/>
      <c r="AN867" s="8"/>
      <c r="AO867" s="11"/>
      <c r="AP867" s="11"/>
      <c r="AQ867" s="11"/>
      <c r="AR867" s="11"/>
      <c r="AS867" s="7"/>
      <c r="AT867" s="7"/>
      <c r="AU867" s="7"/>
      <c r="AV867" s="7"/>
      <c r="AW867" s="7"/>
      <c r="AX867" s="7"/>
      <c r="AY867" s="7"/>
      <c r="AZ867" s="7"/>
      <c r="BA867" s="7"/>
      <c r="BB867" s="7"/>
    </row>
    <row r="868" spans="2:54" x14ac:dyDescent="0.25"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8"/>
      <c r="AN868" s="8"/>
      <c r="AO868" s="11"/>
      <c r="AP868" s="11"/>
      <c r="AQ868" s="11"/>
      <c r="AR868" s="11"/>
      <c r="AS868" s="7"/>
      <c r="AT868" s="7"/>
      <c r="AU868" s="7"/>
      <c r="AV868" s="7"/>
      <c r="AW868" s="7"/>
      <c r="AX868" s="7"/>
      <c r="AY868" s="7"/>
      <c r="AZ868" s="7"/>
      <c r="BA868" s="7"/>
      <c r="BB868" s="7"/>
    </row>
    <row r="869" spans="2:54" x14ac:dyDescent="0.25"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8"/>
      <c r="AN869" s="8"/>
      <c r="AO869" s="11"/>
      <c r="AP869" s="11"/>
      <c r="AQ869" s="11"/>
      <c r="AR869" s="11"/>
      <c r="AS869" s="7"/>
      <c r="AT869" s="7"/>
      <c r="AU869" s="7"/>
      <c r="AV869" s="7"/>
      <c r="AW869" s="7"/>
      <c r="AX869" s="7"/>
      <c r="AY869" s="7"/>
      <c r="AZ869" s="7"/>
      <c r="BA869" s="7"/>
      <c r="BB869" s="7"/>
    </row>
    <row r="870" spans="2:54" x14ac:dyDescent="0.25"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8"/>
      <c r="AN870" s="8"/>
      <c r="AO870" s="11"/>
      <c r="AP870" s="11"/>
      <c r="AQ870" s="11"/>
      <c r="AR870" s="11"/>
      <c r="AS870" s="7"/>
      <c r="AT870" s="7"/>
      <c r="AU870" s="7"/>
      <c r="AV870" s="7"/>
      <c r="AW870" s="7"/>
      <c r="AX870" s="7"/>
      <c r="AY870" s="7"/>
      <c r="AZ870" s="7"/>
      <c r="BA870" s="7"/>
      <c r="BB870" s="7"/>
    </row>
    <row r="871" spans="2:54" x14ac:dyDescent="0.25"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8"/>
      <c r="AN871" s="8"/>
      <c r="AO871" s="11"/>
      <c r="AP871" s="11"/>
      <c r="AQ871" s="11"/>
      <c r="AR871" s="11"/>
      <c r="AS871" s="7"/>
      <c r="AT871" s="7"/>
      <c r="AU871" s="7"/>
      <c r="AV871" s="7"/>
      <c r="AW871" s="7"/>
      <c r="AX871" s="7"/>
      <c r="AY871" s="7"/>
      <c r="AZ871" s="7"/>
      <c r="BA871" s="7"/>
      <c r="BB871" s="7"/>
    </row>
    <row r="872" spans="2:54" x14ac:dyDescent="0.25"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8"/>
      <c r="AN872" s="8"/>
      <c r="AO872" s="11"/>
      <c r="AP872" s="11"/>
      <c r="AQ872" s="11"/>
      <c r="AR872" s="11"/>
      <c r="AS872" s="7"/>
      <c r="AT872" s="7"/>
      <c r="AU872" s="7"/>
      <c r="AV872" s="7"/>
      <c r="AW872" s="7"/>
      <c r="AX872" s="7"/>
      <c r="AY872" s="7"/>
      <c r="AZ872" s="7"/>
      <c r="BA872" s="7"/>
      <c r="BB872" s="7"/>
    </row>
    <row r="873" spans="2:54" x14ac:dyDescent="0.25"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8"/>
      <c r="AN873" s="8"/>
      <c r="AO873" s="11"/>
      <c r="AP873" s="11"/>
      <c r="AQ873" s="11"/>
      <c r="AR873" s="11"/>
      <c r="AS873" s="7"/>
      <c r="AT873" s="7"/>
      <c r="AU873" s="7"/>
      <c r="AV873" s="7"/>
      <c r="AW873" s="7"/>
      <c r="AX873" s="7"/>
      <c r="AY873" s="7"/>
      <c r="AZ873" s="7"/>
      <c r="BA873" s="7"/>
      <c r="BB873" s="7"/>
    </row>
    <row r="874" spans="2:54" x14ac:dyDescent="0.25"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8"/>
      <c r="AN874" s="8"/>
      <c r="AO874" s="11"/>
      <c r="AP874" s="11"/>
      <c r="AQ874" s="11"/>
      <c r="AR874" s="11"/>
      <c r="AS874" s="7"/>
      <c r="AT874" s="7"/>
      <c r="AU874" s="7"/>
      <c r="AV874" s="7"/>
      <c r="AW874" s="7"/>
      <c r="AX874" s="7"/>
      <c r="AY874" s="7"/>
      <c r="AZ874" s="7"/>
      <c r="BA874" s="7"/>
      <c r="BB874" s="7"/>
    </row>
    <row r="875" spans="2:54" x14ac:dyDescent="0.25"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8"/>
      <c r="AN875" s="8"/>
      <c r="AO875" s="11"/>
      <c r="AP875" s="11"/>
      <c r="AQ875" s="11"/>
      <c r="AR875" s="11"/>
      <c r="AS875" s="7"/>
      <c r="AT875" s="7"/>
      <c r="AU875" s="7"/>
      <c r="AV875" s="7"/>
      <c r="AW875" s="7"/>
      <c r="AX875" s="7"/>
      <c r="AY875" s="7"/>
      <c r="AZ875" s="7"/>
      <c r="BA875" s="7"/>
      <c r="BB875" s="7"/>
    </row>
    <row r="876" spans="2:54" x14ac:dyDescent="0.25"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8"/>
      <c r="AN876" s="8"/>
      <c r="AO876" s="11"/>
      <c r="AP876" s="11"/>
      <c r="AQ876" s="11"/>
      <c r="AR876" s="11"/>
      <c r="AS876" s="7"/>
      <c r="AT876" s="7"/>
      <c r="AU876" s="7"/>
      <c r="AV876" s="7"/>
      <c r="AW876" s="7"/>
      <c r="AX876" s="7"/>
      <c r="AY876" s="7"/>
      <c r="AZ876" s="7"/>
      <c r="BA876" s="7"/>
      <c r="BB876" s="7"/>
    </row>
    <row r="877" spans="2:54" x14ac:dyDescent="0.25"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8"/>
      <c r="AN877" s="8"/>
      <c r="AO877" s="11"/>
      <c r="AP877" s="11"/>
      <c r="AQ877" s="11"/>
      <c r="AR877" s="11"/>
      <c r="AS877" s="7"/>
      <c r="AT877" s="7"/>
      <c r="AU877" s="7"/>
      <c r="AV877" s="7"/>
      <c r="AW877" s="7"/>
      <c r="AX877" s="7"/>
      <c r="AY877" s="7"/>
      <c r="AZ877" s="7"/>
      <c r="BA877" s="7"/>
      <c r="BB877" s="7"/>
    </row>
    <row r="878" spans="2:54" x14ac:dyDescent="0.25"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8"/>
      <c r="AN878" s="8"/>
      <c r="AO878" s="11"/>
      <c r="AP878" s="11"/>
      <c r="AQ878" s="11"/>
      <c r="AR878" s="11"/>
      <c r="AS878" s="7"/>
      <c r="AT878" s="7"/>
      <c r="AU878" s="7"/>
      <c r="AV878" s="7"/>
      <c r="AW878" s="7"/>
      <c r="AX878" s="7"/>
      <c r="AY878" s="7"/>
      <c r="AZ878" s="7"/>
      <c r="BA878" s="7"/>
      <c r="BB878" s="7"/>
    </row>
    <row r="879" spans="2:54" x14ac:dyDescent="0.25"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8"/>
      <c r="AN879" s="8"/>
      <c r="AO879" s="11"/>
      <c r="AP879" s="11"/>
      <c r="AQ879" s="11"/>
      <c r="AR879" s="11"/>
      <c r="AS879" s="7"/>
      <c r="AT879" s="7"/>
      <c r="AU879" s="7"/>
      <c r="AV879" s="7"/>
      <c r="AW879" s="7"/>
      <c r="AX879" s="7"/>
      <c r="AY879" s="7"/>
      <c r="AZ879" s="7"/>
      <c r="BA879" s="7"/>
      <c r="BB879" s="7"/>
    </row>
    <row r="880" spans="2:54" x14ac:dyDescent="0.25"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8"/>
      <c r="AN880" s="8"/>
      <c r="AO880" s="11"/>
      <c r="AP880" s="11"/>
      <c r="AQ880" s="11"/>
      <c r="AR880" s="11"/>
      <c r="AS880" s="7"/>
      <c r="AT880" s="7"/>
      <c r="AU880" s="7"/>
      <c r="AV880" s="7"/>
      <c r="AW880" s="7"/>
      <c r="AX880" s="7"/>
      <c r="AY880" s="7"/>
      <c r="AZ880" s="7"/>
      <c r="BA880" s="7"/>
      <c r="BB880" s="7"/>
    </row>
    <row r="881" spans="2:54" x14ac:dyDescent="0.25"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8"/>
      <c r="AN881" s="8"/>
      <c r="AO881" s="11"/>
      <c r="AP881" s="11"/>
      <c r="AQ881" s="11"/>
      <c r="AR881" s="11"/>
      <c r="AS881" s="7"/>
      <c r="AT881" s="7"/>
      <c r="AU881" s="7"/>
      <c r="AV881" s="7"/>
      <c r="AW881" s="7"/>
      <c r="AX881" s="7"/>
      <c r="AY881" s="7"/>
      <c r="AZ881" s="7"/>
      <c r="BA881" s="7"/>
      <c r="BB881" s="7"/>
    </row>
    <row r="882" spans="2:54" x14ac:dyDescent="0.25"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8"/>
      <c r="AN882" s="8"/>
      <c r="AO882" s="11"/>
      <c r="AP882" s="11"/>
      <c r="AQ882" s="11"/>
      <c r="AR882" s="11"/>
      <c r="AS882" s="7"/>
      <c r="AT882" s="7"/>
      <c r="AU882" s="7"/>
      <c r="AV882" s="7"/>
      <c r="AW882" s="7"/>
      <c r="AX882" s="7"/>
      <c r="AY882" s="7"/>
      <c r="AZ882" s="7"/>
      <c r="BA882" s="7"/>
      <c r="BB882" s="7"/>
    </row>
    <row r="883" spans="2:54" x14ac:dyDescent="0.25"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8"/>
      <c r="AN883" s="8"/>
      <c r="AO883" s="11"/>
      <c r="AP883" s="11"/>
      <c r="AQ883" s="11"/>
      <c r="AR883" s="11"/>
      <c r="AS883" s="7"/>
      <c r="AT883" s="7"/>
      <c r="AU883" s="7"/>
      <c r="AV883" s="7"/>
      <c r="AW883" s="7"/>
      <c r="AX883" s="7"/>
      <c r="AY883" s="7"/>
      <c r="AZ883" s="7"/>
      <c r="BA883" s="7"/>
      <c r="BB883" s="7"/>
    </row>
    <row r="884" spans="2:54" x14ac:dyDescent="0.25"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8"/>
      <c r="AN884" s="8"/>
      <c r="AO884" s="11"/>
      <c r="AP884" s="11"/>
      <c r="AQ884" s="11"/>
      <c r="AR884" s="11"/>
      <c r="AS884" s="7"/>
      <c r="AT884" s="7"/>
      <c r="AU884" s="7"/>
      <c r="AV884" s="7"/>
      <c r="AW884" s="7"/>
      <c r="AX884" s="7"/>
      <c r="AY884" s="7"/>
      <c r="AZ884" s="7"/>
      <c r="BA884" s="7"/>
      <c r="BB884" s="7"/>
    </row>
    <row r="885" spans="2:54" x14ac:dyDescent="0.25"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8"/>
      <c r="AN885" s="8"/>
      <c r="AO885" s="11"/>
      <c r="AP885" s="11"/>
      <c r="AQ885" s="11"/>
      <c r="AR885" s="11"/>
      <c r="AS885" s="7"/>
      <c r="AT885" s="7"/>
      <c r="AU885" s="7"/>
      <c r="AV885" s="7"/>
      <c r="AW885" s="7"/>
      <c r="AX885" s="7"/>
      <c r="AY885" s="7"/>
      <c r="AZ885" s="7"/>
      <c r="BA885" s="7"/>
      <c r="BB885" s="7"/>
    </row>
    <row r="886" spans="2:54" x14ac:dyDescent="0.25"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8"/>
      <c r="AN886" s="8"/>
      <c r="AO886" s="11"/>
      <c r="AP886" s="11"/>
      <c r="AQ886" s="11"/>
      <c r="AR886" s="11"/>
      <c r="AS886" s="7"/>
      <c r="AT886" s="7"/>
      <c r="AU886" s="7"/>
      <c r="AV886" s="7"/>
      <c r="AW886" s="7"/>
      <c r="AX886" s="7"/>
      <c r="AY886" s="7"/>
      <c r="AZ886" s="7"/>
      <c r="BA886" s="7"/>
      <c r="BB886" s="7"/>
    </row>
    <row r="887" spans="2:54" x14ac:dyDescent="0.25"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8"/>
      <c r="AN887" s="8"/>
      <c r="AO887" s="11"/>
      <c r="AP887" s="11"/>
      <c r="AQ887" s="11"/>
      <c r="AR887" s="11"/>
      <c r="AS887" s="7"/>
      <c r="AT887" s="7"/>
      <c r="AU887" s="7"/>
      <c r="AV887" s="7"/>
      <c r="AW887" s="7"/>
      <c r="AX887" s="7"/>
      <c r="AY887" s="7"/>
      <c r="AZ887" s="7"/>
      <c r="BA887" s="7"/>
      <c r="BB887" s="7"/>
    </row>
    <row r="888" spans="2:54" x14ac:dyDescent="0.25"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8"/>
      <c r="AN888" s="8"/>
      <c r="AO888" s="11"/>
      <c r="AP888" s="11"/>
      <c r="AQ888" s="11"/>
      <c r="AR888" s="11"/>
      <c r="AS888" s="7"/>
      <c r="AT888" s="7"/>
      <c r="AU888" s="7"/>
      <c r="AV888" s="7"/>
      <c r="AW888" s="7"/>
      <c r="AX888" s="7"/>
      <c r="AY888" s="7"/>
      <c r="AZ888" s="7"/>
      <c r="BA888" s="7"/>
      <c r="BB888" s="7"/>
    </row>
    <row r="889" spans="2:54" x14ac:dyDescent="0.25"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8"/>
      <c r="AN889" s="8"/>
      <c r="AO889" s="11"/>
      <c r="AP889" s="11"/>
      <c r="AQ889" s="11"/>
      <c r="AR889" s="11"/>
      <c r="AS889" s="7"/>
      <c r="AT889" s="7"/>
      <c r="AU889" s="7"/>
      <c r="AV889" s="7"/>
      <c r="AW889" s="7"/>
      <c r="AX889" s="7"/>
      <c r="AY889" s="7"/>
      <c r="AZ889" s="7"/>
      <c r="BA889" s="7"/>
      <c r="BB889" s="7"/>
    </row>
    <row r="890" spans="2:54" x14ac:dyDescent="0.25"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8"/>
      <c r="AN890" s="8"/>
      <c r="AO890" s="11"/>
      <c r="AP890" s="11"/>
      <c r="AQ890" s="11"/>
      <c r="AR890" s="11"/>
      <c r="AS890" s="7"/>
      <c r="AT890" s="7"/>
      <c r="AU890" s="7"/>
      <c r="AV890" s="7"/>
      <c r="AW890" s="7"/>
      <c r="AX890" s="7"/>
      <c r="AY890" s="7"/>
      <c r="AZ890" s="7"/>
      <c r="BA890" s="7"/>
      <c r="BB890" s="7"/>
    </row>
    <row r="891" spans="2:54" x14ac:dyDescent="0.25"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8"/>
      <c r="AN891" s="8"/>
      <c r="AO891" s="11"/>
      <c r="AP891" s="11"/>
      <c r="AQ891" s="11"/>
      <c r="AR891" s="11"/>
      <c r="AS891" s="7"/>
      <c r="AT891" s="7"/>
      <c r="AU891" s="7"/>
      <c r="AV891" s="7"/>
      <c r="AW891" s="7"/>
      <c r="AX891" s="7"/>
      <c r="AY891" s="7"/>
      <c r="AZ891" s="7"/>
      <c r="BA891" s="7"/>
      <c r="BB891" s="7"/>
    </row>
    <row r="892" spans="2:54" x14ac:dyDescent="0.25"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8"/>
      <c r="AN892" s="8"/>
      <c r="AO892" s="11"/>
      <c r="AP892" s="11"/>
      <c r="AQ892" s="11"/>
      <c r="AR892" s="11"/>
      <c r="AS892" s="7"/>
      <c r="AT892" s="7"/>
      <c r="AU892" s="7"/>
      <c r="AV892" s="7"/>
      <c r="AW892" s="7"/>
      <c r="AX892" s="7"/>
      <c r="AY892" s="7"/>
      <c r="AZ892" s="7"/>
      <c r="BA892" s="7"/>
      <c r="BB892" s="7"/>
    </row>
    <row r="893" spans="2:54" x14ac:dyDescent="0.25"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8"/>
      <c r="AN893" s="8"/>
      <c r="AO893" s="11"/>
      <c r="AP893" s="11"/>
      <c r="AQ893" s="11"/>
      <c r="AR893" s="11"/>
      <c r="AS893" s="7"/>
      <c r="AT893" s="7"/>
      <c r="AU893" s="7"/>
      <c r="AV893" s="7"/>
      <c r="AW893" s="7"/>
      <c r="AX893" s="7"/>
      <c r="AY893" s="7"/>
      <c r="AZ893" s="7"/>
      <c r="BA893" s="7"/>
      <c r="BB893" s="7"/>
    </row>
    <row r="894" spans="2:54" x14ac:dyDescent="0.25"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8"/>
      <c r="AN894" s="8"/>
      <c r="AO894" s="11"/>
      <c r="AP894" s="11"/>
      <c r="AQ894" s="11"/>
      <c r="AR894" s="11"/>
      <c r="AS894" s="7"/>
      <c r="AT894" s="7"/>
      <c r="AU894" s="7"/>
      <c r="AV894" s="7"/>
      <c r="AW894" s="7"/>
      <c r="AX894" s="7"/>
      <c r="AY894" s="7"/>
      <c r="AZ894" s="7"/>
      <c r="BA894" s="7"/>
      <c r="BB894" s="7"/>
    </row>
    <row r="895" spans="2:54" x14ac:dyDescent="0.25"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8"/>
      <c r="AN895" s="8"/>
      <c r="AO895" s="11"/>
      <c r="AP895" s="11"/>
      <c r="AQ895" s="11"/>
      <c r="AR895" s="11"/>
      <c r="AS895" s="7"/>
      <c r="AT895" s="7"/>
      <c r="AU895" s="7"/>
      <c r="AV895" s="7"/>
      <c r="AW895" s="7"/>
      <c r="AX895" s="7"/>
      <c r="AY895" s="7"/>
      <c r="AZ895" s="7"/>
      <c r="BA895" s="7"/>
      <c r="BB895" s="7"/>
    </row>
    <row r="896" spans="2:54" x14ac:dyDescent="0.25"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8"/>
      <c r="AN896" s="8"/>
      <c r="AO896" s="11"/>
      <c r="AP896" s="11"/>
      <c r="AQ896" s="11"/>
      <c r="AR896" s="11"/>
      <c r="AS896" s="7"/>
      <c r="AT896" s="7"/>
      <c r="AU896" s="7"/>
      <c r="AV896" s="7"/>
      <c r="AW896" s="7"/>
      <c r="AX896" s="7"/>
      <c r="AY896" s="7"/>
      <c r="AZ896" s="7"/>
      <c r="BA896" s="7"/>
      <c r="BB896" s="7"/>
    </row>
    <row r="897" spans="2:54" x14ac:dyDescent="0.25"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8"/>
      <c r="AN897" s="8"/>
      <c r="AO897" s="11"/>
      <c r="AP897" s="11"/>
      <c r="AQ897" s="11"/>
      <c r="AR897" s="11"/>
      <c r="AS897" s="7"/>
      <c r="AT897" s="7"/>
      <c r="AU897" s="7"/>
      <c r="AV897" s="7"/>
      <c r="AW897" s="7"/>
      <c r="AX897" s="7"/>
      <c r="AY897" s="7"/>
      <c r="AZ897" s="7"/>
      <c r="BA897" s="7"/>
      <c r="BB897" s="7"/>
    </row>
    <row r="898" spans="2:54" x14ac:dyDescent="0.25"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8"/>
      <c r="AN898" s="8"/>
      <c r="AO898" s="11"/>
      <c r="AP898" s="11"/>
      <c r="AQ898" s="11"/>
      <c r="AR898" s="11"/>
      <c r="AS898" s="7"/>
      <c r="AT898" s="7"/>
      <c r="AU898" s="7"/>
      <c r="AV898" s="7"/>
      <c r="AW898" s="7"/>
      <c r="AX898" s="7"/>
      <c r="AY898" s="7"/>
      <c r="AZ898" s="7"/>
      <c r="BA898" s="7"/>
      <c r="BB898" s="7"/>
    </row>
    <row r="899" spans="2:54" x14ac:dyDescent="0.25"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8"/>
      <c r="AN899" s="8"/>
      <c r="AO899" s="11"/>
      <c r="AP899" s="11"/>
      <c r="AQ899" s="11"/>
      <c r="AR899" s="11"/>
      <c r="AS899" s="7"/>
      <c r="AT899" s="7"/>
      <c r="AU899" s="7"/>
      <c r="AV899" s="7"/>
      <c r="AW899" s="7"/>
      <c r="AX899" s="7"/>
      <c r="AY899" s="7"/>
      <c r="AZ899" s="7"/>
      <c r="BA899" s="7"/>
      <c r="BB899" s="7"/>
    </row>
    <row r="900" spans="2:54" x14ac:dyDescent="0.25"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8"/>
      <c r="AN900" s="8"/>
      <c r="AO900" s="11"/>
      <c r="AP900" s="11"/>
      <c r="AQ900" s="11"/>
      <c r="AR900" s="11"/>
      <c r="AS900" s="7"/>
      <c r="AT900" s="7"/>
      <c r="AU900" s="7"/>
      <c r="AV900" s="7"/>
      <c r="AW900" s="7"/>
      <c r="AX900" s="7"/>
      <c r="AY900" s="7"/>
      <c r="AZ900" s="7"/>
      <c r="BA900" s="7"/>
      <c r="BB900" s="7"/>
    </row>
    <row r="901" spans="2:54" x14ac:dyDescent="0.25"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8"/>
      <c r="AN901" s="8"/>
      <c r="AO901" s="11"/>
      <c r="AP901" s="11"/>
      <c r="AQ901" s="11"/>
      <c r="AR901" s="11"/>
      <c r="AS901" s="7"/>
      <c r="AT901" s="7"/>
      <c r="AU901" s="7"/>
      <c r="AV901" s="7"/>
      <c r="AW901" s="7"/>
      <c r="AX901" s="7"/>
      <c r="AY901" s="7"/>
      <c r="AZ901" s="7"/>
      <c r="BA901" s="7"/>
      <c r="BB901" s="7"/>
    </row>
    <row r="902" spans="2:54" x14ac:dyDescent="0.25"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8"/>
      <c r="AN902" s="8"/>
      <c r="AO902" s="11"/>
      <c r="AP902" s="11"/>
      <c r="AQ902" s="11"/>
      <c r="AR902" s="11"/>
      <c r="AS902" s="7"/>
      <c r="AT902" s="7"/>
      <c r="AU902" s="7"/>
      <c r="AV902" s="7"/>
      <c r="AW902" s="7"/>
      <c r="AX902" s="7"/>
      <c r="AY902" s="7"/>
      <c r="AZ902" s="7"/>
      <c r="BA902" s="7"/>
      <c r="BB902" s="7"/>
    </row>
    <row r="903" spans="2:54" x14ac:dyDescent="0.25"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8"/>
      <c r="AN903" s="8"/>
      <c r="AO903" s="11"/>
      <c r="AP903" s="11"/>
      <c r="AQ903" s="11"/>
      <c r="AR903" s="11"/>
      <c r="AS903" s="7"/>
      <c r="AT903" s="7"/>
      <c r="AU903" s="7"/>
      <c r="AV903" s="7"/>
      <c r="AW903" s="7"/>
      <c r="AX903" s="7"/>
      <c r="AY903" s="7"/>
      <c r="AZ903" s="7"/>
      <c r="BA903" s="7"/>
      <c r="BB903" s="7"/>
    </row>
    <row r="904" spans="2:54" x14ac:dyDescent="0.25"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8"/>
      <c r="AN904" s="8"/>
      <c r="AO904" s="11"/>
      <c r="AP904" s="11"/>
      <c r="AQ904" s="11"/>
      <c r="AR904" s="11"/>
      <c r="AS904" s="7"/>
      <c r="AT904" s="7"/>
      <c r="AU904" s="7"/>
      <c r="AV904" s="7"/>
      <c r="AW904" s="7"/>
      <c r="AX904" s="7"/>
      <c r="AY904" s="7"/>
      <c r="AZ904" s="7"/>
      <c r="BA904" s="7"/>
      <c r="BB904" s="7"/>
    </row>
    <row r="905" spans="2:54" x14ac:dyDescent="0.25"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8"/>
      <c r="AN905" s="8"/>
      <c r="AO905" s="11"/>
      <c r="AP905" s="11"/>
      <c r="AQ905" s="11"/>
      <c r="AR905" s="11"/>
      <c r="AU905" s="7"/>
      <c r="AV905" s="7"/>
      <c r="AW905" s="7"/>
      <c r="AX905" s="7"/>
      <c r="AY905" s="7"/>
      <c r="AZ905" s="7"/>
      <c r="BA905" s="7"/>
      <c r="BB905" s="7"/>
    </row>
  </sheetData>
  <conditionalFormatting sqref="AO1:AR1048576">
    <cfRule type="cellIs" dxfId="1" priority="2" operator="equal">
      <formula>"FALLO EN EL SISTEMA"</formula>
    </cfRule>
  </conditionalFormatting>
  <conditionalFormatting sqref="AP6:AP861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15"/>
  <sheetViews>
    <sheetView topLeftCell="A4" workbookViewId="0">
      <selection activeCell="H33" sqref="H33"/>
    </sheetView>
  </sheetViews>
  <sheetFormatPr baseColWidth="10" defaultRowHeight="15" x14ac:dyDescent="0.25"/>
  <cols>
    <col min="2" max="2" width="19.42578125" bestFit="1" customWidth="1"/>
    <col min="3" max="3" width="6.5703125" bestFit="1" customWidth="1"/>
    <col min="4" max="4" width="10.5703125" bestFit="1" customWidth="1"/>
    <col min="5" max="5" width="8.7109375" bestFit="1" customWidth="1"/>
    <col min="6" max="6" width="9.7109375" bestFit="1" customWidth="1"/>
    <col min="7" max="7" width="6.85546875" bestFit="1" customWidth="1"/>
    <col min="8" max="8" width="8.85546875" bestFit="1" customWidth="1"/>
    <col min="9" max="9" width="5.42578125" bestFit="1" customWidth="1"/>
  </cols>
  <sheetData>
    <row r="4" spans="2:13" x14ac:dyDescent="0.25">
      <c r="K4" s="3">
        <v>1</v>
      </c>
      <c r="L4" s="3">
        <v>140</v>
      </c>
      <c r="M4" t="s">
        <v>94</v>
      </c>
    </row>
    <row r="5" spans="2:13" x14ac:dyDescent="0.25"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71</v>
      </c>
      <c r="K5" s="3">
        <v>2</v>
      </c>
      <c r="L5" s="3">
        <v>150</v>
      </c>
      <c r="M5" t="s">
        <v>95</v>
      </c>
    </row>
    <row r="6" spans="2:13" x14ac:dyDescent="0.25">
      <c r="B6" s="5" t="s">
        <v>77</v>
      </c>
      <c r="C6" s="9">
        <v>0.82499999999999996</v>
      </c>
      <c r="D6" s="9">
        <v>1.78</v>
      </c>
      <c r="E6" s="9">
        <v>0.41</v>
      </c>
      <c r="F6" s="9">
        <v>0.15</v>
      </c>
      <c r="G6" s="9">
        <v>0.61</v>
      </c>
      <c r="H6" s="9">
        <v>20</v>
      </c>
      <c r="I6" s="9">
        <v>0.32</v>
      </c>
      <c r="K6" s="3">
        <v>3</v>
      </c>
      <c r="L6" s="6">
        <v>153</v>
      </c>
      <c r="M6" t="s">
        <v>96</v>
      </c>
    </row>
    <row r="7" spans="2:13" x14ac:dyDescent="0.25">
      <c r="K7" s="10">
        <v>4</v>
      </c>
      <c r="L7" s="10">
        <v>160</v>
      </c>
      <c r="M7" t="s">
        <v>97</v>
      </c>
    </row>
    <row r="8" spans="2:13" x14ac:dyDescent="0.25">
      <c r="K8" s="10">
        <v>5</v>
      </c>
      <c r="L8" s="10">
        <v>166</v>
      </c>
      <c r="M8" t="s">
        <v>98</v>
      </c>
    </row>
    <row r="9" spans="2:13" x14ac:dyDescent="0.25">
      <c r="K9" s="10">
        <v>6</v>
      </c>
      <c r="L9" s="10">
        <v>164</v>
      </c>
      <c r="M9" t="s">
        <v>99</v>
      </c>
    </row>
    <row r="10" spans="2:13" x14ac:dyDescent="0.25">
      <c r="K10" s="10">
        <v>7</v>
      </c>
      <c r="L10" s="10">
        <v>162</v>
      </c>
      <c r="M10" t="s">
        <v>100</v>
      </c>
    </row>
    <row r="11" spans="2:13" x14ac:dyDescent="0.25">
      <c r="K11" s="10">
        <v>8</v>
      </c>
      <c r="L11" s="10">
        <v>158</v>
      </c>
      <c r="M11" t="s">
        <v>101</v>
      </c>
    </row>
    <row r="12" spans="2:13" x14ac:dyDescent="0.25">
      <c r="K12" s="10">
        <v>9</v>
      </c>
      <c r="L12" s="10">
        <v>148</v>
      </c>
      <c r="M12" t="s">
        <v>102</v>
      </c>
    </row>
    <row r="13" spans="2:13" x14ac:dyDescent="0.25">
      <c r="K13" s="10">
        <v>10</v>
      </c>
      <c r="L13" s="10">
        <v>138</v>
      </c>
      <c r="M13" t="s">
        <v>103</v>
      </c>
    </row>
    <row r="14" spans="2:13" x14ac:dyDescent="0.25">
      <c r="K14" s="10">
        <v>11</v>
      </c>
      <c r="L14" s="10">
        <v>130</v>
      </c>
      <c r="M14" t="s">
        <v>104</v>
      </c>
    </row>
    <row r="15" spans="2:13" x14ac:dyDescent="0.25">
      <c r="K15" s="10">
        <v>12</v>
      </c>
      <c r="L15" s="10">
        <v>130</v>
      </c>
      <c r="M15" t="s">
        <v>105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8" sqref="H1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7" sqref="P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9" sqref="N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" sqref="H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" sqref="H1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simgesNervion2015</vt:lpstr>
      <vt:lpstr>aportaciones</vt:lpstr>
      <vt:lpstr>APORTACIONES TOTALES</vt:lpstr>
      <vt:lpstr>Hoja1</vt:lpstr>
      <vt:lpstr>ordunte</vt:lpstr>
      <vt:lpstr>undurraga</vt:lpstr>
      <vt:lpstr>lekubaso</vt:lpstr>
      <vt:lpstr>oiola</vt:lpstr>
      <vt:lpstr>artiba</vt:lpstr>
      <vt:lpstr>nocedal</vt:lpstr>
      <vt:lpstr>zollo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Raúl García de Arriba</dc:creator>
  <cp:lastModifiedBy>usuario</cp:lastModifiedBy>
  <cp:lastPrinted>2016-08-11T15:56:25Z</cp:lastPrinted>
  <dcterms:created xsi:type="dcterms:W3CDTF">2016-01-13T12:08:19Z</dcterms:created>
  <dcterms:modified xsi:type="dcterms:W3CDTF">2016-09-13T15:53:12Z</dcterms:modified>
</cp:coreProperties>
</file>